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配置" sheetId="2" r:id="rId1"/>
    <sheet name="Sheet1" sheetId="3" r:id="rId2"/>
    <sheet name="标注" sheetId="1" r:id="rId3"/>
  </sheets>
  <definedNames>
    <definedName name="_xlnm._FilterDatabase" localSheetId="1" hidden="1">Sheet1!$A$11:$I$180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<sst xmlns="http://schemas.openxmlformats.org/spreadsheetml/2006/main" count="424" uniqueCount="137">
  <si>
    <t>id</t>
  </si>
  <si>
    <t>RewardType</t>
  </si>
  <si>
    <t>Star</t>
  </si>
  <si>
    <t>RoadLevel</t>
  </si>
  <si>
    <t>RewardLocal</t>
  </si>
  <si>
    <t>RewardName</t>
  </si>
  <si>
    <t>RewardIcon</t>
  </si>
  <si>
    <t>int</t>
  </si>
  <si>
    <t>string</t>
  </si>
  <si>
    <t>主键</t>
  </si>
  <si>
    <t>奖励类型</t>
  </si>
  <si>
    <t>星级</t>
  </si>
  <si>
    <t>等级</t>
  </si>
  <si>
    <t>词条详情</t>
  </si>
  <si>
    <t>词条名</t>
  </si>
  <si>
    <t>称号图标</t>
  </si>
  <si>
    <t>//序号</t>
  </si>
  <si>
    <t xml:space="preserve">1.工人数量+ Worker
2.生产线制作速度+ Production
3.工人行进速度+ Speed
4.概率获得小费 Tip
5.士兵数量+ Soldier
6.概率完美制作 Perfect
7.每日大鸡将拜访城堡 Gem
8.士兵行进速度 SoldierSpeed
9.生产线消耗降低 Cost
</t>
  </si>
  <si>
    <t>领取奖励所需星级</t>
  </si>
  <si>
    <t>所属领主之路等级</t>
  </si>
  <si>
    <t>本地化id</t>
  </si>
  <si>
    <t>路径</t>
  </si>
  <si>
    <t>SpriteUi/BattlePass/BattlePass</t>
  </si>
  <si>
    <t>工人数量</t>
  </si>
  <si>
    <t>Worker</t>
  </si>
  <si>
    <t>StarRoad_Name1</t>
  </si>
  <si>
    <t>StarRoad_Desc1</t>
  </si>
  <si>
    <t>{"RewardType":"</t>
  </si>
  <si>
    <t>"</t>
  </si>
  <si>
    <t>生产线制作速度+</t>
  </si>
  <si>
    <t>Production</t>
  </si>
  <si>
    <t>StarRoad_Name2</t>
  </si>
  <si>
    <t>StarRoad_Desc2</t>
  </si>
  <si>
    <t>,"Value":</t>
  </si>
  <si>
    <t>,</t>
  </si>
  <si>
    <t>工人行进速度+</t>
  </si>
  <si>
    <t>Speed</t>
  </si>
  <si>
    <t>StarRoad_Name3</t>
  </si>
  <si>
    <t>StarRoad_Desc3</t>
  </si>
  <si>
    <t>,"AreaType":</t>
  </si>
  <si>
    <t>}</t>
  </si>
  <si>
    <t>概率获得小费</t>
  </si>
  <si>
    <t>Tip</t>
  </si>
  <si>
    <t>StarRoad_Name4</t>
  </si>
  <si>
    <t>StarRoad_Desc4</t>
  </si>
  <si>
    <t>士兵数量+</t>
  </si>
  <si>
    <t>Soldier</t>
  </si>
  <si>
    <t>StarRoad_Name5</t>
  </si>
  <si>
    <t>StarRoad_Desc5</t>
  </si>
  <si>
    <t>概率完美制作</t>
  </si>
  <si>
    <t>Perfect</t>
  </si>
  <si>
    <t>StarRoad_Name6</t>
  </si>
  <si>
    <t>StarRoad_Desc6</t>
  </si>
  <si>
    <t>每日大鸡将拜访城堡</t>
  </si>
  <si>
    <t>Gem</t>
  </si>
  <si>
    <t>StarRoad_Name7</t>
  </si>
  <si>
    <t>StarRoad_Desc7</t>
  </si>
  <si>
    <t>士兵行进速度</t>
  </si>
  <si>
    <t>SoldierSpeed</t>
  </si>
  <si>
    <t>StarRoad_Name8</t>
  </si>
  <si>
    <t>StarRoad_Desc8</t>
  </si>
  <si>
    <t>生产线消耗降低</t>
  </si>
  <si>
    <t>Cost</t>
  </si>
  <si>
    <t>StarRoad_Name9</t>
  </si>
  <si>
    <t>StarRoad_Desc9</t>
  </si>
  <si>
    <t>奖励效果</t>
  </si>
  <si>
    <t>区域</t>
  </si>
  <si>
    <t>值</t>
  </si>
  <si>
    <t>所需星级</t>
  </si>
  <si>
    <t>所属父任务</t>
  </si>
  <si>
    <t>Sticks</t>
  </si>
  <si>
    <t>Gun</t>
  </si>
  <si>
    <t>Armor</t>
  </si>
  <si>
    <t>Knife</t>
  </si>
  <si>
    <t>Cap</t>
  </si>
  <si>
    <t>Shoes</t>
  </si>
  <si>
    <t>Casual</t>
  </si>
  <si>
    <t>Helmet</t>
  </si>
  <si>
    <t>Boots</t>
  </si>
  <si>
    <t>雇佣工匠</t>
  </si>
  <si>
    <t>StarRoad_Icon1</t>
  </si>
  <si>
    <t>父层级表</t>
  </si>
  <si>
    <t>棍棒快速完成</t>
  </si>
  <si>
    <t>StarRoad_Icon2_1</t>
  </si>
  <si>
    <t>称号本地化</t>
  </si>
  <si>
    <t>Icon</t>
  </si>
  <si>
    <t>升级所需星级</t>
  </si>
  <si>
    <t>包含子项ID</t>
  </si>
  <si>
    <t>枪快速完成</t>
  </si>
  <si>
    <t>StarRoad_Icon2_2</t>
  </si>
  <si>
    <t>防弹衣速完成</t>
  </si>
  <si>
    <t>StarRoad_Icon2_3</t>
  </si>
  <si>
    <t>刀速完成</t>
  </si>
  <si>
    <t>StarRoad_Icon2_4</t>
  </si>
  <si>
    <t>便帽快速完成</t>
  </si>
  <si>
    <t>StarRoad_Icon2_5</t>
  </si>
  <si>
    <t>轻靴快速完成</t>
  </si>
  <si>
    <t>StarRoad_Icon2_6</t>
  </si>
  <si>
    <t>钢制防弹衣快速完成</t>
  </si>
  <si>
    <t>StarRoad_Icon2_7</t>
  </si>
  <si>
    <t>头盔快速完成</t>
  </si>
  <si>
    <t>StarRoad_Icon2_8</t>
  </si>
  <si>
    <t>子表</t>
  </si>
  <si>
    <t>重靴快速完成</t>
  </si>
  <si>
    <t>StarRoad_Icon2_9</t>
  </si>
  <si>
    <t>ID</t>
  </si>
  <si>
    <t>本地化</t>
  </si>
  <si>
    <t>快速行走</t>
  </si>
  <si>
    <t>StarRoad_Icon3</t>
  </si>
  <si>
    <t>收取小费</t>
  </si>
  <si>
    <t>StarRoad_Icon4</t>
  </si>
  <si>
    <t>战争小子</t>
  </si>
  <si>
    <t>StarRoad_Icon5</t>
  </si>
  <si>
    <t>完美制作</t>
  </si>
  <si>
    <t>StarRoad_Icon6</t>
  </si>
  <si>
    <t>惊喜礼物</t>
  </si>
  <si>
    <t>StarRoad_Icon7</t>
  </si>
  <si>
    <t>移动速度</t>
  </si>
  <si>
    <t>StarRoad_Icon8</t>
  </si>
  <si>
    <t>棍棒降本增效</t>
  </si>
  <si>
    <t>StarRoad_Icon9_1</t>
  </si>
  <si>
    <t>枪降本增效</t>
  </si>
  <si>
    <t>StarRoad_Icon9_2</t>
  </si>
  <si>
    <t>防弹衣降本增效</t>
  </si>
  <si>
    <t>StarRoad_Icon9_3</t>
  </si>
  <si>
    <t>刀降降本增效</t>
  </si>
  <si>
    <t>StarRoad_Icon9_4</t>
  </si>
  <si>
    <t>便帽降本增效</t>
  </si>
  <si>
    <t>StarRoad_Icon9_5</t>
  </si>
  <si>
    <t>轻靴降本增效</t>
  </si>
  <si>
    <t>StarRoad_Icon9_6</t>
  </si>
  <si>
    <t>钢制防弹衣降本增效</t>
  </si>
  <si>
    <t>StarRoad_Icon9_7</t>
  </si>
  <si>
    <t>头盔降本增效</t>
  </si>
  <si>
    <t>StarRoad_Icon9_8</t>
  </si>
  <si>
    <t>重靴降本增效</t>
  </si>
  <si>
    <t>StarRoad_Icon9_9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</si>
</sst>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8"/>
  <sheetViews>
    <sheetView workbookViewId="0">
      <selection activeCell="B14" sqref="B14"/>
    </sheetView>
  </sheetViews>
  <sheetFormatPr defaultColWidth="9" defaultRowHeight="14.25" outlineLevelCol="7"/>
  <cols>
    <col min="1" max="1" width="6.375" customWidth="1"/>
    <col min="2" max="2" width="51.875" customWidth="1"/>
    <col min="3" max="3" width="6.25" customWidth="1"/>
    <col min="4" max="4" width="10.375" customWidth="1"/>
    <col min="5" max="5" width="16.375" customWidth="1"/>
    <col min="6" max="6" width="15.125" customWidth="1"/>
    <col min="7" max="7" width="27.25" customWidth="1"/>
  </cols>
  <sheetData>
    <row r="1" s="7" customFormat="1" spans="1:7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</row>
    <row r="2" s="7" customFormat="1" spans="1:7">
      <c r="A2" s="9" t="s">
        <v>7</v>
      </c>
      <c r="B2" s="9" t="s">
        <v>8</v>
      </c>
      <c r="C2" s="9"/>
      <c r="D2" s="9" t="s">
        <v>7</v>
      </c>
      <c r="E2" s="9" t="s">
        <v>8</v>
      </c>
      <c r="F2" s="9" t="s">
        <v>8</v>
      </c>
      <c r="G2" s="9" t="s">
        <v>8</v>
      </c>
    </row>
    <row r="3" s="7" customFormat="1" spans="1:7">
      <c r="A3" s="9" t="s">
        <v>9</v>
      </c>
      <c r="B3" s="9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9" t="s">
        <v>15</v>
      </c>
    </row>
    <row r="4" s="8" customFormat="1" ht="135" spans="1:7">
      <c r="A4" s="10" t="s">
        <v>16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20</v>
      </c>
      <c r="G4" s="10" t="s">
        <v>21</v>
      </c>
    </row>
    <row r="5" spans="1:8">
      <c r="A5" s="4">
        <f>D5*1000+COUNTIF($D$5:D5,D5)</f>
        <v>1001</v>
      </c>
      <c r="B5" s="4" t="str">
        <f>Sheet1!H12</f>
        <v>{"RewardType":"Worker","Value":1}</v>
      </c>
      <c r="C5" s="4">
        <f>Sheet1!F12</f>
        <v>1</v>
      </c>
      <c r="D5" s="4">
        <f>Sheet1!G12</f>
        <v>1</v>
      </c>
      <c r="E5" s="4" t="str">
        <f>Sheet1!I12</f>
        <v>StarRoad_Name1</v>
      </c>
      <c r="F5" s="4" t="str">
        <f>Sheet1!J12</f>
        <v>StarRoad_Desc1</v>
      </c>
      <c r="G5" s="4" t="s">
        <v>22</v>
      </c>
      <c r="H5" t="str">
        <f>"StarRoadIcon_"&amp;A5</f>
        <v>StarRoadIcon_1001</v>
      </c>
    </row>
    <row r="6" spans="1:7">
      <c r="A6" s="4">
        <f>D6*1000+COUNTIF($D$5:D6,D6)</f>
        <v>1002</v>
      </c>
      <c r="B6" s="4" t="str">
        <f>Sheet1!H13</f>
        <v>{"RewardType":"Soldier","Value":1}</v>
      </c>
      <c r="C6" s="4">
        <f>Sheet1!F13</f>
        <v>2</v>
      </c>
      <c r="D6" s="4">
        <f>Sheet1!G13</f>
        <v>1</v>
      </c>
      <c r="E6" s="4" t="str">
        <f>Sheet1!I13</f>
        <v>StarRoad_Name5</v>
      </c>
      <c r="F6" s="4" t="str">
        <f>Sheet1!J13</f>
        <v>StarRoad_Desc5</v>
      </c>
      <c r="G6" s="4" t="s">
        <v>22</v>
      </c>
    </row>
    <row r="7" spans="1:7">
      <c r="A7" s="4">
        <f>D7*1000+COUNTIF($D$5:D7,D7)</f>
        <v>2001</v>
      </c>
      <c r="B7" s="4" t="str">
        <f>Sheet1!H14</f>
        <v>{"RewardType":"Soldier","Value":1}</v>
      </c>
      <c r="C7" s="4">
        <f>Sheet1!F14</f>
        <v>3</v>
      </c>
      <c r="D7" s="4">
        <f>Sheet1!G14</f>
        <v>2</v>
      </c>
      <c r="E7" s="4" t="str">
        <f>Sheet1!I14</f>
        <v>StarRoad_Name5</v>
      </c>
      <c r="F7" s="4" t="str">
        <f>Sheet1!J14</f>
        <v>StarRoad_Desc5</v>
      </c>
      <c r="G7" s="4" t="s">
        <v>22</v>
      </c>
    </row>
    <row r="8" spans="1:7">
      <c r="A8" s="4">
        <f>D8*1000+COUNTIF($D$5:D8,D8)</f>
        <v>2002</v>
      </c>
      <c r="B8" s="4" t="str">
        <f>Sheet1!H15</f>
        <v>{"RewardType":"Worker","Value":1}</v>
      </c>
      <c r="C8" s="4">
        <f>Sheet1!F15</f>
        <v>4</v>
      </c>
      <c r="D8" s="4">
        <f>Sheet1!G15</f>
        <v>2</v>
      </c>
      <c r="E8" s="4" t="str">
        <f>Sheet1!I15</f>
        <v>StarRoad_Name1</v>
      </c>
      <c r="F8" s="4" t="str">
        <f>Sheet1!J15</f>
        <v>StarRoad_Desc1</v>
      </c>
      <c r="G8" s="4" t="s">
        <v>22</v>
      </c>
    </row>
    <row r="9" spans="1:7">
      <c r="A9" s="4">
        <f>D9*1000+COUNTIF($D$5:D9,D9)</f>
        <v>3001</v>
      </c>
      <c r="B9" s="4" t="str">
        <f>Sheet1!H16</f>
        <v>{"RewardType":"Soldier","Value":2}</v>
      </c>
      <c r="C9" s="4">
        <f>Sheet1!F16</f>
        <v>5</v>
      </c>
      <c r="D9" s="4">
        <f>Sheet1!G16</f>
        <v>3</v>
      </c>
      <c r="E9" s="4" t="str">
        <f>Sheet1!I16</f>
        <v>StarRoad_Name5</v>
      </c>
      <c r="F9" s="4" t="str">
        <f>Sheet1!J16</f>
        <v>StarRoad_Desc5</v>
      </c>
      <c r="G9" s="4" t="s">
        <v>22</v>
      </c>
    </row>
    <row r="10" spans="1:7">
      <c r="A10" s="4">
        <f>D10*1000+COUNTIF($D$5:D10,D10)</f>
        <v>3002</v>
      </c>
      <c r="B10" s="4" t="str">
        <f>Sheet1!H17</f>
        <v>{"RewardType":"Worker","Value":1}</v>
      </c>
      <c r="C10" s="4">
        <f>Sheet1!F17</f>
        <v>6</v>
      </c>
      <c r="D10" s="4">
        <f>Sheet1!G17</f>
        <v>3</v>
      </c>
      <c r="E10" s="4" t="str">
        <f>Sheet1!I17</f>
        <v>StarRoad_Name1</v>
      </c>
      <c r="F10" s="4" t="str">
        <f>Sheet1!J17</f>
        <v>StarRoad_Desc1</v>
      </c>
      <c r="G10" s="4" t="s">
        <v>22</v>
      </c>
    </row>
    <row r="11" spans="1:7">
      <c r="A11" s="4">
        <f>D11*1000+COUNTIF($D$5:D11,D11)</f>
        <v>4001</v>
      </c>
      <c r="B11" s="4" t="str">
        <f>Sheet1!H18</f>
        <v>{"RewardType":"Speed","Value":0.2}</v>
      </c>
      <c r="C11" s="4">
        <f>Sheet1!F18</f>
        <v>7</v>
      </c>
      <c r="D11" s="4">
        <f>Sheet1!G18</f>
        <v>4</v>
      </c>
      <c r="E11" s="4" t="str">
        <f>Sheet1!I18</f>
        <v>StarRoad_Name3</v>
      </c>
      <c r="F11" s="4" t="str">
        <f>Sheet1!J18</f>
        <v>StarRoad_Desc3</v>
      </c>
      <c r="G11" s="4" t="s">
        <v>22</v>
      </c>
    </row>
    <row r="12" spans="1:7">
      <c r="A12" s="4">
        <f>D12*1000+COUNTIF($D$5:D12,D12)</f>
        <v>4002</v>
      </c>
      <c r="B12" s="4" t="str">
        <f>Sheet1!H19</f>
        <v>{"RewardType":"Worker","Value":1}</v>
      </c>
      <c r="C12" s="4">
        <f>Sheet1!F19</f>
        <v>8</v>
      </c>
      <c r="D12" s="4">
        <f>Sheet1!G19</f>
        <v>4</v>
      </c>
      <c r="E12" s="4" t="str">
        <f>Sheet1!I19</f>
        <v>StarRoad_Name1</v>
      </c>
      <c r="F12" s="4" t="str">
        <f>Sheet1!J19</f>
        <v>StarRoad_Desc1</v>
      </c>
      <c r="G12" s="4" t="s">
        <v>22</v>
      </c>
    </row>
    <row r="13" spans="1:7">
      <c r="A13" s="4">
        <f>D13*1000+COUNTIF($D$5:D13,D13)</f>
        <v>4003</v>
      </c>
      <c r="B13" s="4" t="str">
        <f>Sheet1!H20</f>
        <v>{"RewardType":"Soldier","Value":2}</v>
      </c>
      <c r="C13" s="4">
        <f>Sheet1!F20</f>
        <v>9</v>
      </c>
      <c r="D13" s="4">
        <f>Sheet1!G20</f>
        <v>4</v>
      </c>
      <c r="E13" s="4" t="str">
        <f>Sheet1!I20</f>
        <v>StarRoad_Name5</v>
      </c>
      <c r="F13" s="4" t="str">
        <f>Sheet1!J20</f>
        <v>StarRoad_Desc5</v>
      </c>
      <c r="G13" s="4" t="s">
        <v>22</v>
      </c>
    </row>
    <row r="14" spans="1:7">
      <c r="A14" s="4">
        <f>D14*1000+COUNTIF($D$5:D14,D14)</f>
        <v>4004</v>
      </c>
      <c r="B14" s="4" t="str">
        <f>Sheet1!H21</f>
        <v>{"RewardType":"Production","AreaType":"Sticks","Value":0.25}</v>
      </c>
      <c r="C14" s="4">
        <f>Sheet1!F21</f>
        <v>10</v>
      </c>
      <c r="D14" s="4">
        <f>Sheet1!G21</f>
        <v>4</v>
      </c>
      <c r="E14" s="4" t="str">
        <f>Sheet1!I21</f>
        <v>StarRoad_Name2</v>
      </c>
      <c r="F14" s="4" t="str">
        <f>Sheet1!J21</f>
        <v>StarRoad_Desc2</v>
      </c>
      <c r="G14" s="4" t="s">
        <v>22</v>
      </c>
    </row>
    <row r="15" spans="1:7">
      <c r="A15" s="4">
        <f>D15*1000+COUNTIF($D$5:D15,D15)</f>
        <v>5001</v>
      </c>
      <c r="B15" s="4" t="str">
        <f>Sheet1!H22</f>
        <v>{"RewardType":"Worker","Value":1}</v>
      </c>
      <c r="C15" s="4">
        <f>Sheet1!F22</f>
        <v>11</v>
      </c>
      <c r="D15" s="4">
        <f>Sheet1!G22</f>
        <v>5</v>
      </c>
      <c r="E15" s="4" t="str">
        <f>Sheet1!I22</f>
        <v>StarRoad_Name1</v>
      </c>
      <c r="F15" s="4" t="str">
        <f>Sheet1!J22</f>
        <v>StarRoad_Desc1</v>
      </c>
      <c r="G15" s="4" t="s">
        <v>22</v>
      </c>
    </row>
    <row r="16" spans="1:7">
      <c r="A16" s="4">
        <f>D16*1000+COUNTIF($D$5:D16,D16)</f>
        <v>5002</v>
      </c>
      <c r="B16" s="4" t="str">
        <f>Sheet1!H23</f>
        <v>{"RewardType":"Production","AreaType":"Gun","Value":0.25}</v>
      </c>
      <c r="C16" s="4">
        <f>Sheet1!F23</f>
        <v>12</v>
      </c>
      <c r="D16" s="4">
        <f>Sheet1!G23</f>
        <v>5</v>
      </c>
      <c r="E16" s="4" t="str">
        <f>Sheet1!I23</f>
        <v>StarRoad_Name2</v>
      </c>
      <c r="F16" s="4" t="str">
        <f>Sheet1!J23</f>
        <v>StarRoad_Desc2</v>
      </c>
      <c r="G16" s="4" t="s">
        <v>22</v>
      </c>
    </row>
    <row r="17" spans="1:7">
      <c r="A17" s="4">
        <f>D17*1000+COUNTIF($D$5:D17,D17)</f>
        <v>5003</v>
      </c>
      <c r="B17" s="4" t="str">
        <f>Sheet1!H24</f>
        <v>{"RewardType":"Worker","Value":1}</v>
      </c>
      <c r="C17" s="4">
        <f>Sheet1!F24</f>
        <v>13</v>
      </c>
      <c r="D17" s="4">
        <f>Sheet1!G24</f>
        <v>5</v>
      </c>
      <c r="E17" s="4" t="str">
        <f>Sheet1!I24</f>
        <v>StarRoad_Name1</v>
      </c>
      <c r="F17" s="4" t="str">
        <f>Sheet1!J24</f>
        <v>StarRoad_Desc1</v>
      </c>
      <c r="G17" s="4" t="s">
        <v>22</v>
      </c>
    </row>
    <row r="18" spans="1:7">
      <c r="A18" s="4">
        <f>D18*1000+COUNTIF($D$5:D18,D18)</f>
        <v>6001</v>
      </c>
      <c r="B18" s="4" t="str">
        <f>Sheet1!H25</f>
        <v>{"RewardType":"Tip","Value":0.1}</v>
      </c>
      <c r="C18" s="4">
        <f>Sheet1!F25</f>
        <v>14</v>
      </c>
      <c r="D18" s="4">
        <f>Sheet1!G25</f>
        <v>6</v>
      </c>
      <c r="E18" s="4" t="str">
        <f>Sheet1!I25</f>
        <v>StarRoad_Name4</v>
      </c>
      <c r="F18" s="4" t="str">
        <f>Sheet1!J25</f>
        <v>StarRoad_Desc4</v>
      </c>
      <c r="G18" s="4" t="s">
        <v>22</v>
      </c>
    </row>
    <row r="19" spans="1:7">
      <c r="A19" s="4">
        <f>D19*1000+COUNTIF($D$5:D19,D19)</f>
        <v>6002</v>
      </c>
      <c r="B19" s="4" t="str">
        <f>Sheet1!H26</f>
        <v>{"RewardType":"Worker","Value":1}</v>
      </c>
      <c r="C19" s="4">
        <f>Sheet1!F26</f>
        <v>15</v>
      </c>
      <c r="D19" s="4">
        <f>Sheet1!G26</f>
        <v>6</v>
      </c>
      <c r="E19" s="4" t="str">
        <f>Sheet1!I26</f>
        <v>StarRoad_Name1</v>
      </c>
      <c r="F19" s="4" t="str">
        <f>Sheet1!J26</f>
        <v>StarRoad_Desc1</v>
      </c>
      <c r="G19" s="4" t="s">
        <v>22</v>
      </c>
    </row>
    <row r="20" spans="1:7">
      <c r="A20" s="4">
        <f>D20*1000+COUNTIF($D$5:D20,D20)</f>
        <v>6003</v>
      </c>
      <c r="B20" s="4" t="str">
        <f>Sheet1!H27</f>
        <v>{"RewardType":"Production","AreaType":"Armor","Value":0.25}</v>
      </c>
      <c r="C20" s="4">
        <f>Sheet1!F27</f>
        <v>16</v>
      </c>
      <c r="D20" s="4">
        <f>Sheet1!G27</f>
        <v>6</v>
      </c>
      <c r="E20" s="4" t="str">
        <f>Sheet1!I27</f>
        <v>StarRoad_Name2</v>
      </c>
      <c r="F20" s="4" t="str">
        <f>Sheet1!J27</f>
        <v>StarRoad_Desc2</v>
      </c>
      <c r="G20" s="4" t="s">
        <v>22</v>
      </c>
    </row>
    <row r="21" spans="1:7">
      <c r="A21" s="4">
        <f>D21*1000+COUNTIF($D$5:D21,D21)</f>
        <v>7001</v>
      </c>
      <c r="B21" s="4" t="str">
        <f>Sheet1!H28</f>
        <v>{"RewardType":"Worker","Value":1}</v>
      </c>
      <c r="C21" s="4">
        <f>Sheet1!F28</f>
        <v>17</v>
      </c>
      <c r="D21" s="4">
        <f>Sheet1!G28</f>
        <v>7</v>
      </c>
      <c r="E21" s="4" t="str">
        <f>Sheet1!I28</f>
        <v>StarRoad_Name1</v>
      </c>
      <c r="F21" s="4" t="str">
        <f>Sheet1!J28</f>
        <v>StarRoad_Desc1</v>
      </c>
      <c r="G21" s="4" t="s">
        <v>22</v>
      </c>
    </row>
    <row r="22" spans="1:7">
      <c r="A22" s="4">
        <f>D22*1000+COUNTIF($D$5:D22,D22)</f>
        <v>7002</v>
      </c>
      <c r="B22" s="4" t="str">
        <f>Sheet1!H29</f>
        <v>{"RewardType":"Production","AreaType":"Knife","Value":0.25}</v>
      </c>
      <c r="C22" s="4">
        <f>Sheet1!F29</f>
        <v>18</v>
      </c>
      <c r="D22" s="4">
        <f>Sheet1!G29</f>
        <v>7</v>
      </c>
      <c r="E22" s="4" t="str">
        <f>Sheet1!I29</f>
        <v>StarRoad_Name2</v>
      </c>
      <c r="F22" s="4" t="str">
        <f>Sheet1!J29</f>
        <v>StarRoad_Desc2</v>
      </c>
      <c r="G22" s="4" t="s">
        <v>22</v>
      </c>
    </row>
    <row r="23" spans="1:7">
      <c r="A23" s="4">
        <f>D23*1000+COUNTIF($D$5:D23,D23)</f>
        <v>7003</v>
      </c>
      <c r="B23" s="4" t="str">
        <f>Sheet1!H30</f>
        <v>{"RewardType":"Soldier","Value":4}</v>
      </c>
      <c r="C23" s="4">
        <f>Sheet1!F30</f>
        <v>19</v>
      </c>
      <c r="D23" s="4">
        <f>Sheet1!G30</f>
        <v>7</v>
      </c>
      <c r="E23" s="4" t="str">
        <f>Sheet1!I30</f>
        <v>StarRoad_Name5</v>
      </c>
      <c r="F23" s="4" t="str">
        <f>Sheet1!J30</f>
        <v>StarRoad_Desc5</v>
      </c>
      <c r="G23" s="4" t="s">
        <v>22</v>
      </c>
    </row>
    <row r="24" spans="1:7">
      <c r="A24" s="4">
        <f>D24*1000+COUNTIF($D$5:D24,D24)</f>
        <v>8001</v>
      </c>
      <c r="B24" s="4" t="str">
        <f>Sheet1!H31</f>
        <v>{"RewardType":"Speed","Value":0.2}</v>
      </c>
      <c r="C24" s="4">
        <f>Sheet1!F31</f>
        <v>20</v>
      </c>
      <c r="D24" s="4">
        <f>Sheet1!G31</f>
        <v>8</v>
      </c>
      <c r="E24" s="4" t="str">
        <f>Sheet1!I31</f>
        <v>StarRoad_Name3</v>
      </c>
      <c r="F24" s="4" t="str">
        <f>Sheet1!J31</f>
        <v>StarRoad_Desc3</v>
      </c>
      <c r="G24" s="4" t="s">
        <v>22</v>
      </c>
    </row>
    <row r="25" spans="1:7">
      <c r="A25" s="4">
        <f>D25*1000+COUNTIF($D$5:D25,D25)</f>
        <v>8002</v>
      </c>
      <c r="B25" s="4" t="str">
        <f>Sheet1!H32</f>
        <v>{"RewardType":"Worker","Value":1}</v>
      </c>
      <c r="C25" s="4">
        <f>Sheet1!F32</f>
        <v>21</v>
      </c>
      <c r="D25" s="4">
        <f>Sheet1!G32</f>
        <v>8</v>
      </c>
      <c r="E25" s="4" t="str">
        <f>Sheet1!I32</f>
        <v>StarRoad_Name1</v>
      </c>
      <c r="F25" s="4" t="str">
        <f>Sheet1!J32</f>
        <v>StarRoad_Desc1</v>
      </c>
      <c r="G25" s="4" t="s">
        <v>22</v>
      </c>
    </row>
    <row r="26" spans="1:7">
      <c r="A26" s="4">
        <f>D26*1000+COUNTIF($D$5:D26,D26)</f>
        <v>8003</v>
      </c>
      <c r="B26" s="4" t="str">
        <f>Sheet1!H33</f>
        <v>{"RewardType":"Production","AreaType":"Cap","Value":0.25}</v>
      </c>
      <c r="C26" s="4">
        <f>Sheet1!F33</f>
        <v>22</v>
      </c>
      <c r="D26" s="4">
        <f>Sheet1!G33</f>
        <v>8</v>
      </c>
      <c r="E26" s="4" t="str">
        <f>Sheet1!I33</f>
        <v>StarRoad_Name2</v>
      </c>
      <c r="F26" s="4" t="str">
        <f>Sheet1!J33</f>
        <v>StarRoad_Desc2</v>
      </c>
      <c r="G26" s="4" t="s">
        <v>22</v>
      </c>
    </row>
    <row r="27" spans="1:7">
      <c r="A27" s="4">
        <f>D27*1000+COUNTIF($D$5:D27,D27)</f>
        <v>9001</v>
      </c>
      <c r="B27" s="4" t="str">
        <f>Sheet1!H34</f>
        <v>{"RewardType":"Soldier","Value":4}</v>
      </c>
      <c r="C27" s="4">
        <f>Sheet1!F34</f>
        <v>23</v>
      </c>
      <c r="D27" s="4">
        <f>Sheet1!G34</f>
        <v>9</v>
      </c>
      <c r="E27" s="4" t="str">
        <f>Sheet1!I34</f>
        <v>StarRoad_Name5</v>
      </c>
      <c r="F27" s="4" t="str">
        <f>Sheet1!J34</f>
        <v>StarRoad_Desc5</v>
      </c>
      <c r="G27" s="4" t="s">
        <v>22</v>
      </c>
    </row>
    <row r="28" spans="1:7">
      <c r="A28" s="4">
        <f>D28*1000+COUNTIF($D$5:D28,D28)</f>
        <v>9002</v>
      </c>
      <c r="B28" s="4" t="str">
        <f>Sheet1!H35</f>
        <v>{"RewardType":"Worker","Value":1}</v>
      </c>
      <c r="C28" s="4">
        <f>Sheet1!F35</f>
        <v>24</v>
      </c>
      <c r="D28" s="4">
        <f>Sheet1!G35</f>
        <v>9</v>
      </c>
      <c r="E28" s="4" t="str">
        <f>Sheet1!I35</f>
        <v>StarRoad_Name1</v>
      </c>
      <c r="F28" s="4" t="str">
        <f>Sheet1!J35</f>
        <v>StarRoad_Desc1</v>
      </c>
      <c r="G28" s="4" t="s">
        <v>22</v>
      </c>
    </row>
    <row r="29" spans="1:7">
      <c r="A29" s="4">
        <f>D29*1000+COUNTIF($D$5:D29,D29)</f>
        <v>9003</v>
      </c>
      <c r="B29" s="4" t="str">
        <f>Sheet1!H36</f>
        <v>{"RewardType":"Perfect","Value":0.1}</v>
      </c>
      <c r="C29" s="4">
        <f>Sheet1!F36</f>
        <v>25</v>
      </c>
      <c r="D29" s="4">
        <f>Sheet1!G36</f>
        <v>9</v>
      </c>
      <c r="E29" s="4" t="str">
        <f>Sheet1!I36</f>
        <v>StarRoad_Name6</v>
      </c>
      <c r="F29" s="4" t="str">
        <f>Sheet1!J36</f>
        <v>StarRoad_Desc6</v>
      </c>
      <c r="G29" s="4" t="s">
        <v>22</v>
      </c>
    </row>
    <row r="30" spans="1:7">
      <c r="A30" s="4">
        <f>D30*1000+COUNTIF($D$5:D30,D30)</f>
        <v>10001</v>
      </c>
      <c r="B30" s="4" t="str">
        <f>Sheet1!H37</f>
        <v>{"RewardType":"Worker","Value":1}</v>
      </c>
      <c r="C30" s="4">
        <f>Sheet1!F37</f>
        <v>26</v>
      </c>
      <c r="D30" s="4">
        <f>Sheet1!G37</f>
        <v>10</v>
      </c>
      <c r="E30" s="4" t="str">
        <f>Sheet1!I37</f>
        <v>StarRoad_Name1</v>
      </c>
      <c r="F30" s="4" t="str">
        <f>Sheet1!J37</f>
        <v>StarRoad_Desc1</v>
      </c>
      <c r="G30" s="4" t="s">
        <v>22</v>
      </c>
    </row>
    <row r="31" spans="1:7">
      <c r="A31" s="4">
        <f>D31*1000+COUNTIF($D$5:D31,D31)</f>
        <v>10002</v>
      </c>
      <c r="B31" s="4" t="str">
        <f>Sheet1!H38</f>
        <v>{"RewardType":"Speed","Value":0.2}</v>
      </c>
      <c r="C31" s="4">
        <f>Sheet1!F38</f>
        <v>27</v>
      </c>
      <c r="D31" s="4">
        <f>Sheet1!G38</f>
        <v>10</v>
      </c>
      <c r="E31" s="4" t="str">
        <f>Sheet1!I38</f>
        <v>StarRoad_Name3</v>
      </c>
      <c r="F31" s="4" t="str">
        <f>Sheet1!J38</f>
        <v>StarRoad_Desc3</v>
      </c>
      <c r="G31" s="4" t="s">
        <v>22</v>
      </c>
    </row>
    <row r="32" spans="1:7">
      <c r="A32" s="4">
        <f>D32*1000+COUNTIF($D$5:D32,D32)</f>
        <v>10003</v>
      </c>
      <c r="B32" s="4" t="str">
        <f>Sheet1!H39</f>
        <v>{"RewardType":"Tip","Value":0.1}</v>
      </c>
      <c r="C32" s="4">
        <f>Sheet1!F39</f>
        <v>28</v>
      </c>
      <c r="D32" s="4">
        <f>Sheet1!G39</f>
        <v>10</v>
      </c>
      <c r="E32" s="4" t="str">
        <f>Sheet1!I39</f>
        <v>StarRoad_Name4</v>
      </c>
      <c r="F32" s="4" t="str">
        <f>Sheet1!J39</f>
        <v>StarRoad_Desc4</v>
      </c>
      <c r="G32" s="4" t="s">
        <v>22</v>
      </c>
    </row>
    <row r="33" spans="1:7">
      <c r="A33" s="4">
        <f>D33*1000+COUNTIF($D$5:D33,D33)</f>
        <v>11001</v>
      </c>
      <c r="B33" s="4" t="str">
        <f>Sheet1!H40</f>
        <v>{"RewardType":"Worker","Value":1}</v>
      </c>
      <c r="C33" s="4">
        <f>Sheet1!F40</f>
        <v>29</v>
      </c>
      <c r="D33" s="4">
        <f>Sheet1!G40</f>
        <v>11</v>
      </c>
      <c r="E33" s="4" t="str">
        <f>Sheet1!I40</f>
        <v>StarRoad_Name1</v>
      </c>
      <c r="F33" s="4" t="str">
        <f>Sheet1!J40</f>
        <v>StarRoad_Desc1</v>
      </c>
      <c r="G33" s="4" t="s">
        <v>22</v>
      </c>
    </row>
    <row r="34" spans="1:7">
      <c r="A34" s="4">
        <f>D34*1000+COUNTIF($D$5:D34,D34)</f>
        <v>11002</v>
      </c>
      <c r="B34" s="4" t="str">
        <f>Sheet1!H41</f>
        <v>{"RewardType":"Production","AreaType":"Shoes","Value":0.25}</v>
      </c>
      <c r="C34" s="4">
        <f>Sheet1!F41</f>
        <v>30</v>
      </c>
      <c r="D34" s="4">
        <f>Sheet1!G41</f>
        <v>11</v>
      </c>
      <c r="E34" s="4" t="str">
        <f>Sheet1!I41</f>
        <v>StarRoad_Name2</v>
      </c>
      <c r="F34" s="4" t="str">
        <f>Sheet1!J41</f>
        <v>StarRoad_Desc2</v>
      </c>
      <c r="G34" s="4" t="s">
        <v>22</v>
      </c>
    </row>
    <row r="35" spans="1:7">
      <c r="A35" s="4">
        <f>D35*1000+COUNTIF($D$5:D35,D35)</f>
        <v>11003</v>
      </c>
      <c r="B35" s="4" t="str">
        <f>Sheet1!H42</f>
        <v>{"RewardType":"Soldier","Value":6}</v>
      </c>
      <c r="C35" s="4">
        <f>Sheet1!F42</f>
        <v>31</v>
      </c>
      <c r="D35" s="4">
        <f>Sheet1!G42</f>
        <v>11</v>
      </c>
      <c r="E35" s="4" t="str">
        <f>Sheet1!I42</f>
        <v>StarRoad_Name5</v>
      </c>
      <c r="F35" s="4" t="str">
        <f>Sheet1!J42</f>
        <v>StarRoad_Desc5</v>
      </c>
      <c r="G35" s="4" t="s">
        <v>22</v>
      </c>
    </row>
    <row r="36" spans="1:7">
      <c r="A36" s="4">
        <f>D36*1000+COUNTIF($D$5:D36,D36)</f>
        <v>12001</v>
      </c>
      <c r="B36" s="4" t="str">
        <f>Sheet1!H43</f>
        <v>{"RewardType":"Gem","Value":1}</v>
      </c>
      <c r="C36" s="4">
        <f>Sheet1!F43</f>
        <v>32</v>
      </c>
      <c r="D36" s="4">
        <f>Sheet1!G43</f>
        <v>12</v>
      </c>
      <c r="E36" s="4" t="str">
        <f>Sheet1!I43</f>
        <v>StarRoad_Name7</v>
      </c>
      <c r="F36" s="4" t="str">
        <f>Sheet1!J43</f>
        <v>StarRoad_Desc7</v>
      </c>
      <c r="G36" s="4" t="s">
        <v>22</v>
      </c>
    </row>
    <row r="37" spans="1:7">
      <c r="A37" s="4">
        <f>D37*1000+COUNTIF($D$5:D37,D37)</f>
        <v>12002</v>
      </c>
      <c r="B37" s="4" t="str">
        <f>Sheet1!H44</f>
        <v>{"RewardType":"Worker","Value":1}</v>
      </c>
      <c r="C37" s="4">
        <f>Sheet1!F44</f>
        <v>33</v>
      </c>
      <c r="D37" s="4">
        <f>Sheet1!G44</f>
        <v>12</v>
      </c>
      <c r="E37" s="4" t="str">
        <f>Sheet1!I44</f>
        <v>StarRoad_Name1</v>
      </c>
      <c r="F37" s="4" t="str">
        <f>Sheet1!J44</f>
        <v>StarRoad_Desc1</v>
      </c>
      <c r="G37" s="4" t="s">
        <v>22</v>
      </c>
    </row>
    <row r="38" spans="1:7">
      <c r="A38" s="4">
        <f>D38*1000+COUNTIF($D$5:D38,D38)</f>
        <v>12003</v>
      </c>
      <c r="B38" s="4" t="str">
        <f>Sheet1!H45</f>
        <v>{"RewardType":"Speed","Value":0.2}</v>
      </c>
      <c r="C38" s="4">
        <f>Sheet1!F45</f>
        <v>34</v>
      </c>
      <c r="D38" s="4">
        <f>Sheet1!G45</f>
        <v>12</v>
      </c>
      <c r="E38" s="4" t="str">
        <f>Sheet1!I45</f>
        <v>StarRoad_Name3</v>
      </c>
      <c r="F38" s="4" t="str">
        <f>Sheet1!J45</f>
        <v>StarRoad_Desc3</v>
      </c>
      <c r="G38" s="4" t="s">
        <v>22</v>
      </c>
    </row>
    <row r="39" spans="1:7">
      <c r="A39" s="4">
        <f>D39*1000+COUNTIF($D$5:D39,D39)</f>
        <v>13001</v>
      </c>
      <c r="B39" s="4" t="str">
        <f>Sheet1!H46</f>
        <v>{"RewardType":"Perfect","Value":0.1}</v>
      </c>
      <c r="C39" s="4">
        <f>Sheet1!F46</f>
        <v>35</v>
      </c>
      <c r="D39" s="4">
        <f>Sheet1!G46</f>
        <v>13</v>
      </c>
      <c r="E39" s="4" t="str">
        <f>Sheet1!I46</f>
        <v>StarRoad_Name6</v>
      </c>
      <c r="F39" s="4" t="str">
        <f>Sheet1!J46</f>
        <v>StarRoad_Desc6</v>
      </c>
      <c r="G39" s="4" t="s">
        <v>22</v>
      </c>
    </row>
    <row r="40" spans="1:7">
      <c r="A40" s="4">
        <f>D40*1000+COUNTIF($D$5:D40,D40)</f>
        <v>13002</v>
      </c>
      <c r="B40" s="4" t="str">
        <f>Sheet1!H47</f>
        <v>{"RewardType":"Worker","Value":1}</v>
      </c>
      <c r="C40" s="4">
        <f>Sheet1!F47</f>
        <v>36</v>
      </c>
      <c r="D40" s="4">
        <f>Sheet1!G47</f>
        <v>13</v>
      </c>
      <c r="E40" s="4" t="str">
        <f>Sheet1!I47</f>
        <v>StarRoad_Name1</v>
      </c>
      <c r="F40" s="4" t="str">
        <f>Sheet1!J47</f>
        <v>StarRoad_Desc1</v>
      </c>
      <c r="G40" s="4" t="s">
        <v>22</v>
      </c>
    </row>
    <row r="41" spans="1:7">
      <c r="A41" s="4">
        <f>D41*1000+COUNTIF($D$5:D41,D41)</f>
        <v>13003</v>
      </c>
      <c r="B41" s="4" t="str">
        <f>Sheet1!H48</f>
        <v>{"RewardType":"Tip","Value":0.1}</v>
      </c>
      <c r="C41" s="4">
        <f>Sheet1!F48</f>
        <v>38</v>
      </c>
      <c r="D41" s="4">
        <f>Sheet1!G48</f>
        <v>13</v>
      </c>
      <c r="E41" s="4" t="str">
        <f>Sheet1!I48</f>
        <v>StarRoad_Name4</v>
      </c>
      <c r="F41" s="4" t="str">
        <f>Sheet1!J48</f>
        <v>StarRoad_Desc4</v>
      </c>
      <c r="G41" s="4" t="s">
        <v>22</v>
      </c>
    </row>
    <row r="42" spans="1:7">
      <c r="A42" s="4">
        <f>D42*1000+COUNTIF($D$5:D42,D42)</f>
        <v>14001</v>
      </c>
      <c r="B42" s="4" t="str">
        <f>Sheet1!H49</f>
        <v>{"RewardType":"SoldierSpeed","Value":0.25}</v>
      </c>
      <c r="C42" s="4">
        <f>Sheet1!F49</f>
        <v>40</v>
      </c>
      <c r="D42" s="4">
        <f>Sheet1!G49</f>
        <v>14</v>
      </c>
      <c r="E42" s="4" t="str">
        <f>Sheet1!I49</f>
        <v>StarRoad_Name8</v>
      </c>
      <c r="F42" s="4" t="str">
        <f>Sheet1!J49</f>
        <v>StarRoad_Desc8</v>
      </c>
      <c r="G42" s="4" t="s">
        <v>22</v>
      </c>
    </row>
    <row r="43" spans="1:7">
      <c r="A43" s="4">
        <f>D43*1000+COUNTIF($D$5:D43,D43)</f>
        <v>14002</v>
      </c>
      <c r="B43" s="4" t="str">
        <f>Sheet1!H50</f>
        <v>{"RewardType":"Production","AreaType":"Casual","Value":0.25}</v>
      </c>
      <c r="C43" s="4">
        <f>Sheet1!F50</f>
        <v>42</v>
      </c>
      <c r="D43" s="4">
        <f>Sheet1!G50</f>
        <v>14</v>
      </c>
      <c r="E43" s="4" t="str">
        <f>Sheet1!I50</f>
        <v>StarRoad_Name2</v>
      </c>
      <c r="F43" s="4" t="str">
        <f>Sheet1!J50</f>
        <v>StarRoad_Desc2</v>
      </c>
      <c r="G43" s="4" t="s">
        <v>22</v>
      </c>
    </row>
    <row r="44" spans="1:7">
      <c r="A44" s="4">
        <f>D44*1000+COUNTIF($D$5:D44,D44)</f>
        <v>14003</v>
      </c>
      <c r="B44" s="4" t="str">
        <f>Sheet1!H51</f>
        <v>{"RewardType":"Worker","Value":1}</v>
      </c>
      <c r="C44" s="4">
        <f>Sheet1!F51</f>
        <v>44</v>
      </c>
      <c r="D44" s="4">
        <f>Sheet1!G51</f>
        <v>14</v>
      </c>
      <c r="E44" s="4" t="str">
        <f>Sheet1!I51</f>
        <v>StarRoad_Name1</v>
      </c>
      <c r="F44" s="4" t="str">
        <f>Sheet1!J51</f>
        <v>StarRoad_Desc1</v>
      </c>
      <c r="G44" s="4" t="s">
        <v>22</v>
      </c>
    </row>
    <row r="45" spans="1:7">
      <c r="A45" s="4">
        <f>D45*1000+COUNTIF($D$5:D45,D45)</f>
        <v>15001</v>
      </c>
      <c r="B45" s="4" t="str">
        <f>Sheet1!H52</f>
        <v>{"RewardType":"SoldierSpeed","Value":0.25}</v>
      </c>
      <c r="C45" s="4">
        <f>Sheet1!F52</f>
        <v>46</v>
      </c>
      <c r="D45" s="4">
        <f>Sheet1!G52</f>
        <v>15</v>
      </c>
      <c r="E45" s="4" t="str">
        <f>Sheet1!I52</f>
        <v>StarRoad_Name8</v>
      </c>
      <c r="F45" s="4" t="str">
        <f>Sheet1!J52</f>
        <v>StarRoad_Desc8</v>
      </c>
      <c r="G45" s="4" t="s">
        <v>22</v>
      </c>
    </row>
    <row r="46" spans="1:7">
      <c r="A46" s="4">
        <f>D46*1000+COUNTIF($D$5:D46,D46)</f>
        <v>15002</v>
      </c>
      <c r="B46" s="4" t="str">
        <f>Sheet1!H53</f>
        <v>{"RewardType":"Worker","Value":1}</v>
      </c>
      <c r="C46" s="4">
        <f>Sheet1!F53</f>
        <v>48</v>
      </c>
      <c r="D46" s="4">
        <f>Sheet1!G53</f>
        <v>15</v>
      </c>
      <c r="E46" s="4" t="str">
        <f>Sheet1!I53</f>
        <v>StarRoad_Name1</v>
      </c>
      <c r="F46" s="4" t="str">
        <f>Sheet1!J53</f>
        <v>StarRoad_Desc1</v>
      </c>
      <c r="G46" s="4" t="s">
        <v>22</v>
      </c>
    </row>
    <row r="47" spans="1:7">
      <c r="A47" s="4">
        <f>D47*1000+COUNTIF($D$5:D47,D47)</f>
        <v>15003</v>
      </c>
      <c r="B47" s="4" t="str">
        <f>Sheet1!H54</f>
        <v>{"RewardType":"Perfect","Value":0.1}</v>
      </c>
      <c r="C47" s="4">
        <f>Sheet1!F54</f>
        <v>50</v>
      </c>
      <c r="D47" s="4">
        <f>Sheet1!G54</f>
        <v>15</v>
      </c>
      <c r="E47" s="4" t="str">
        <f>Sheet1!I54</f>
        <v>StarRoad_Name6</v>
      </c>
      <c r="F47" s="4" t="str">
        <f>Sheet1!J54</f>
        <v>StarRoad_Desc6</v>
      </c>
      <c r="G47" s="4" t="s">
        <v>22</v>
      </c>
    </row>
    <row r="48" spans="1:7">
      <c r="A48" s="4">
        <f>D48*1000+COUNTIF($D$5:D48,D48)</f>
        <v>16001</v>
      </c>
      <c r="B48" s="4" t="str">
        <f>Sheet1!H55</f>
        <v>{"RewardType":"Speed","Value":0.2}</v>
      </c>
      <c r="C48" s="4">
        <f>Sheet1!F55</f>
        <v>52</v>
      </c>
      <c r="D48" s="4">
        <f>Sheet1!G55</f>
        <v>16</v>
      </c>
      <c r="E48" s="4" t="str">
        <f>Sheet1!I55</f>
        <v>StarRoad_Name3</v>
      </c>
      <c r="F48" s="4" t="str">
        <f>Sheet1!J55</f>
        <v>StarRoad_Desc3</v>
      </c>
      <c r="G48" s="4" t="s">
        <v>22</v>
      </c>
    </row>
    <row r="49" spans="1:7">
      <c r="A49" s="4">
        <f>D49*1000+COUNTIF($D$5:D49,D49)</f>
        <v>16002</v>
      </c>
      <c r="B49" s="4" t="str">
        <f>Sheet1!H56</f>
        <v>{"RewardType":"Tip","Value":0.1}</v>
      </c>
      <c r="C49" s="4">
        <f>Sheet1!F56</f>
        <v>54</v>
      </c>
      <c r="D49" s="4">
        <f>Sheet1!G56</f>
        <v>16</v>
      </c>
      <c r="E49" s="4" t="str">
        <f>Sheet1!I56</f>
        <v>StarRoad_Name4</v>
      </c>
      <c r="F49" s="4" t="str">
        <f>Sheet1!J56</f>
        <v>StarRoad_Desc4</v>
      </c>
      <c r="G49" s="4" t="s">
        <v>22</v>
      </c>
    </row>
    <row r="50" spans="1:7">
      <c r="A50" s="4">
        <f>D50*1000+COUNTIF($D$5:D50,D50)</f>
        <v>16003</v>
      </c>
      <c r="B50" s="4" t="str">
        <f>Sheet1!H57</f>
        <v>{"RewardType":"Production","AreaType":"Sticks","Value":0.25}</v>
      </c>
      <c r="C50" s="4">
        <f>Sheet1!F57</f>
        <v>58</v>
      </c>
      <c r="D50" s="4">
        <f>Sheet1!G57</f>
        <v>16</v>
      </c>
      <c r="E50" s="4" t="str">
        <f>Sheet1!I57</f>
        <v>StarRoad_Name2</v>
      </c>
      <c r="F50" s="4" t="str">
        <f>Sheet1!J57</f>
        <v>StarRoad_Desc2</v>
      </c>
      <c r="G50" s="4" t="s">
        <v>22</v>
      </c>
    </row>
    <row r="51" spans="1:7">
      <c r="A51" s="4">
        <f>D51*1000+COUNTIF($D$5:D51,D51)</f>
        <v>17001</v>
      </c>
      <c r="B51" s="4" t="str">
        <f>Sheet1!H58</f>
        <v>{"RewardType":"Soldier","Value":4}</v>
      </c>
      <c r="C51" s="4">
        <f>Sheet1!F58</f>
        <v>62</v>
      </c>
      <c r="D51" s="4">
        <f>Sheet1!G58</f>
        <v>17</v>
      </c>
      <c r="E51" s="4" t="str">
        <f>Sheet1!I58</f>
        <v>StarRoad_Name5</v>
      </c>
      <c r="F51" s="4" t="str">
        <f>Sheet1!J58</f>
        <v>StarRoad_Desc5</v>
      </c>
      <c r="G51" s="4" t="s">
        <v>22</v>
      </c>
    </row>
    <row r="52" spans="1:7">
      <c r="A52" s="4">
        <f>D52*1000+COUNTIF($D$5:D52,D52)</f>
        <v>17002</v>
      </c>
      <c r="B52" s="4" t="str">
        <f>Sheet1!H59</f>
        <v>{"RewardType":"Production","AreaType":"Gun","Value":0.25}</v>
      </c>
      <c r="C52" s="4">
        <f>Sheet1!F59</f>
        <v>66</v>
      </c>
      <c r="D52" s="4">
        <f>Sheet1!G59</f>
        <v>17</v>
      </c>
      <c r="E52" s="4" t="str">
        <f>Sheet1!I59</f>
        <v>StarRoad_Name2</v>
      </c>
      <c r="F52" s="4" t="str">
        <f>Sheet1!J59</f>
        <v>StarRoad_Desc2</v>
      </c>
      <c r="G52" s="4" t="s">
        <v>22</v>
      </c>
    </row>
    <row r="53" spans="1:7">
      <c r="A53" s="4">
        <f>D53*1000+COUNTIF($D$5:D53,D53)</f>
        <v>17003</v>
      </c>
      <c r="B53" s="4" t="str">
        <f>Sheet1!H60</f>
        <v>{"RewardType":"Production","AreaType":"Armor","Value":0.25}</v>
      </c>
      <c r="C53" s="4">
        <f>Sheet1!F60</f>
        <v>70</v>
      </c>
      <c r="D53" s="4">
        <f>Sheet1!G60</f>
        <v>17</v>
      </c>
      <c r="E53" s="4" t="str">
        <f>Sheet1!I60</f>
        <v>StarRoad_Name2</v>
      </c>
      <c r="F53" s="4" t="str">
        <f>Sheet1!J60</f>
        <v>StarRoad_Desc2</v>
      </c>
      <c r="G53" s="4" t="s">
        <v>22</v>
      </c>
    </row>
    <row r="54" spans="1:7">
      <c r="A54" s="4">
        <f>D54*1000+COUNTIF($D$5:D54,D54)</f>
        <v>18001</v>
      </c>
      <c r="B54" s="4" t="str">
        <f>Sheet1!H61</f>
        <v>{"RewardType":"Production","AreaType":"Knife","Value":0.25}</v>
      </c>
      <c r="C54" s="4">
        <f>Sheet1!F61</f>
        <v>74</v>
      </c>
      <c r="D54" s="4">
        <f>Sheet1!G61</f>
        <v>18</v>
      </c>
      <c r="E54" s="4" t="str">
        <f>Sheet1!I61</f>
        <v>StarRoad_Name2</v>
      </c>
      <c r="F54" s="4" t="str">
        <f>Sheet1!J61</f>
        <v>StarRoad_Desc2</v>
      </c>
      <c r="G54" s="4" t="s">
        <v>22</v>
      </c>
    </row>
    <row r="55" spans="1:7">
      <c r="A55" s="4">
        <f>D55*1000+COUNTIF($D$5:D55,D55)</f>
        <v>18002</v>
      </c>
      <c r="B55" s="4" t="str">
        <f>Sheet1!H62</f>
        <v>{"RewardType":"Production","AreaType":"Cap","Value":0.25}</v>
      </c>
      <c r="C55" s="4">
        <f>Sheet1!F62</f>
        <v>78</v>
      </c>
      <c r="D55" s="4">
        <f>Sheet1!G62</f>
        <v>18</v>
      </c>
      <c r="E55" s="4" t="str">
        <f>Sheet1!I62</f>
        <v>StarRoad_Name2</v>
      </c>
      <c r="F55" s="4" t="str">
        <f>Sheet1!J62</f>
        <v>StarRoad_Desc2</v>
      </c>
      <c r="G55" s="4" t="s">
        <v>22</v>
      </c>
    </row>
    <row r="56" spans="1:7">
      <c r="A56" s="4">
        <f>D56*1000+COUNTIF($D$5:D56,D56)</f>
        <v>18003</v>
      </c>
      <c r="B56" s="4" t="str">
        <f>Sheet1!H63</f>
        <v>{"RewardType":"Production","AreaType":"Helmet","Value":0.25}</v>
      </c>
      <c r="C56" s="4">
        <f>Sheet1!F63</f>
        <v>82</v>
      </c>
      <c r="D56" s="4">
        <f>Sheet1!G63</f>
        <v>18</v>
      </c>
      <c r="E56" s="4" t="str">
        <f>Sheet1!I63</f>
        <v>StarRoad_Name2</v>
      </c>
      <c r="F56" s="4" t="str">
        <f>Sheet1!J63</f>
        <v>StarRoad_Desc2</v>
      </c>
      <c r="G56" s="4" t="s">
        <v>22</v>
      </c>
    </row>
    <row r="57" spans="1:7">
      <c r="A57" s="4">
        <f>D57*1000+COUNTIF($D$5:D57,D57)</f>
        <v>19001</v>
      </c>
      <c r="B57" s="4" t="str">
        <f>Sheet1!H64</f>
        <v>{"RewardType":"Tip","Value":0.1}</v>
      </c>
      <c r="C57" s="4">
        <f>Sheet1!F64</f>
        <v>86</v>
      </c>
      <c r="D57" s="4">
        <f>Sheet1!G64</f>
        <v>19</v>
      </c>
      <c r="E57" s="4" t="str">
        <f>Sheet1!I64</f>
        <v>StarRoad_Name4</v>
      </c>
      <c r="F57" s="4" t="str">
        <f>Sheet1!J64</f>
        <v>StarRoad_Desc4</v>
      </c>
      <c r="G57" s="4" t="s">
        <v>22</v>
      </c>
    </row>
    <row r="58" spans="1:7">
      <c r="A58" s="4">
        <f>D58*1000+COUNTIF($D$5:D58,D58)</f>
        <v>19002</v>
      </c>
      <c r="B58" s="4" t="str">
        <f>Sheet1!H65</f>
        <v>{"RewardType":"Production","AreaType":"Shoes","Value":0.25}</v>
      </c>
      <c r="C58" s="4">
        <f>Sheet1!F65</f>
        <v>90</v>
      </c>
      <c r="D58" s="4">
        <f>Sheet1!G65</f>
        <v>19</v>
      </c>
      <c r="E58" s="4" t="str">
        <f>Sheet1!I65</f>
        <v>StarRoad_Name2</v>
      </c>
      <c r="F58" s="4" t="str">
        <f>Sheet1!J65</f>
        <v>StarRoad_Desc2</v>
      </c>
      <c r="G58" s="4" t="s">
        <v>22</v>
      </c>
    </row>
    <row r="59" spans="1:7">
      <c r="A59" s="4">
        <f>D59*1000+COUNTIF($D$5:D59,D59)</f>
        <v>19003</v>
      </c>
      <c r="B59" s="4" t="str">
        <f>Sheet1!H66</f>
        <v>{"RewardType":"Production","AreaType":"Casual","Value":0.25}</v>
      </c>
      <c r="C59" s="4">
        <f>Sheet1!F66</f>
        <v>94</v>
      </c>
      <c r="D59" s="4">
        <f>Sheet1!G66</f>
        <v>19</v>
      </c>
      <c r="E59" s="4" t="str">
        <f>Sheet1!I66</f>
        <v>StarRoad_Name2</v>
      </c>
      <c r="F59" s="4" t="str">
        <f>Sheet1!J66</f>
        <v>StarRoad_Desc2</v>
      </c>
      <c r="G59" s="4" t="s">
        <v>22</v>
      </c>
    </row>
    <row r="60" spans="1:7">
      <c r="A60" s="4">
        <f>D60*1000+COUNTIF($D$5:D60,D60)</f>
        <v>20001</v>
      </c>
      <c r="B60" s="4" t="str">
        <f>Sheet1!H67</f>
        <v>{"RewardType":"Cost","AreaType":"Sticks","Value":0.2}</v>
      </c>
      <c r="C60" s="4">
        <f>Sheet1!F67</f>
        <v>98</v>
      </c>
      <c r="D60" s="4">
        <f>Sheet1!G67</f>
        <v>20</v>
      </c>
      <c r="E60" s="4" t="str">
        <f>Sheet1!I67</f>
        <v>StarRoad_Name9</v>
      </c>
      <c r="F60" s="4" t="str">
        <f>Sheet1!J67</f>
        <v>StarRoad_Desc9</v>
      </c>
      <c r="G60" s="4" t="s">
        <v>22</v>
      </c>
    </row>
    <row r="61" spans="1:7">
      <c r="A61" s="4">
        <f>D61*1000+COUNTIF($D$5:D61,D61)</f>
        <v>20002</v>
      </c>
      <c r="B61" s="4" t="str">
        <f>Sheet1!H68</f>
        <v>{"RewardType":"SoldierSpeed","Value":0.25}</v>
      </c>
      <c r="C61" s="4">
        <f>Sheet1!F68</f>
        <v>102</v>
      </c>
      <c r="D61" s="4">
        <f>Sheet1!G68</f>
        <v>20</v>
      </c>
      <c r="E61" s="4" t="str">
        <f>Sheet1!I68</f>
        <v>StarRoad_Name8</v>
      </c>
      <c r="F61" s="4" t="str">
        <f>Sheet1!J68</f>
        <v>StarRoad_Desc8</v>
      </c>
      <c r="G61" s="4" t="s">
        <v>22</v>
      </c>
    </row>
    <row r="62" spans="1:7">
      <c r="A62" s="4">
        <f>D62*1000+COUNTIF($D$5:D62,D62)</f>
        <v>20003</v>
      </c>
      <c r="B62" s="4" t="str">
        <f>Sheet1!H69</f>
        <v>{"RewardType":"Worker","Value":1}</v>
      </c>
      <c r="C62" s="4">
        <f>Sheet1!F69</f>
        <v>106</v>
      </c>
      <c r="D62" s="4">
        <f>Sheet1!G69</f>
        <v>20</v>
      </c>
      <c r="E62" s="4" t="str">
        <f>Sheet1!I69</f>
        <v>StarRoad_Name1</v>
      </c>
      <c r="F62" s="4" t="str">
        <f>Sheet1!J69</f>
        <v>StarRoad_Desc1</v>
      </c>
      <c r="G62" s="4" t="s">
        <v>22</v>
      </c>
    </row>
    <row r="63" spans="1:7">
      <c r="A63" s="4">
        <f>D63*1000+COUNTIF($D$5:D63,D63)</f>
        <v>21001</v>
      </c>
      <c r="B63" s="4" t="str">
        <f>Sheet1!H70</f>
        <v>{"RewardType":"Perfect","Value":0.1}</v>
      </c>
      <c r="C63" s="4">
        <f>Sheet1!F70</f>
        <v>110</v>
      </c>
      <c r="D63" s="4">
        <f>Sheet1!G70</f>
        <v>21</v>
      </c>
      <c r="E63" s="4" t="str">
        <f>Sheet1!I70</f>
        <v>StarRoad_Name6</v>
      </c>
      <c r="F63" s="4" t="str">
        <f>Sheet1!J70</f>
        <v>StarRoad_Desc6</v>
      </c>
      <c r="G63" s="4" t="s">
        <v>22</v>
      </c>
    </row>
    <row r="64" spans="1:7">
      <c r="A64" s="4">
        <f>D64*1000+COUNTIF($D$5:D64,D64)</f>
        <v>21002</v>
      </c>
      <c r="B64" s="4" t="str">
        <f>Sheet1!H71</f>
        <v>{"RewardType":"Cost","AreaType":"Gun","Value":0.2}</v>
      </c>
      <c r="C64" s="4">
        <f>Sheet1!F71</f>
        <v>114</v>
      </c>
      <c r="D64" s="4">
        <f>Sheet1!G71</f>
        <v>21</v>
      </c>
      <c r="E64" s="4" t="str">
        <f>Sheet1!I71</f>
        <v>StarRoad_Name9</v>
      </c>
      <c r="F64" s="4" t="str">
        <f>Sheet1!J71</f>
        <v>StarRoad_Desc9</v>
      </c>
      <c r="G64" s="4" t="s">
        <v>22</v>
      </c>
    </row>
    <row r="65" spans="1:7">
      <c r="A65" s="4">
        <f>D65*1000+COUNTIF($D$5:D65,D65)</f>
        <v>21003</v>
      </c>
      <c r="B65" s="4" t="str">
        <f>Sheet1!H72</f>
        <v>{"RewardType":"Soldier","Value":4}</v>
      </c>
      <c r="C65" s="4">
        <f>Sheet1!F72</f>
        <v>118</v>
      </c>
      <c r="D65" s="4">
        <f>Sheet1!G72</f>
        <v>21</v>
      </c>
      <c r="E65" s="4" t="str">
        <f>Sheet1!I72</f>
        <v>StarRoad_Name5</v>
      </c>
      <c r="F65" s="4" t="str">
        <f>Sheet1!J72</f>
        <v>StarRoad_Desc5</v>
      </c>
      <c r="G65" s="4" t="s">
        <v>22</v>
      </c>
    </row>
    <row r="66" spans="1:7">
      <c r="A66" s="4">
        <f>D66*1000+COUNTIF($D$5:D66,D66)</f>
        <v>22001</v>
      </c>
      <c r="B66" s="4" t="str">
        <f>Sheet1!H73</f>
        <v>{"RewardType":"Speed","Value":0.2}</v>
      </c>
      <c r="C66" s="4">
        <f>Sheet1!F73</f>
        <v>122</v>
      </c>
      <c r="D66" s="4">
        <f>Sheet1!G73</f>
        <v>22</v>
      </c>
      <c r="E66" s="4" t="str">
        <f>Sheet1!I73</f>
        <v>StarRoad_Name3</v>
      </c>
      <c r="F66" s="4" t="str">
        <f>Sheet1!J73</f>
        <v>StarRoad_Desc3</v>
      </c>
      <c r="G66" s="4" t="s">
        <v>22</v>
      </c>
    </row>
    <row r="67" spans="1:7">
      <c r="A67" s="4">
        <f>D67*1000+COUNTIF($D$5:D67,D67)</f>
        <v>22002</v>
      </c>
      <c r="B67" s="4" t="str">
        <f>Sheet1!H74</f>
        <v>{"RewardType":"Production","AreaType":"Boots","Value":0.25}</v>
      </c>
      <c r="C67" s="4">
        <f>Sheet1!F74</f>
        <v>126</v>
      </c>
      <c r="D67" s="4">
        <f>Sheet1!G74</f>
        <v>22</v>
      </c>
      <c r="E67" s="4" t="str">
        <f>Sheet1!I74</f>
        <v>StarRoad_Name2</v>
      </c>
      <c r="F67" s="4" t="str">
        <f>Sheet1!J74</f>
        <v>StarRoad_Desc2</v>
      </c>
      <c r="G67" s="4" t="s">
        <v>22</v>
      </c>
    </row>
    <row r="68" spans="1:7">
      <c r="A68" s="4">
        <f>D68*1000+COUNTIF($D$5:D68,D68)</f>
        <v>22003</v>
      </c>
      <c r="B68" s="4" t="str">
        <f>Sheet1!H75</f>
        <v>{"RewardType":"Cost","AreaType":"Armor","Value":0.2}</v>
      </c>
      <c r="C68" s="4">
        <f>Sheet1!F75</f>
        <v>130</v>
      </c>
      <c r="D68" s="4">
        <f>Sheet1!G75</f>
        <v>22</v>
      </c>
      <c r="E68" s="4" t="str">
        <f>Sheet1!I75</f>
        <v>StarRoad_Name9</v>
      </c>
      <c r="F68" s="4" t="str">
        <f>Sheet1!J75</f>
        <v>StarRoad_Desc9</v>
      </c>
      <c r="G68" s="4" t="s">
        <v>22</v>
      </c>
    </row>
    <row r="69" spans="1:7">
      <c r="A69" s="4">
        <f>D69*1000+COUNTIF($D$5:D69,D69)</f>
        <v>23001</v>
      </c>
      <c r="B69" s="4" t="str">
        <f>Sheet1!H76</f>
        <v>{"RewardType":"Tip","Value":0.1}</v>
      </c>
      <c r="C69" s="4">
        <f>Sheet1!F76</f>
        <v>134</v>
      </c>
      <c r="D69" s="4">
        <f>Sheet1!G76</f>
        <v>23</v>
      </c>
      <c r="E69" s="4" t="str">
        <f>Sheet1!I76</f>
        <v>StarRoad_Name4</v>
      </c>
      <c r="F69" s="4" t="str">
        <f>Sheet1!J76</f>
        <v>StarRoad_Desc4</v>
      </c>
      <c r="G69" s="4" t="s">
        <v>22</v>
      </c>
    </row>
    <row r="70" spans="1:7">
      <c r="A70" s="4">
        <f>D70*1000+COUNTIF($D$5:D70,D70)</f>
        <v>23002</v>
      </c>
      <c r="B70" s="4" t="str">
        <f>Sheet1!H77</f>
        <v>{"RewardType":"Production","AreaType":"Helmet","Value":0.25}</v>
      </c>
      <c r="C70" s="4">
        <f>Sheet1!F77</f>
        <v>138</v>
      </c>
      <c r="D70" s="4">
        <f>Sheet1!G77</f>
        <v>23</v>
      </c>
      <c r="E70" s="4" t="str">
        <f>Sheet1!I77</f>
        <v>StarRoad_Name2</v>
      </c>
      <c r="F70" s="4" t="str">
        <f>Sheet1!J77</f>
        <v>StarRoad_Desc2</v>
      </c>
      <c r="G70" s="4" t="s">
        <v>22</v>
      </c>
    </row>
    <row r="71" spans="1:7">
      <c r="A71" s="4">
        <f>D71*1000+COUNTIF($D$5:D71,D71)</f>
        <v>23003</v>
      </c>
      <c r="B71" s="4" t="str">
        <f>Sheet1!H78</f>
        <v>{"RewardType":"Cost","AreaType":"Knife","Value":0.2}</v>
      </c>
      <c r="C71" s="4">
        <f>Sheet1!F78</f>
        <v>142</v>
      </c>
      <c r="D71" s="4">
        <f>Sheet1!G78</f>
        <v>23</v>
      </c>
      <c r="E71" s="4" t="str">
        <f>Sheet1!I78</f>
        <v>StarRoad_Name9</v>
      </c>
      <c r="F71" s="4" t="str">
        <f>Sheet1!J78</f>
        <v>StarRoad_Desc9</v>
      </c>
      <c r="G71" s="4" t="s">
        <v>22</v>
      </c>
    </row>
    <row r="72" spans="1:7">
      <c r="A72" s="4">
        <f>D72*1000+COUNTIF($D$5:D72,D72)</f>
        <v>24001</v>
      </c>
      <c r="B72" s="4" t="str">
        <f>Sheet1!H79</f>
        <v>{"RewardType":"SoldierSpeed","Value":0.25}</v>
      </c>
      <c r="C72" s="4">
        <f>Sheet1!F79</f>
        <v>146</v>
      </c>
      <c r="D72" s="4">
        <f>Sheet1!G79</f>
        <v>24</v>
      </c>
      <c r="E72" s="4" t="str">
        <f>Sheet1!I79</f>
        <v>StarRoad_Name8</v>
      </c>
      <c r="F72" s="4" t="str">
        <f>Sheet1!J79</f>
        <v>StarRoad_Desc8</v>
      </c>
      <c r="G72" s="4" t="s">
        <v>22</v>
      </c>
    </row>
    <row r="73" spans="1:7">
      <c r="A73" s="4">
        <f>D73*1000+COUNTIF($D$5:D73,D73)</f>
        <v>24002</v>
      </c>
      <c r="B73" s="4" t="str">
        <f>Sheet1!H80</f>
        <v>{"RewardType":"Speed","Value":0.2}</v>
      </c>
      <c r="C73" s="4">
        <f>Sheet1!F80</f>
        <v>150</v>
      </c>
      <c r="D73" s="4">
        <f>Sheet1!G80</f>
        <v>24</v>
      </c>
      <c r="E73" s="4" t="str">
        <f>Sheet1!I80</f>
        <v>StarRoad_Name3</v>
      </c>
      <c r="F73" s="4" t="str">
        <f>Sheet1!J80</f>
        <v>StarRoad_Desc3</v>
      </c>
      <c r="G73" s="4" t="s">
        <v>22</v>
      </c>
    </row>
    <row r="74" spans="1:7">
      <c r="A74" s="4">
        <f>D74*1000+COUNTIF($D$5:D74,D74)</f>
        <v>24003</v>
      </c>
      <c r="B74" s="4" t="str">
        <f>Sheet1!H81</f>
        <v>{"RewardType":"Cost","AreaType":"Cap","Value":0.2}</v>
      </c>
      <c r="C74" s="4">
        <f>Sheet1!F81</f>
        <v>154</v>
      </c>
      <c r="D74" s="4">
        <f>Sheet1!G81</f>
        <v>24</v>
      </c>
      <c r="E74" s="4" t="str">
        <f>Sheet1!I81</f>
        <v>StarRoad_Name9</v>
      </c>
      <c r="F74" s="4" t="str">
        <f>Sheet1!J81</f>
        <v>StarRoad_Desc9</v>
      </c>
      <c r="G74" s="4" t="s">
        <v>22</v>
      </c>
    </row>
    <row r="75" spans="1:7">
      <c r="A75" s="4">
        <f>D75*1000+COUNTIF($D$5:D75,D75)</f>
        <v>25001</v>
      </c>
      <c r="B75" s="4" t="str">
        <f>Sheet1!H82</f>
        <v>{"RewardType":"Worker","Value":1}</v>
      </c>
      <c r="C75" s="4">
        <f>Sheet1!F82</f>
        <v>158</v>
      </c>
      <c r="D75" s="4">
        <f>Sheet1!G82</f>
        <v>25</v>
      </c>
      <c r="E75" s="4" t="str">
        <f>Sheet1!I82</f>
        <v>StarRoad_Name1</v>
      </c>
      <c r="F75" s="4" t="str">
        <f>Sheet1!J82</f>
        <v>StarRoad_Desc1</v>
      </c>
      <c r="G75" s="4" t="s">
        <v>22</v>
      </c>
    </row>
    <row r="76" spans="1:7">
      <c r="A76" s="4">
        <f>D76*1000+COUNTIF($D$5:D76,D76)</f>
        <v>25002</v>
      </c>
      <c r="B76" s="4" t="str">
        <f>Sheet1!H83</f>
        <v>{"RewardType":"Soldier","Value":4}</v>
      </c>
      <c r="C76" s="4">
        <f>Sheet1!F83</f>
        <v>162</v>
      </c>
      <c r="D76" s="4">
        <f>Sheet1!G83</f>
        <v>25</v>
      </c>
      <c r="E76" s="4" t="str">
        <f>Sheet1!I83</f>
        <v>StarRoad_Name5</v>
      </c>
      <c r="F76" s="4" t="str">
        <f>Sheet1!J83</f>
        <v>StarRoad_Desc5</v>
      </c>
      <c r="G76" s="4" t="s">
        <v>22</v>
      </c>
    </row>
    <row r="77" spans="1:7">
      <c r="A77" s="4">
        <f>D77*1000+COUNTIF($D$5:D77,D77)</f>
        <v>25003</v>
      </c>
      <c r="B77" s="4" t="str">
        <f>Sheet1!H84</f>
        <v>{"RewardType":"Production","AreaType":"Boots","Value":0.25}</v>
      </c>
      <c r="C77" s="4">
        <f>Sheet1!F84</f>
        <v>166</v>
      </c>
      <c r="D77" s="4">
        <f>Sheet1!G84</f>
        <v>25</v>
      </c>
      <c r="E77" s="4" t="str">
        <f>Sheet1!I84</f>
        <v>StarRoad_Name2</v>
      </c>
      <c r="F77" s="4" t="str">
        <f>Sheet1!J84</f>
        <v>StarRoad_Desc2</v>
      </c>
      <c r="G77" s="4" t="s">
        <v>22</v>
      </c>
    </row>
    <row r="78" spans="1:7">
      <c r="A78" s="4">
        <f>D78*1000+COUNTIF($D$5:D78,D78)</f>
        <v>26001</v>
      </c>
      <c r="B78" s="4" t="str">
        <f>Sheet1!H85</f>
        <v>{"RewardType":"Cost","AreaType":"Shoes","Value":0.2}</v>
      </c>
      <c r="C78" s="4">
        <f>Sheet1!F85</f>
        <v>170</v>
      </c>
      <c r="D78" s="4">
        <f>Sheet1!G85</f>
        <v>26</v>
      </c>
      <c r="E78" s="4" t="str">
        <f>Sheet1!I85</f>
        <v>StarRoad_Name9</v>
      </c>
      <c r="F78" s="4" t="str">
        <f>Sheet1!J85</f>
        <v>StarRoad_Desc9</v>
      </c>
      <c r="G78" s="4" t="s">
        <v>22</v>
      </c>
    </row>
    <row r="79" spans="1:7">
      <c r="A79" s="4">
        <f>D79*1000+COUNTIF($D$5:D79,D79)</f>
        <v>26002</v>
      </c>
      <c r="B79" s="4" t="str">
        <f>Sheet1!H86</f>
        <v>{"RewardType":"Cost","AreaType":"Casual","Value":0.2}</v>
      </c>
      <c r="C79" s="4">
        <f>Sheet1!F86</f>
        <v>174</v>
      </c>
      <c r="D79" s="4">
        <f>Sheet1!G86</f>
        <v>26</v>
      </c>
      <c r="E79" s="4" t="str">
        <f>Sheet1!I86</f>
        <v>StarRoad_Name9</v>
      </c>
      <c r="F79" s="4" t="str">
        <f>Sheet1!J86</f>
        <v>StarRoad_Desc9</v>
      </c>
      <c r="G79" s="4" t="s">
        <v>22</v>
      </c>
    </row>
    <row r="80" spans="1:7">
      <c r="A80" s="4">
        <f>D80*1000+COUNTIF($D$5:D80,D80)</f>
        <v>26003</v>
      </c>
      <c r="B80" s="4" t="str">
        <f>Sheet1!H87</f>
        <v>{"RewardType":"Cost","AreaType":"Helmet","Value":0.2}</v>
      </c>
      <c r="C80" s="4">
        <f>Sheet1!F87</f>
        <v>178</v>
      </c>
      <c r="D80" s="4">
        <f>Sheet1!G87</f>
        <v>26</v>
      </c>
      <c r="E80" s="4" t="str">
        <f>Sheet1!I87</f>
        <v>StarRoad_Name9</v>
      </c>
      <c r="F80" s="4" t="str">
        <f>Sheet1!J87</f>
        <v>StarRoad_Desc9</v>
      </c>
      <c r="G80" s="4" t="s">
        <v>22</v>
      </c>
    </row>
    <row r="81" spans="1:7">
      <c r="A81" s="4">
        <f>D81*1000+COUNTIF($D$5:D81,D81)</f>
        <v>27001</v>
      </c>
      <c r="B81" s="4" t="str">
        <f>Sheet1!H88</f>
        <v>{"RewardType":"Cost","AreaType":"Boots","Value":0.2}</v>
      </c>
      <c r="C81" s="4">
        <f>Sheet1!F88</f>
        <v>182</v>
      </c>
      <c r="D81" s="4">
        <f>Sheet1!G88</f>
        <v>27</v>
      </c>
      <c r="E81" s="4" t="str">
        <f>Sheet1!I88</f>
        <v>StarRoad_Name9</v>
      </c>
      <c r="F81" s="4" t="str">
        <f>Sheet1!J88</f>
        <v>StarRoad_Desc9</v>
      </c>
      <c r="G81" s="4" t="s">
        <v>22</v>
      </c>
    </row>
    <row r="82" spans="1:7">
      <c r="A82" s="4">
        <f>D82*1000+COUNTIF($D$5:D82,D82)</f>
        <v>27002</v>
      </c>
      <c r="B82" s="4" t="str">
        <f>Sheet1!H89</f>
        <v>{"RewardType":"Perfect","Value":0.1}</v>
      </c>
      <c r="C82" s="4">
        <f>Sheet1!F89</f>
        <v>186</v>
      </c>
      <c r="D82" s="4">
        <f>Sheet1!G89</f>
        <v>27</v>
      </c>
      <c r="E82" s="4" t="str">
        <f>Sheet1!I89</f>
        <v>StarRoad_Name6</v>
      </c>
      <c r="F82" s="4" t="str">
        <f>Sheet1!J89</f>
        <v>StarRoad_Desc6</v>
      </c>
      <c r="G82" s="4" t="s">
        <v>22</v>
      </c>
    </row>
    <row r="83" spans="1:7">
      <c r="A83" s="4">
        <f>D83*1000+COUNTIF($D$5:D83,D83)</f>
        <v>27003</v>
      </c>
      <c r="B83" s="4" t="str">
        <f>Sheet1!H90</f>
        <v>{"RewardType":"Tip","Value":0.1}</v>
      </c>
      <c r="C83" s="4">
        <f>Sheet1!F90</f>
        <v>190</v>
      </c>
      <c r="D83" s="4">
        <f>Sheet1!G90</f>
        <v>27</v>
      </c>
      <c r="E83" s="4" t="str">
        <f>Sheet1!I90</f>
        <v>StarRoad_Name4</v>
      </c>
      <c r="F83" s="4" t="str">
        <f>Sheet1!J90</f>
        <v>StarRoad_Desc4</v>
      </c>
      <c r="G83" s="4" t="s">
        <v>22</v>
      </c>
    </row>
    <row r="84" spans="1:7">
      <c r="A84" s="4">
        <f>D84*1000+COUNTIF($D$5:D84,D84)</f>
        <v>28001</v>
      </c>
      <c r="B84" s="4" t="str">
        <f>Sheet1!H91</f>
        <v>{"RewardType":"Perfect","Value":0.1}</v>
      </c>
      <c r="C84" s="4">
        <f>Sheet1!F91</f>
        <v>194</v>
      </c>
      <c r="D84" s="4">
        <f>Sheet1!G91</f>
        <v>28</v>
      </c>
      <c r="E84" s="4" t="str">
        <f>Sheet1!I91</f>
        <v>StarRoad_Name6</v>
      </c>
      <c r="F84" s="4" t="str">
        <f>Sheet1!J91</f>
        <v>StarRoad_Desc6</v>
      </c>
      <c r="G84" s="4" t="s">
        <v>22</v>
      </c>
    </row>
    <row r="85" spans="1:7">
      <c r="A85" s="4">
        <f>D85*1000+COUNTIF($D$5:D85,D85)</f>
        <v>28002</v>
      </c>
      <c r="B85" s="4" t="str">
        <f>Sheet1!H92</f>
        <v>{"RewardType":"Soldier","Value":4}</v>
      </c>
      <c r="C85" s="4">
        <f>Sheet1!F92</f>
        <v>198</v>
      </c>
      <c r="D85" s="4">
        <f>Sheet1!G92</f>
        <v>28</v>
      </c>
      <c r="E85" s="4" t="str">
        <f>Sheet1!I92</f>
        <v>StarRoad_Name5</v>
      </c>
      <c r="F85" s="4" t="str">
        <f>Sheet1!J92</f>
        <v>StarRoad_Desc5</v>
      </c>
      <c r="G85" s="4" t="s">
        <v>22</v>
      </c>
    </row>
    <row r="86" spans="2:2">
      <c r="B86" s="4"/>
    </row>
    <row r="87" spans="2:2">
      <c r="B87" s="4"/>
    </row>
    <row r="88" spans="2:2">
      <c r="B88" s="4"/>
    </row>
    <row r="89" spans="2:2">
      <c r="B89" s="4"/>
    </row>
    <row r="90" spans="2:2">
      <c r="B90" s="4"/>
    </row>
    <row r="91" spans="2:2">
      <c r="B91" s="4"/>
    </row>
    <row r="92" spans="2:2">
      <c r="B92" s="4"/>
    </row>
    <row r="93" spans="2:2">
      <c r="B93" s="4"/>
    </row>
    <row r="94" spans="2:2">
      <c r="B94" s="4"/>
    </row>
    <row r="95" spans="2:2">
      <c r="B95" s="4"/>
    </row>
    <row r="96" spans="2:2">
      <c r="B96" s="4"/>
    </row>
    <row r="97" spans="2:2">
      <c r="B97" s="4"/>
    </row>
    <row r="98" spans="2:2">
      <c r="B98" s="4"/>
    </row>
    <row r="99" spans="2:2">
      <c r="B99" s="4"/>
    </row>
    <row r="100" spans="2:2">
      <c r="B100" s="4"/>
    </row>
    <row r="101" spans="2:2">
      <c r="B101" s="4"/>
    </row>
    <row r="102" spans="2:2">
      <c r="B102" s="4"/>
    </row>
    <row r="103" spans="2:2">
      <c r="B103" s="4"/>
    </row>
    <row r="104" spans="2:2">
      <c r="B104" s="4"/>
    </row>
    <row r="105" spans="2:2">
      <c r="B105" s="4"/>
    </row>
    <row r="106" spans="2:2">
      <c r="B106" s="4"/>
    </row>
    <row r="107" spans="2:2">
      <c r="B107" s="4"/>
    </row>
    <row r="108" spans="2:2">
      <c r="B108" s="4"/>
    </row>
    <row r="109" spans="2:2">
      <c r="B109" s="4"/>
    </row>
    <row r="110" spans="2:2">
      <c r="B110" s="4"/>
    </row>
    <row r="111" spans="2:2">
      <c r="B111" s="4"/>
    </row>
    <row r="112" spans="2:2">
      <c r="B112" s="4"/>
    </row>
    <row r="113" spans="2:2">
      <c r="B113" s="4"/>
    </row>
    <row r="114" spans="2:2">
      <c r="B114" s="4"/>
    </row>
    <row r="115" spans="2:2">
      <c r="B115" s="4"/>
    </row>
    <row r="116" spans="2:2">
      <c r="B116" s="4"/>
    </row>
    <row r="117" spans="2:2">
      <c r="B117" s="4"/>
    </row>
    <row r="118" spans="2:2">
      <c r="B118" s="4"/>
    </row>
    <row r="119" spans="2:2">
      <c r="B119" s="4"/>
    </row>
    <row r="120" spans="2:2">
      <c r="B120" s="4"/>
    </row>
    <row r="121" spans="2:2">
      <c r="B121" s="4"/>
    </row>
    <row r="122" spans="2:2">
      <c r="B122" s="4"/>
    </row>
    <row r="123" spans="2:2">
      <c r="B123" s="4"/>
    </row>
    <row r="124" spans="2:2">
      <c r="B124" s="4"/>
    </row>
    <row r="125" spans="2:2">
      <c r="B125" s="4"/>
    </row>
    <row r="126" spans="2:2">
      <c r="B126" s="4"/>
    </row>
    <row r="127" spans="2:2">
      <c r="B127" s="4"/>
    </row>
    <row r="128" spans="2:2">
      <c r="B128" s="4"/>
    </row>
    <row r="129" spans="2:2">
      <c r="B129" s="4"/>
    </row>
    <row r="130" spans="2:2">
      <c r="B130" s="4"/>
    </row>
    <row r="131" spans="2:2">
      <c r="B131" s="4"/>
    </row>
    <row r="132" spans="2:2">
      <c r="B132" s="4"/>
    </row>
    <row r="133" spans="2:2">
      <c r="B133" s="4"/>
    </row>
    <row r="134" spans="2:2">
      <c r="B134" s="4"/>
    </row>
    <row r="135" spans="2:2">
      <c r="B135" s="4"/>
    </row>
    <row r="136" spans="2:2">
      <c r="B136" s="4"/>
    </row>
    <row r="137" spans="2:2">
      <c r="B137" s="4"/>
    </row>
    <row r="138" spans="2:2">
      <c r="B138" s="4"/>
    </row>
    <row r="139" spans="2:2">
      <c r="B139" s="4"/>
    </row>
    <row r="140" spans="2:2">
      <c r="B140" s="4"/>
    </row>
    <row r="141" spans="2:2">
      <c r="B141" s="4"/>
    </row>
    <row r="142" spans="2:2">
      <c r="B142" s="4"/>
    </row>
    <row r="143" spans="2:2">
      <c r="B143" s="4"/>
    </row>
    <row r="144" spans="2:2">
      <c r="B144" s="4"/>
    </row>
    <row r="145" spans="2:2">
      <c r="B145" s="4"/>
    </row>
    <row r="146" spans="2:2">
      <c r="B146" s="4"/>
    </row>
    <row r="147" spans="2:2">
      <c r="B147" s="4"/>
    </row>
    <row r="148" spans="2:2">
      <c r="B148" s="4"/>
    </row>
    <row r="149" spans="2:2">
      <c r="B149" s="4"/>
    </row>
    <row r="150" spans="2:2">
      <c r="B150" s="4"/>
    </row>
    <row r="151" spans="2:2">
      <c r="B151" s="4"/>
    </row>
    <row r="152" spans="2:2">
      <c r="B152" s="4"/>
    </row>
    <row r="153" spans="2:2">
      <c r="B153" s="4"/>
    </row>
    <row r="154" spans="2:2">
      <c r="B154" s="4"/>
    </row>
    <row r="155" spans="2:2">
      <c r="B155" s="4"/>
    </row>
    <row r="156" spans="2:2">
      <c r="B156" s="4"/>
    </row>
    <row r="157" spans="2:2">
      <c r="B157" s="4"/>
    </row>
    <row r="158" spans="2:2">
      <c r="B158" s="4"/>
    </row>
    <row r="159" spans="2:2">
      <c r="B159" s="4"/>
    </row>
    <row r="160" spans="2:2">
      <c r="B160" s="4"/>
    </row>
    <row r="161" spans="2:2">
      <c r="B161" s="4"/>
    </row>
    <row r="162" spans="2:2">
      <c r="B162" s="4"/>
    </row>
    <row r="163" spans="2:2">
      <c r="B163" s="4"/>
    </row>
    <row r="164" spans="2:2">
      <c r="B164" s="4"/>
    </row>
    <row r="165" spans="2:2">
      <c r="B165" s="4"/>
    </row>
    <row r="166" spans="2:2">
      <c r="B166" s="4"/>
    </row>
    <row r="167" spans="2:2">
      <c r="B167" s="4"/>
    </row>
    <row r="168" spans="2:2">
      <c r="B168" s="4"/>
    </row>
    <row r="169" spans="2:2">
      <c r="B169" s="4"/>
    </row>
    <row r="170" spans="2:2">
      <c r="B170" s="4"/>
    </row>
    <row r="171" spans="2:2">
      <c r="B171" s="4"/>
    </row>
    <row r="172" spans="2:2">
      <c r="B172" s="4"/>
    </row>
    <row r="173" spans="2:2">
      <c r="B173" s="4"/>
    </row>
    <row r="174" spans="2:2">
      <c r="B174" s="4"/>
    </row>
    <row r="175" spans="2:2">
      <c r="B175" s="4"/>
    </row>
    <row r="176" spans="2:2">
      <c r="B176" s="4"/>
    </row>
    <row r="177" spans="2:2">
      <c r="B177" s="4"/>
    </row>
    <row r="178" spans="2:2">
      <c r="B178" s="4"/>
    </row>
    <row r="179" spans="2:2">
      <c r="B179" s="4"/>
    </row>
    <row r="180" spans="2:2">
      <c r="B180" s="4"/>
    </row>
    <row r="181" spans="2:2">
      <c r="B181" s="4"/>
    </row>
    <row r="182" spans="2:2">
      <c r="B182" s="4"/>
    </row>
    <row r="183" spans="2:2">
      <c r="B183" s="4"/>
    </row>
    <row r="184" spans="2:2">
      <c r="B184" s="4"/>
    </row>
    <row r="185" spans="2:2">
      <c r="B185" s="4"/>
    </row>
    <row r="186" spans="2:2">
      <c r="B186" s="4"/>
    </row>
    <row r="187" spans="2:2">
      <c r="B187" s="4"/>
    </row>
    <row r="188" spans="2:2">
      <c r="B188" s="4"/>
    </row>
    <row r="189" spans="2:2">
      <c r="B189" s="4"/>
    </row>
    <row r="190" spans="2:2">
      <c r="B190" s="4"/>
    </row>
    <row r="191" spans="2:2">
      <c r="B191" s="4"/>
    </row>
    <row r="192" spans="2:2">
      <c r="B192" s="4"/>
    </row>
    <row r="193" spans="2:2">
      <c r="B193" s="4"/>
    </row>
    <row r="194" spans="2:2">
      <c r="B194" s="4"/>
    </row>
    <row r="195" spans="2:2">
      <c r="B195" s="4"/>
    </row>
    <row r="196" spans="2:2">
      <c r="B196" s="4"/>
    </row>
    <row r="197" spans="2:2">
      <c r="B197" s="4"/>
    </row>
    <row r="198" spans="2:2">
      <c r="B198" s="4"/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9"/>
  <sheetViews>
    <sheetView topLeftCell="E142" workbookViewId="0">
      <selection activeCell="H159" sqref="H159"/>
    </sheetView>
  </sheetViews>
  <sheetFormatPr defaultColWidth="9" defaultRowHeight="14.25"/>
  <cols>
    <col min="1" max="1" width="9" style="3"/>
    <col min="2" max="2" width="17.75" style="3" customWidth="1"/>
    <col min="3" max="3" width="16.5" style="3" customWidth="1"/>
    <col min="4" max="4" width="8.75" style="3" customWidth="1"/>
    <col min="5" max="5" width="16.375" style="3" customWidth="1"/>
    <col min="6" max="6" width="18.25" style="3" customWidth="1"/>
    <col min="7" max="7" width="6.125" style="3" customWidth="1"/>
    <col min="8" max="8" width="75.625" style="3" customWidth="1"/>
    <col min="9" max="9" width="11.5" style="3" customWidth="1"/>
    <col min="10" max="10" width="25.5" style="3" customWidth="1"/>
    <col min="11" max="11" width="6.125" style="3" customWidth="1"/>
    <col min="12" max="12" width="18.25" style="3" customWidth="1"/>
    <col min="13" max="13" width="6.125" style="3" customWidth="1"/>
    <col min="14" max="14" width="9" style="3"/>
    <col min="15" max="15" width="20.5" style="3" customWidth="1"/>
    <col min="16" max="16" width="41.625" style="3" customWidth="1"/>
    <col min="17" max="17" width="22.75" style="3" customWidth="1"/>
    <col min="18" max="18" width="14.875" style="3" customWidth="1"/>
    <col min="19" max="19" width="25" style="3" customWidth="1"/>
    <col min="20" max="20" width="2.375" style="3" customWidth="1"/>
    <col min="21" max="16384" width="9" style="3"/>
  </cols>
  <sheetData>
    <row r="1" spans="2:9">
      <c r="B1" s="1" t="s">
        <v>23</v>
      </c>
      <c r="C1" t="s">
        <v>24</v>
      </c>
      <c r="E1" s="4" t="s">
        <v>25</v>
      </c>
      <c r="F1" s="4" t="s">
        <v>26</v>
      </c>
      <c r="H1" s="5" t="s">
        <v>27</v>
      </c>
      <c r="I1" s="5" t="s">
        <v>28</v>
      </c>
    </row>
    <row r="2" spans="2:9">
      <c r="B2" t="s">
        <v>29</v>
      </c>
      <c r="C2" t="s">
        <v>30</v>
      </c>
      <c r="E2" s="4" t="s">
        <v>31</v>
      </c>
      <c r="F2" s="4" t="s">
        <v>32</v>
      </c>
      <c r="H2" s="3" t="s">
        <v>33</v>
      </c>
      <c r="I2" s="5" t="s">
        <v>34</v>
      </c>
    </row>
    <row r="3" spans="2:9">
      <c r="B3" t="s">
        <v>35</v>
      </c>
      <c r="C3" t="s">
        <v>36</v>
      </c>
      <c r="E3" s="4" t="s">
        <v>37</v>
      </c>
      <c r="F3" s="4" t="s">
        <v>38</v>
      </c>
      <c r="H3" s="3" t="s">
        <v>39</v>
      </c>
      <c r="I3" s="3" t="s">
        <v>40</v>
      </c>
    </row>
    <row r="4" spans="2:6">
      <c r="B4" t="s">
        <v>41</v>
      </c>
      <c r="C4" t="s">
        <v>42</v>
      </c>
      <c r="E4" s="4" t="s">
        <v>43</v>
      </c>
      <c r="F4" s="4" t="s">
        <v>44</v>
      </c>
    </row>
    <row r="5" spans="2:6">
      <c r="B5" t="s">
        <v>45</v>
      </c>
      <c r="C5" t="s">
        <v>46</v>
      </c>
      <c r="E5" s="4" t="s">
        <v>47</v>
      </c>
      <c r="F5" s="4" t="s">
        <v>48</v>
      </c>
    </row>
    <row r="6" spans="2:6">
      <c r="B6" t="s">
        <v>49</v>
      </c>
      <c r="C6" t="s">
        <v>50</v>
      </c>
      <c r="E6" s="4" t="s">
        <v>51</v>
      </c>
      <c r="F6" s="4" t="s">
        <v>52</v>
      </c>
    </row>
    <row r="7" spans="2:8">
      <c r="B7" t="s">
        <v>53</v>
      </c>
      <c r="C7" t="s">
        <v>54</v>
      </c>
      <c r="E7" s="4" t="s">
        <v>55</v>
      </c>
      <c r="F7" s="4" t="s">
        <v>56</v>
      </c>
      <c r="H7" s="5">
        <f>9*22</f>
        <v>198</v>
      </c>
    </row>
    <row r="8" spans="2:6">
      <c r="B8" t="s">
        <v>57</v>
      </c>
      <c r="C8" t="s">
        <v>58</v>
      </c>
      <c r="E8" s="4" t="s">
        <v>59</v>
      </c>
      <c r="F8" s="4" t="s">
        <v>60</v>
      </c>
    </row>
    <row r="9" spans="2:6">
      <c r="B9" t="s">
        <v>61</v>
      </c>
      <c r="C9" t="s">
        <v>62</v>
      </c>
      <c r="E9" s="4" t="s">
        <v>63</v>
      </c>
      <c r="F9" s="4" t="s">
        <v>64</v>
      </c>
    </row>
    <row r="10" spans="2:3">
      <c r="B10"/>
      <c r="C10"/>
    </row>
    <row r="11" spans="3:7">
      <c r="C11" s="5" t="s">
        <v>65</v>
      </c>
      <c r="D11" s="5" t="s">
        <v>66</v>
      </c>
      <c r="E11" s="5" t="s">
        <v>67</v>
      </c>
      <c r="F11" s="5" t="s">
        <v>68</v>
      </c>
      <c r="G11" s="5" t="s">
        <v>69</v>
      </c>
    </row>
    <row r="12" spans="1:10">
      <c r="A12" s="3">
        <v>1</v>
      </c>
      <c r="B12" s="1" t="s">
        <v>23</v>
      </c>
      <c r="C12" t="s">
        <v>24</v>
      </c>
      <c r="D12" s="5"/>
      <c r="E12" s="3">
        <v>1</v>
      </c>
      <c r="F12" s="3">
        <v>1</v>
      </c>
      <c r="G12" s="3">
        <v>1</v>
      </c>
      <c r="H12" s="3" t="str">
        <f>IF(OR(C12="Production",C12="Cost"),$H$1&amp;C12&amp;$I$1&amp;$H$3&amp;$I$1&amp;D12&amp;$I$1&amp;$H$2&amp;E12&amp;$I$3,$H$1&amp;C12&amp;$I$1&amp;$H$2&amp;E12&amp;$I$3)</f>
        <v>{"RewardType":"Worker","Value":1}</v>
      </c>
      <c r="I12" s="3" t="str">
        <f>VLOOKUP(C12,$C$1:$F$9,3,FALSE)</f>
        <v>StarRoad_Name1</v>
      </c>
      <c r="J12" s="3" t="str">
        <f>VLOOKUP(C12,$C$1:$F$9,4,FALSE)</f>
        <v>StarRoad_Desc1</v>
      </c>
    </row>
    <row r="13" spans="1:10">
      <c r="A13" s="3">
        <v>2</v>
      </c>
      <c r="B13" t="s">
        <v>45</v>
      </c>
      <c r="C13" t="s">
        <v>46</v>
      </c>
      <c r="D13" s="5"/>
      <c r="E13" s="3">
        <v>1</v>
      </c>
      <c r="F13" s="3">
        <v>2</v>
      </c>
      <c r="G13" s="3">
        <v>1</v>
      </c>
      <c r="H13" s="3" t="str">
        <f t="shared" ref="H13:H76" si="0">IF(OR(C13="Production",C13="Cost"),$H$1&amp;C13&amp;$I$1&amp;$H$3&amp;$I$1&amp;D13&amp;$I$1&amp;$H$2&amp;E13&amp;$I$3,$H$1&amp;C13&amp;$I$1&amp;$H$2&amp;E13&amp;$I$3)</f>
        <v>{"RewardType":"Soldier","Value":1}</v>
      </c>
      <c r="I13" s="3" t="str">
        <f t="shared" ref="I13:I76" si="1">VLOOKUP(C13,$C$1:$F$9,3,FALSE)</f>
        <v>StarRoad_Name5</v>
      </c>
      <c r="J13" s="3" t="str">
        <f t="shared" ref="J13:J76" si="2">VLOOKUP(C13,$C$1:$F$9,4,FALSE)</f>
        <v>StarRoad_Desc5</v>
      </c>
    </row>
    <row r="14" spans="1:10">
      <c r="A14" s="3">
        <v>3</v>
      </c>
      <c r="B14" t="s">
        <v>45</v>
      </c>
      <c r="C14" t="s">
        <v>46</v>
      </c>
      <c r="D14" s="5"/>
      <c r="E14" s="3">
        <v>1</v>
      </c>
      <c r="F14" s="3">
        <v>3</v>
      </c>
      <c r="G14" s="3">
        <v>2</v>
      </c>
      <c r="H14" s="3" t="str">
        <f t="shared" si="0"/>
        <v>{"RewardType":"Soldier","Value":1}</v>
      </c>
      <c r="I14" s="3" t="str">
        <f t="shared" si="1"/>
        <v>StarRoad_Name5</v>
      </c>
      <c r="J14" s="3" t="str">
        <f t="shared" si="2"/>
        <v>StarRoad_Desc5</v>
      </c>
    </row>
    <row r="15" spans="1:10">
      <c r="A15" s="3">
        <v>4</v>
      </c>
      <c r="B15" s="1" t="s">
        <v>23</v>
      </c>
      <c r="C15" t="s">
        <v>24</v>
      </c>
      <c r="D15" s="5"/>
      <c r="E15" s="3">
        <v>1</v>
      </c>
      <c r="F15" s="3">
        <v>4</v>
      </c>
      <c r="G15" s="3">
        <v>2</v>
      </c>
      <c r="H15" s="3" t="str">
        <f t="shared" si="0"/>
        <v>{"RewardType":"Worker","Value":1}</v>
      </c>
      <c r="I15" s="3" t="str">
        <f t="shared" si="1"/>
        <v>StarRoad_Name1</v>
      </c>
      <c r="J15" s="3" t="str">
        <f t="shared" si="2"/>
        <v>StarRoad_Desc1</v>
      </c>
    </row>
    <row r="16" spans="1:10">
      <c r="A16" s="3">
        <v>5</v>
      </c>
      <c r="B16" t="s">
        <v>45</v>
      </c>
      <c r="C16" t="s">
        <v>46</v>
      </c>
      <c r="D16" s="5"/>
      <c r="E16" s="3">
        <v>2</v>
      </c>
      <c r="F16" s="3">
        <v>5</v>
      </c>
      <c r="G16" s="3">
        <v>3</v>
      </c>
      <c r="H16" s="3" t="str">
        <f t="shared" si="0"/>
        <v>{"RewardType":"Soldier","Value":2}</v>
      </c>
      <c r="I16" s="3" t="str">
        <f t="shared" si="1"/>
        <v>StarRoad_Name5</v>
      </c>
      <c r="J16" s="3" t="str">
        <f t="shared" si="2"/>
        <v>StarRoad_Desc5</v>
      </c>
    </row>
    <row r="17" spans="1:10">
      <c r="A17" s="3">
        <v>6</v>
      </c>
      <c r="B17" s="1" t="s">
        <v>23</v>
      </c>
      <c r="C17" t="s">
        <v>24</v>
      </c>
      <c r="D17" s="5"/>
      <c r="E17" s="3">
        <v>1</v>
      </c>
      <c r="F17" s="3">
        <v>6</v>
      </c>
      <c r="G17" s="3">
        <v>3</v>
      </c>
      <c r="H17" s="3" t="str">
        <f t="shared" si="0"/>
        <v>{"RewardType":"Worker","Value":1}</v>
      </c>
      <c r="I17" s="3" t="str">
        <f t="shared" si="1"/>
        <v>StarRoad_Name1</v>
      </c>
      <c r="J17" s="3" t="str">
        <f t="shared" si="2"/>
        <v>StarRoad_Desc1</v>
      </c>
    </row>
    <row r="18" spans="1:10">
      <c r="A18" s="3">
        <v>7</v>
      </c>
      <c r="B18" t="s">
        <v>35</v>
      </c>
      <c r="C18" t="s">
        <v>36</v>
      </c>
      <c r="D18" s="5"/>
      <c r="E18" s="3">
        <v>0.2</v>
      </c>
      <c r="F18" s="3">
        <v>7</v>
      </c>
      <c r="G18" s="3">
        <v>4</v>
      </c>
      <c r="H18" s="3" t="str">
        <f t="shared" si="0"/>
        <v>{"RewardType":"Speed","Value":0.2}</v>
      </c>
      <c r="I18" s="3" t="str">
        <f t="shared" si="1"/>
        <v>StarRoad_Name3</v>
      </c>
      <c r="J18" s="3" t="str">
        <f t="shared" si="2"/>
        <v>StarRoad_Desc3</v>
      </c>
    </row>
    <row r="19" spans="1:10">
      <c r="A19" s="3">
        <v>8</v>
      </c>
      <c r="B19" s="1" t="s">
        <v>23</v>
      </c>
      <c r="C19" t="s">
        <v>24</v>
      </c>
      <c r="D19" s="5"/>
      <c r="E19" s="3">
        <v>1</v>
      </c>
      <c r="F19" s="3">
        <v>8</v>
      </c>
      <c r="G19" s="3">
        <v>4</v>
      </c>
      <c r="H19" s="3" t="str">
        <f t="shared" si="0"/>
        <v>{"RewardType":"Worker","Value":1}</v>
      </c>
      <c r="I19" s="3" t="str">
        <f t="shared" si="1"/>
        <v>StarRoad_Name1</v>
      </c>
      <c r="J19" s="3" t="str">
        <f t="shared" si="2"/>
        <v>StarRoad_Desc1</v>
      </c>
    </row>
    <row r="20" spans="1:10">
      <c r="A20" s="3">
        <v>9</v>
      </c>
      <c r="B20" t="s">
        <v>45</v>
      </c>
      <c r="C20" t="s">
        <v>46</v>
      </c>
      <c r="D20" s="5"/>
      <c r="E20" s="3">
        <v>2</v>
      </c>
      <c r="F20" s="3">
        <v>9</v>
      </c>
      <c r="G20" s="3">
        <v>4</v>
      </c>
      <c r="H20" s="3" t="str">
        <f t="shared" si="0"/>
        <v>{"RewardType":"Soldier","Value":2}</v>
      </c>
      <c r="I20" s="3" t="str">
        <f t="shared" si="1"/>
        <v>StarRoad_Name5</v>
      </c>
      <c r="J20" s="3" t="str">
        <f t="shared" si="2"/>
        <v>StarRoad_Desc5</v>
      </c>
    </row>
    <row r="21" spans="1:10">
      <c r="A21" s="3">
        <v>10</v>
      </c>
      <c r="B21" t="s">
        <v>29</v>
      </c>
      <c r="C21" t="s">
        <v>30</v>
      </c>
      <c r="D21" s="3" t="s">
        <v>70</v>
      </c>
      <c r="E21" s="3">
        <v>0.25</v>
      </c>
      <c r="F21" s="3">
        <v>10</v>
      </c>
      <c r="G21" s="3">
        <v>4</v>
      </c>
      <c r="H21" s="3" t="str">
        <f t="shared" si="0"/>
        <v>{"RewardType":"Production","AreaType":"Sticks","Value":0.25}</v>
      </c>
      <c r="I21" s="3" t="str">
        <f t="shared" si="1"/>
        <v>StarRoad_Name2</v>
      </c>
      <c r="J21" s="3" t="str">
        <f t="shared" si="2"/>
        <v>StarRoad_Desc2</v>
      </c>
    </row>
    <row r="22" spans="1:10">
      <c r="A22" s="3">
        <v>11</v>
      </c>
      <c r="B22" s="1" t="s">
        <v>23</v>
      </c>
      <c r="C22" t="s">
        <v>24</v>
      </c>
      <c r="D22" s="5"/>
      <c r="E22" s="3">
        <v>1</v>
      </c>
      <c r="F22" s="3">
        <v>11</v>
      </c>
      <c r="G22" s="3">
        <v>5</v>
      </c>
      <c r="H22" s="3" t="str">
        <f t="shared" si="0"/>
        <v>{"RewardType":"Worker","Value":1}</v>
      </c>
      <c r="I22" s="3" t="str">
        <f t="shared" si="1"/>
        <v>StarRoad_Name1</v>
      </c>
      <c r="J22" s="3" t="str">
        <f t="shared" si="2"/>
        <v>StarRoad_Desc1</v>
      </c>
    </row>
    <row r="23" spans="1:10">
      <c r="A23" s="3">
        <v>12</v>
      </c>
      <c r="B23" t="s">
        <v>29</v>
      </c>
      <c r="C23" t="s">
        <v>30</v>
      </c>
      <c r="D23" s="5" t="s">
        <v>71</v>
      </c>
      <c r="E23" s="3">
        <v>0.25</v>
      </c>
      <c r="F23" s="3">
        <v>12</v>
      </c>
      <c r="G23" s="3">
        <v>5</v>
      </c>
      <c r="H23" s="3" t="str">
        <f t="shared" si="0"/>
        <v>{"RewardType":"Production","AreaType":"Gun","Value":0.25}</v>
      </c>
      <c r="I23" s="3" t="str">
        <f t="shared" si="1"/>
        <v>StarRoad_Name2</v>
      </c>
      <c r="J23" s="3" t="str">
        <f t="shared" si="2"/>
        <v>StarRoad_Desc2</v>
      </c>
    </row>
    <row r="24" spans="1:10">
      <c r="A24" s="3">
        <v>13</v>
      </c>
      <c r="B24" s="1" t="s">
        <v>23</v>
      </c>
      <c r="C24" t="s">
        <v>24</v>
      </c>
      <c r="D24" s="5"/>
      <c r="E24" s="3">
        <v>1</v>
      </c>
      <c r="F24" s="3">
        <v>13</v>
      </c>
      <c r="G24" s="3">
        <v>5</v>
      </c>
      <c r="H24" s="3" t="str">
        <f t="shared" si="0"/>
        <v>{"RewardType":"Worker","Value":1}</v>
      </c>
      <c r="I24" s="3" t="str">
        <f t="shared" si="1"/>
        <v>StarRoad_Name1</v>
      </c>
      <c r="J24" s="3" t="str">
        <f t="shared" si="2"/>
        <v>StarRoad_Desc1</v>
      </c>
    </row>
    <row r="25" spans="1:10">
      <c r="A25" s="3">
        <v>14</v>
      </c>
      <c r="B25" t="s">
        <v>41</v>
      </c>
      <c r="C25" t="s">
        <v>42</v>
      </c>
      <c r="E25" s="3">
        <v>0.1</v>
      </c>
      <c r="F25" s="3">
        <v>14</v>
      </c>
      <c r="G25" s="3">
        <v>6</v>
      </c>
      <c r="H25" s="3" t="str">
        <f t="shared" si="0"/>
        <v>{"RewardType":"Tip","Value":0.1}</v>
      </c>
      <c r="I25" s="3" t="str">
        <f t="shared" si="1"/>
        <v>StarRoad_Name4</v>
      </c>
      <c r="J25" s="3" t="str">
        <f t="shared" si="2"/>
        <v>StarRoad_Desc4</v>
      </c>
    </row>
    <row r="26" spans="1:10">
      <c r="A26" s="3">
        <v>15</v>
      </c>
      <c r="B26" s="1" t="s">
        <v>23</v>
      </c>
      <c r="C26" t="s">
        <v>24</v>
      </c>
      <c r="D26" s="5"/>
      <c r="E26" s="3">
        <v>1</v>
      </c>
      <c r="F26" s="3">
        <v>15</v>
      </c>
      <c r="G26" s="3">
        <v>6</v>
      </c>
      <c r="H26" s="3" t="str">
        <f t="shared" si="0"/>
        <v>{"RewardType":"Worker","Value":1}</v>
      </c>
      <c r="I26" s="3" t="str">
        <f t="shared" si="1"/>
        <v>StarRoad_Name1</v>
      </c>
      <c r="J26" s="3" t="str">
        <f t="shared" si="2"/>
        <v>StarRoad_Desc1</v>
      </c>
    </row>
    <row r="27" spans="1:10">
      <c r="A27" s="3">
        <v>16</v>
      </c>
      <c r="B27" t="s">
        <v>29</v>
      </c>
      <c r="C27" t="s">
        <v>30</v>
      </c>
      <c r="D27" s="5" t="s">
        <v>72</v>
      </c>
      <c r="E27" s="3">
        <v>0.25</v>
      </c>
      <c r="F27" s="3">
        <v>16</v>
      </c>
      <c r="G27" s="3">
        <v>6</v>
      </c>
      <c r="H27" s="3" t="str">
        <f t="shared" si="0"/>
        <v>{"RewardType":"Production","AreaType":"Armor","Value":0.25}</v>
      </c>
      <c r="I27" s="3" t="str">
        <f t="shared" si="1"/>
        <v>StarRoad_Name2</v>
      </c>
      <c r="J27" s="3" t="str">
        <f t="shared" si="2"/>
        <v>StarRoad_Desc2</v>
      </c>
    </row>
    <row r="28" spans="1:10">
      <c r="A28" s="3">
        <v>17</v>
      </c>
      <c r="B28" s="1" t="s">
        <v>23</v>
      </c>
      <c r="C28" t="s">
        <v>24</v>
      </c>
      <c r="D28" s="5"/>
      <c r="E28" s="3">
        <v>1</v>
      </c>
      <c r="F28" s="3">
        <v>17</v>
      </c>
      <c r="G28" s="3">
        <v>7</v>
      </c>
      <c r="H28" s="3" t="str">
        <f t="shared" si="0"/>
        <v>{"RewardType":"Worker","Value":1}</v>
      </c>
      <c r="I28" s="3" t="str">
        <f t="shared" si="1"/>
        <v>StarRoad_Name1</v>
      </c>
      <c r="J28" s="3" t="str">
        <f t="shared" si="2"/>
        <v>StarRoad_Desc1</v>
      </c>
    </row>
    <row r="29" spans="1:10">
      <c r="A29" s="3">
        <v>18</v>
      </c>
      <c r="B29" t="s">
        <v>29</v>
      </c>
      <c r="C29" t="s">
        <v>30</v>
      </c>
      <c r="D29" s="5" t="s">
        <v>73</v>
      </c>
      <c r="E29" s="3">
        <v>0.25</v>
      </c>
      <c r="F29" s="3">
        <v>18</v>
      </c>
      <c r="G29" s="3">
        <v>7</v>
      </c>
      <c r="H29" s="3" t="str">
        <f t="shared" si="0"/>
        <v>{"RewardType":"Production","AreaType":"Knife","Value":0.25}</v>
      </c>
      <c r="I29" s="3" t="str">
        <f t="shared" si="1"/>
        <v>StarRoad_Name2</v>
      </c>
      <c r="J29" s="3" t="str">
        <f t="shared" si="2"/>
        <v>StarRoad_Desc2</v>
      </c>
    </row>
    <row r="30" spans="1:10">
      <c r="A30" s="3">
        <v>19</v>
      </c>
      <c r="B30" t="s">
        <v>45</v>
      </c>
      <c r="C30" t="s">
        <v>46</v>
      </c>
      <c r="D30" s="5"/>
      <c r="E30" s="3">
        <v>4</v>
      </c>
      <c r="F30" s="3">
        <v>19</v>
      </c>
      <c r="G30" s="3">
        <v>7</v>
      </c>
      <c r="H30" s="3" t="str">
        <f t="shared" si="0"/>
        <v>{"RewardType":"Soldier","Value":4}</v>
      </c>
      <c r="I30" s="3" t="str">
        <f t="shared" si="1"/>
        <v>StarRoad_Name5</v>
      </c>
      <c r="J30" s="3" t="str">
        <f t="shared" si="2"/>
        <v>StarRoad_Desc5</v>
      </c>
    </row>
    <row r="31" spans="1:10">
      <c r="A31" s="3">
        <v>20</v>
      </c>
      <c r="B31" t="s">
        <v>35</v>
      </c>
      <c r="C31" t="s">
        <v>36</v>
      </c>
      <c r="D31" s="5"/>
      <c r="E31" s="3">
        <v>0.2</v>
      </c>
      <c r="F31" s="3">
        <v>20</v>
      </c>
      <c r="G31" s="3">
        <v>8</v>
      </c>
      <c r="H31" s="3" t="str">
        <f t="shared" si="0"/>
        <v>{"RewardType":"Speed","Value":0.2}</v>
      </c>
      <c r="I31" s="3" t="str">
        <f t="shared" si="1"/>
        <v>StarRoad_Name3</v>
      </c>
      <c r="J31" s="3" t="str">
        <f t="shared" si="2"/>
        <v>StarRoad_Desc3</v>
      </c>
    </row>
    <row r="32" spans="1:10">
      <c r="A32" s="3">
        <v>21</v>
      </c>
      <c r="B32" s="1" t="s">
        <v>23</v>
      </c>
      <c r="C32" t="s">
        <v>24</v>
      </c>
      <c r="D32" s="5"/>
      <c r="E32" s="3">
        <v>1</v>
      </c>
      <c r="F32" s="3">
        <v>21</v>
      </c>
      <c r="G32" s="3">
        <v>8</v>
      </c>
      <c r="H32" s="3" t="str">
        <f t="shared" si="0"/>
        <v>{"RewardType":"Worker","Value":1}</v>
      </c>
      <c r="I32" s="3" t="str">
        <f t="shared" si="1"/>
        <v>StarRoad_Name1</v>
      </c>
      <c r="J32" s="3" t="str">
        <f t="shared" si="2"/>
        <v>StarRoad_Desc1</v>
      </c>
    </row>
    <row r="33" spans="1:10">
      <c r="A33" s="3">
        <v>22</v>
      </c>
      <c r="B33" t="s">
        <v>29</v>
      </c>
      <c r="C33" t="s">
        <v>30</v>
      </c>
      <c r="D33" s="5" t="s">
        <v>74</v>
      </c>
      <c r="E33" s="3">
        <v>0.25</v>
      </c>
      <c r="F33" s="3">
        <v>22</v>
      </c>
      <c r="G33" s="3">
        <v>8</v>
      </c>
      <c r="H33" s="3" t="str">
        <f t="shared" si="0"/>
        <v>{"RewardType":"Production","AreaType":"Cap","Value":0.25}</v>
      </c>
      <c r="I33" s="3" t="str">
        <f t="shared" si="1"/>
        <v>StarRoad_Name2</v>
      </c>
      <c r="J33" s="3" t="str">
        <f t="shared" si="2"/>
        <v>StarRoad_Desc2</v>
      </c>
    </row>
    <row r="34" spans="1:10">
      <c r="A34" s="3">
        <v>23</v>
      </c>
      <c r="B34" t="s">
        <v>45</v>
      </c>
      <c r="C34" t="s">
        <v>46</v>
      </c>
      <c r="D34" s="5"/>
      <c r="E34" s="3">
        <v>4</v>
      </c>
      <c r="F34" s="3">
        <v>23</v>
      </c>
      <c r="G34" s="3">
        <v>9</v>
      </c>
      <c r="H34" s="3" t="str">
        <f t="shared" si="0"/>
        <v>{"RewardType":"Soldier","Value":4}</v>
      </c>
      <c r="I34" s="3" t="str">
        <f t="shared" si="1"/>
        <v>StarRoad_Name5</v>
      </c>
      <c r="J34" s="3" t="str">
        <f t="shared" si="2"/>
        <v>StarRoad_Desc5</v>
      </c>
    </row>
    <row r="35" spans="1:10">
      <c r="A35" s="3">
        <v>24</v>
      </c>
      <c r="B35" s="1" t="s">
        <v>23</v>
      </c>
      <c r="C35" t="s">
        <v>24</v>
      </c>
      <c r="D35" s="5"/>
      <c r="E35" s="3">
        <v>1</v>
      </c>
      <c r="F35" s="3">
        <v>24</v>
      </c>
      <c r="G35" s="3">
        <v>9</v>
      </c>
      <c r="H35" s="3" t="str">
        <f t="shared" si="0"/>
        <v>{"RewardType":"Worker","Value":1}</v>
      </c>
      <c r="I35" s="3" t="str">
        <f t="shared" si="1"/>
        <v>StarRoad_Name1</v>
      </c>
      <c r="J35" s="3" t="str">
        <f t="shared" si="2"/>
        <v>StarRoad_Desc1</v>
      </c>
    </row>
    <row r="36" spans="1:10">
      <c r="A36" s="3">
        <v>25</v>
      </c>
      <c r="B36" t="s">
        <v>49</v>
      </c>
      <c r="C36" t="s">
        <v>50</v>
      </c>
      <c r="E36" s="3">
        <v>0.1</v>
      </c>
      <c r="F36" s="3">
        <v>25</v>
      </c>
      <c r="G36" s="3">
        <v>9</v>
      </c>
      <c r="H36" s="3" t="str">
        <f t="shared" si="0"/>
        <v>{"RewardType":"Perfect","Value":0.1}</v>
      </c>
      <c r="I36" s="3" t="str">
        <f t="shared" si="1"/>
        <v>StarRoad_Name6</v>
      </c>
      <c r="J36" s="3" t="str">
        <f t="shared" si="2"/>
        <v>StarRoad_Desc6</v>
      </c>
    </row>
    <row r="37" spans="1:10">
      <c r="A37" s="3">
        <v>26</v>
      </c>
      <c r="B37" s="1" t="s">
        <v>23</v>
      </c>
      <c r="C37" t="s">
        <v>24</v>
      </c>
      <c r="D37" s="5"/>
      <c r="E37" s="3">
        <v>1</v>
      </c>
      <c r="F37" s="3">
        <v>26</v>
      </c>
      <c r="G37" s="3">
        <v>10</v>
      </c>
      <c r="H37" s="3" t="str">
        <f t="shared" si="0"/>
        <v>{"RewardType":"Worker","Value":1}</v>
      </c>
      <c r="I37" s="3" t="str">
        <f t="shared" si="1"/>
        <v>StarRoad_Name1</v>
      </c>
      <c r="J37" s="3" t="str">
        <f t="shared" si="2"/>
        <v>StarRoad_Desc1</v>
      </c>
    </row>
    <row r="38" spans="1:10">
      <c r="A38" s="3">
        <v>27</v>
      </c>
      <c r="B38" t="s">
        <v>35</v>
      </c>
      <c r="C38" t="s">
        <v>36</v>
      </c>
      <c r="D38" s="5"/>
      <c r="E38" s="3">
        <v>0.2</v>
      </c>
      <c r="F38" s="3">
        <v>27</v>
      </c>
      <c r="G38" s="3">
        <v>10</v>
      </c>
      <c r="H38" s="3" t="str">
        <f t="shared" si="0"/>
        <v>{"RewardType":"Speed","Value":0.2}</v>
      </c>
      <c r="I38" s="3" t="str">
        <f t="shared" si="1"/>
        <v>StarRoad_Name3</v>
      </c>
      <c r="J38" s="3" t="str">
        <f t="shared" si="2"/>
        <v>StarRoad_Desc3</v>
      </c>
    </row>
    <row r="39" spans="1:10">
      <c r="A39" s="3">
        <v>28</v>
      </c>
      <c r="B39" t="s">
        <v>41</v>
      </c>
      <c r="C39" t="s">
        <v>42</v>
      </c>
      <c r="E39" s="3">
        <v>0.1</v>
      </c>
      <c r="F39" s="3">
        <v>28</v>
      </c>
      <c r="G39" s="3">
        <v>10</v>
      </c>
      <c r="H39" s="3" t="str">
        <f t="shared" si="0"/>
        <v>{"RewardType":"Tip","Value":0.1}</v>
      </c>
      <c r="I39" s="3" t="str">
        <f t="shared" si="1"/>
        <v>StarRoad_Name4</v>
      </c>
      <c r="J39" s="3" t="str">
        <f t="shared" si="2"/>
        <v>StarRoad_Desc4</v>
      </c>
    </row>
    <row r="40" spans="1:10">
      <c r="A40" s="3">
        <v>29</v>
      </c>
      <c r="B40" s="1" t="s">
        <v>23</v>
      </c>
      <c r="C40" t="s">
        <v>24</v>
      </c>
      <c r="D40" s="5"/>
      <c r="E40" s="3">
        <v>1</v>
      </c>
      <c r="F40" s="3">
        <v>29</v>
      </c>
      <c r="G40" s="3">
        <v>11</v>
      </c>
      <c r="H40" s="3" t="str">
        <f t="shared" si="0"/>
        <v>{"RewardType":"Worker","Value":1}</v>
      </c>
      <c r="I40" s="3" t="str">
        <f t="shared" si="1"/>
        <v>StarRoad_Name1</v>
      </c>
      <c r="J40" s="3" t="str">
        <f t="shared" si="2"/>
        <v>StarRoad_Desc1</v>
      </c>
    </row>
    <row r="41" spans="1:10">
      <c r="A41" s="3">
        <v>30</v>
      </c>
      <c r="B41" t="s">
        <v>29</v>
      </c>
      <c r="C41" t="s">
        <v>30</v>
      </c>
      <c r="D41" s="5" t="s">
        <v>75</v>
      </c>
      <c r="E41" s="3">
        <v>0.25</v>
      </c>
      <c r="F41" s="3">
        <v>30</v>
      </c>
      <c r="G41" s="3">
        <v>11</v>
      </c>
      <c r="H41" s="3" t="str">
        <f t="shared" si="0"/>
        <v>{"RewardType":"Production","AreaType":"Shoes","Value":0.25}</v>
      </c>
      <c r="I41" s="3" t="str">
        <f t="shared" si="1"/>
        <v>StarRoad_Name2</v>
      </c>
      <c r="J41" s="3" t="str">
        <f t="shared" si="2"/>
        <v>StarRoad_Desc2</v>
      </c>
    </row>
    <row r="42" spans="1:10">
      <c r="A42" s="3">
        <v>31</v>
      </c>
      <c r="B42" t="s">
        <v>45</v>
      </c>
      <c r="C42" t="s">
        <v>46</v>
      </c>
      <c r="D42" s="5"/>
      <c r="E42" s="3">
        <v>6</v>
      </c>
      <c r="F42" s="3">
        <v>31</v>
      </c>
      <c r="G42" s="3">
        <v>11</v>
      </c>
      <c r="H42" s="3" t="str">
        <f t="shared" si="0"/>
        <v>{"RewardType":"Soldier","Value":6}</v>
      </c>
      <c r="I42" s="3" t="str">
        <f t="shared" si="1"/>
        <v>StarRoad_Name5</v>
      </c>
      <c r="J42" s="3" t="str">
        <f t="shared" si="2"/>
        <v>StarRoad_Desc5</v>
      </c>
    </row>
    <row r="43" spans="1:10">
      <c r="A43" s="3">
        <v>32</v>
      </c>
      <c r="B43" t="s">
        <v>53</v>
      </c>
      <c r="C43" t="s">
        <v>54</v>
      </c>
      <c r="E43" s="3">
        <v>1</v>
      </c>
      <c r="F43" s="3">
        <v>32</v>
      </c>
      <c r="G43" s="3">
        <v>12</v>
      </c>
      <c r="H43" s="3" t="str">
        <f t="shared" si="0"/>
        <v>{"RewardType":"Gem","Value":1}</v>
      </c>
      <c r="I43" s="3" t="str">
        <f t="shared" si="1"/>
        <v>StarRoad_Name7</v>
      </c>
      <c r="J43" s="3" t="str">
        <f t="shared" si="2"/>
        <v>StarRoad_Desc7</v>
      </c>
    </row>
    <row r="44" spans="1:10">
      <c r="A44" s="3">
        <v>33</v>
      </c>
      <c r="B44" s="1" t="s">
        <v>23</v>
      </c>
      <c r="C44" t="s">
        <v>24</v>
      </c>
      <c r="D44" s="5"/>
      <c r="E44" s="3">
        <v>1</v>
      </c>
      <c r="F44" s="3">
        <v>33</v>
      </c>
      <c r="G44" s="3">
        <v>12</v>
      </c>
      <c r="H44" s="3" t="str">
        <f t="shared" si="0"/>
        <v>{"RewardType":"Worker","Value":1}</v>
      </c>
      <c r="I44" s="3" t="str">
        <f t="shared" si="1"/>
        <v>StarRoad_Name1</v>
      </c>
      <c r="J44" s="3" t="str">
        <f t="shared" si="2"/>
        <v>StarRoad_Desc1</v>
      </c>
    </row>
    <row r="45" spans="1:10">
      <c r="A45" s="3">
        <v>34</v>
      </c>
      <c r="B45" t="s">
        <v>35</v>
      </c>
      <c r="C45" t="s">
        <v>36</v>
      </c>
      <c r="D45" s="5"/>
      <c r="E45" s="3">
        <v>0.2</v>
      </c>
      <c r="F45" s="3">
        <v>34</v>
      </c>
      <c r="G45" s="3">
        <v>12</v>
      </c>
      <c r="H45" s="3" t="str">
        <f t="shared" si="0"/>
        <v>{"RewardType":"Speed","Value":0.2}</v>
      </c>
      <c r="I45" s="3" t="str">
        <f t="shared" si="1"/>
        <v>StarRoad_Name3</v>
      </c>
      <c r="J45" s="3" t="str">
        <f t="shared" si="2"/>
        <v>StarRoad_Desc3</v>
      </c>
    </row>
    <row r="46" spans="1:10">
      <c r="A46" s="3">
        <v>35</v>
      </c>
      <c r="B46" t="s">
        <v>49</v>
      </c>
      <c r="C46" t="s">
        <v>50</v>
      </c>
      <c r="E46" s="3">
        <v>0.1</v>
      </c>
      <c r="F46" s="3">
        <v>35</v>
      </c>
      <c r="G46" s="3">
        <v>13</v>
      </c>
      <c r="H46" s="3" t="str">
        <f t="shared" si="0"/>
        <v>{"RewardType":"Perfect","Value":0.1}</v>
      </c>
      <c r="I46" s="3" t="str">
        <f t="shared" si="1"/>
        <v>StarRoad_Name6</v>
      </c>
      <c r="J46" s="3" t="str">
        <f t="shared" si="2"/>
        <v>StarRoad_Desc6</v>
      </c>
    </row>
    <row r="47" spans="1:10">
      <c r="A47" s="3">
        <v>36</v>
      </c>
      <c r="B47" s="1" t="s">
        <v>23</v>
      </c>
      <c r="C47" t="s">
        <v>24</v>
      </c>
      <c r="D47" s="5"/>
      <c r="E47" s="3">
        <v>1</v>
      </c>
      <c r="F47" s="3">
        <v>36</v>
      </c>
      <c r="G47" s="3">
        <v>13</v>
      </c>
      <c r="H47" s="3" t="str">
        <f t="shared" si="0"/>
        <v>{"RewardType":"Worker","Value":1}</v>
      </c>
      <c r="I47" s="3" t="str">
        <f t="shared" si="1"/>
        <v>StarRoad_Name1</v>
      </c>
      <c r="J47" s="3" t="str">
        <f t="shared" si="2"/>
        <v>StarRoad_Desc1</v>
      </c>
    </row>
    <row r="48" spans="1:10">
      <c r="A48" s="3">
        <v>37</v>
      </c>
      <c r="B48" t="s">
        <v>41</v>
      </c>
      <c r="C48" t="s">
        <v>42</v>
      </c>
      <c r="E48" s="3">
        <v>0.1</v>
      </c>
      <c r="F48" s="3">
        <v>38</v>
      </c>
      <c r="G48" s="3">
        <v>13</v>
      </c>
      <c r="H48" s="3" t="str">
        <f t="shared" si="0"/>
        <v>{"RewardType":"Tip","Value":0.1}</v>
      </c>
      <c r="I48" s="3" t="str">
        <f t="shared" si="1"/>
        <v>StarRoad_Name4</v>
      </c>
      <c r="J48" s="3" t="str">
        <f t="shared" si="2"/>
        <v>StarRoad_Desc4</v>
      </c>
    </row>
    <row r="49" spans="1:10">
      <c r="A49" s="3">
        <v>38</v>
      </c>
      <c r="B49" t="s">
        <v>57</v>
      </c>
      <c r="C49" t="s">
        <v>58</v>
      </c>
      <c r="E49" s="3">
        <v>0.25</v>
      </c>
      <c r="F49" s="3">
        <v>40</v>
      </c>
      <c r="G49" s="3">
        <v>14</v>
      </c>
      <c r="H49" s="3" t="str">
        <f t="shared" si="0"/>
        <v>{"RewardType":"SoldierSpeed","Value":0.25}</v>
      </c>
      <c r="I49" s="3" t="str">
        <f t="shared" si="1"/>
        <v>StarRoad_Name8</v>
      </c>
      <c r="J49" s="3" t="str">
        <f t="shared" si="2"/>
        <v>StarRoad_Desc8</v>
      </c>
    </row>
    <row r="50" spans="1:10">
      <c r="A50" s="3">
        <v>39</v>
      </c>
      <c r="B50" t="s">
        <v>29</v>
      </c>
      <c r="C50" t="s">
        <v>30</v>
      </c>
      <c r="D50" s="5" t="s">
        <v>76</v>
      </c>
      <c r="E50" s="3">
        <v>0.25</v>
      </c>
      <c r="F50" s="3">
        <v>42</v>
      </c>
      <c r="G50" s="3">
        <v>14</v>
      </c>
      <c r="H50" s="3" t="str">
        <f t="shared" si="0"/>
        <v>{"RewardType":"Production","AreaType":"Casual","Value":0.25}</v>
      </c>
      <c r="I50" s="3" t="str">
        <f t="shared" si="1"/>
        <v>StarRoad_Name2</v>
      </c>
      <c r="J50" s="3" t="str">
        <f t="shared" si="2"/>
        <v>StarRoad_Desc2</v>
      </c>
    </row>
    <row r="51" spans="1:10">
      <c r="A51" s="3">
        <v>40</v>
      </c>
      <c r="B51" s="1" t="s">
        <v>23</v>
      </c>
      <c r="C51" t="s">
        <v>24</v>
      </c>
      <c r="D51" s="5"/>
      <c r="E51" s="3">
        <v>1</v>
      </c>
      <c r="F51" s="3">
        <v>44</v>
      </c>
      <c r="G51" s="3">
        <v>14</v>
      </c>
      <c r="H51" s="3" t="str">
        <f t="shared" si="0"/>
        <v>{"RewardType":"Worker","Value":1}</v>
      </c>
      <c r="I51" s="3" t="str">
        <f t="shared" si="1"/>
        <v>StarRoad_Name1</v>
      </c>
      <c r="J51" s="3" t="str">
        <f t="shared" si="2"/>
        <v>StarRoad_Desc1</v>
      </c>
    </row>
    <row r="52" spans="1:10">
      <c r="A52" s="3">
        <v>41</v>
      </c>
      <c r="B52" t="s">
        <v>57</v>
      </c>
      <c r="C52" t="s">
        <v>58</v>
      </c>
      <c r="E52" s="3">
        <v>0.25</v>
      </c>
      <c r="F52" s="3">
        <v>46</v>
      </c>
      <c r="G52" s="3">
        <v>15</v>
      </c>
      <c r="H52" s="3" t="str">
        <f t="shared" si="0"/>
        <v>{"RewardType":"SoldierSpeed","Value":0.25}</v>
      </c>
      <c r="I52" s="3" t="str">
        <f t="shared" si="1"/>
        <v>StarRoad_Name8</v>
      </c>
      <c r="J52" s="3" t="str">
        <f t="shared" si="2"/>
        <v>StarRoad_Desc8</v>
      </c>
    </row>
    <row r="53" spans="1:10">
      <c r="A53" s="3">
        <v>42</v>
      </c>
      <c r="B53" s="1" t="s">
        <v>23</v>
      </c>
      <c r="C53" t="s">
        <v>24</v>
      </c>
      <c r="D53" s="5"/>
      <c r="E53" s="3">
        <v>1</v>
      </c>
      <c r="F53" s="3">
        <v>48</v>
      </c>
      <c r="G53" s="3">
        <v>15</v>
      </c>
      <c r="H53" s="3" t="str">
        <f t="shared" si="0"/>
        <v>{"RewardType":"Worker","Value":1}</v>
      </c>
      <c r="I53" s="3" t="str">
        <f t="shared" si="1"/>
        <v>StarRoad_Name1</v>
      </c>
      <c r="J53" s="3" t="str">
        <f t="shared" si="2"/>
        <v>StarRoad_Desc1</v>
      </c>
    </row>
    <row r="54" spans="1:10">
      <c r="A54" s="3">
        <v>43</v>
      </c>
      <c r="B54" t="s">
        <v>49</v>
      </c>
      <c r="C54" t="s">
        <v>50</v>
      </c>
      <c r="E54" s="3">
        <v>0.1</v>
      </c>
      <c r="F54" s="3">
        <v>50</v>
      </c>
      <c r="G54" s="3">
        <v>15</v>
      </c>
      <c r="H54" s="3" t="str">
        <f t="shared" si="0"/>
        <v>{"RewardType":"Perfect","Value":0.1}</v>
      </c>
      <c r="I54" s="3" t="str">
        <f t="shared" si="1"/>
        <v>StarRoad_Name6</v>
      </c>
      <c r="J54" s="3" t="str">
        <f t="shared" si="2"/>
        <v>StarRoad_Desc6</v>
      </c>
    </row>
    <row r="55" spans="1:10">
      <c r="A55" s="3">
        <v>44</v>
      </c>
      <c r="B55" t="s">
        <v>35</v>
      </c>
      <c r="C55" t="s">
        <v>36</v>
      </c>
      <c r="D55" s="5"/>
      <c r="E55" s="3">
        <v>0.2</v>
      </c>
      <c r="F55" s="3">
        <v>52</v>
      </c>
      <c r="G55" s="3">
        <v>16</v>
      </c>
      <c r="H55" s="3" t="str">
        <f t="shared" si="0"/>
        <v>{"RewardType":"Speed","Value":0.2}</v>
      </c>
      <c r="I55" s="3" t="str">
        <f t="shared" si="1"/>
        <v>StarRoad_Name3</v>
      </c>
      <c r="J55" s="3" t="str">
        <f t="shared" si="2"/>
        <v>StarRoad_Desc3</v>
      </c>
    </row>
    <row r="56" spans="1:10">
      <c r="A56" s="3">
        <v>45</v>
      </c>
      <c r="B56" t="s">
        <v>41</v>
      </c>
      <c r="C56" t="s">
        <v>42</v>
      </c>
      <c r="E56" s="3">
        <v>0.1</v>
      </c>
      <c r="F56" s="3">
        <v>54</v>
      </c>
      <c r="G56" s="3">
        <v>16</v>
      </c>
      <c r="H56" s="3" t="str">
        <f t="shared" si="0"/>
        <v>{"RewardType":"Tip","Value":0.1}</v>
      </c>
      <c r="I56" s="3" t="str">
        <f t="shared" si="1"/>
        <v>StarRoad_Name4</v>
      </c>
      <c r="J56" s="3" t="str">
        <f t="shared" si="2"/>
        <v>StarRoad_Desc4</v>
      </c>
    </row>
    <row r="57" spans="1:10">
      <c r="A57" s="3">
        <v>46</v>
      </c>
      <c r="B57" t="s">
        <v>29</v>
      </c>
      <c r="C57" t="s">
        <v>30</v>
      </c>
      <c r="D57" s="3" t="s">
        <v>70</v>
      </c>
      <c r="E57" s="3">
        <v>0.25</v>
      </c>
      <c r="F57" s="3">
        <v>58</v>
      </c>
      <c r="G57" s="3">
        <v>16</v>
      </c>
      <c r="H57" s="3" t="str">
        <f t="shared" si="0"/>
        <v>{"RewardType":"Production","AreaType":"Sticks","Value":0.25}</v>
      </c>
      <c r="I57" s="3" t="str">
        <f t="shared" si="1"/>
        <v>StarRoad_Name2</v>
      </c>
      <c r="J57" s="3" t="str">
        <f t="shared" si="2"/>
        <v>StarRoad_Desc2</v>
      </c>
    </row>
    <row r="58" spans="1:10">
      <c r="A58" s="3">
        <v>47</v>
      </c>
      <c r="B58" t="s">
        <v>45</v>
      </c>
      <c r="C58" t="s">
        <v>46</v>
      </c>
      <c r="D58" s="5"/>
      <c r="E58" s="3">
        <v>4</v>
      </c>
      <c r="F58" s="3">
        <v>62</v>
      </c>
      <c r="G58" s="3">
        <v>17</v>
      </c>
      <c r="H58" s="3" t="str">
        <f t="shared" si="0"/>
        <v>{"RewardType":"Soldier","Value":4}</v>
      </c>
      <c r="I58" s="3" t="str">
        <f t="shared" si="1"/>
        <v>StarRoad_Name5</v>
      </c>
      <c r="J58" s="3" t="str">
        <f t="shared" si="2"/>
        <v>StarRoad_Desc5</v>
      </c>
    </row>
    <row r="59" spans="1:10">
      <c r="A59" s="3">
        <v>48</v>
      </c>
      <c r="B59" t="s">
        <v>29</v>
      </c>
      <c r="C59" t="s">
        <v>30</v>
      </c>
      <c r="D59" s="5" t="s">
        <v>71</v>
      </c>
      <c r="E59" s="3">
        <v>0.25</v>
      </c>
      <c r="F59" s="3">
        <v>66</v>
      </c>
      <c r="G59" s="3">
        <v>17</v>
      </c>
      <c r="H59" s="3" t="str">
        <f t="shared" si="0"/>
        <v>{"RewardType":"Production","AreaType":"Gun","Value":0.25}</v>
      </c>
      <c r="I59" s="3" t="str">
        <f t="shared" si="1"/>
        <v>StarRoad_Name2</v>
      </c>
      <c r="J59" s="3" t="str">
        <f t="shared" si="2"/>
        <v>StarRoad_Desc2</v>
      </c>
    </row>
    <row r="60" spans="1:10">
      <c r="A60" s="3">
        <v>49</v>
      </c>
      <c r="B60" t="s">
        <v>29</v>
      </c>
      <c r="C60" t="s">
        <v>30</v>
      </c>
      <c r="D60" s="5" t="s">
        <v>72</v>
      </c>
      <c r="E60" s="3">
        <v>0.25</v>
      </c>
      <c r="F60" s="3">
        <v>70</v>
      </c>
      <c r="G60" s="3">
        <v>17</v>
      </c>
      <c r="H60" s="3" t="str">
        <f t="shared" si="0"/>
        <v>{"RewardType":"Production","AreaType":"Armor","Value":0.25}</v>
      </c>
      <c r="I60" s="3" t="str">
        <f t="shared" si="1"/>
        <v>StarRoad_Name2</v>
      </c>
      <c r="J60" s="3" t="str">
        <f t="shared" si="2"/>
        <v>StarRoad_Desc2</v>
      </c>
    </row>
    <row r="61" spans="1:10">
      <c r="A61" s="3">
        <v>50</v>
      </c>
      <c r="B61" t="s">
        <v>29</v>
      </c>
      <c r="C61" t="s">
        <v>30</v>
      </c>
      <c r="D61" s="5" t="s">
        <v>73</v>
      </c>
      <c r="E61" s="5">
        <v>0.25</v>
      </c>
      <c r="F61" s="3">
        <v>74</v>
      </c>
      <c r="G61" s="3">
        <v>18</v>
      </c>
      <c r="H61" s="3" t="str">
        <f t="shared" si="0"/>
        <v>{"RewardType":"Production","AreaType":"Knife","Value":0.25}</v>
      </c>
      <c r="I61" s="3" t="str">
        <f t="shared" si="1"/>
        <v>StarRoad_Name2</v>
      </c>
      <c r="J61" s="3" t="str">
        <f t="shared" si="2"/>
        <v>StarRoad_Desc2</v>
      </c>
    </row>
    <row r="62" spans="1:10">
      <c r="A62" s="3">
        <v>51</v>
      </c>
      <c r="B62" t="s">
        <v>29</v>
      </c>
      <c r="C62" t="s">
        <v>30</v>
      </c>
      <c r="D62" s="5" t="s">
        <v>74</v>
      </c>
      <c r="E62" s="3">
        <v>0.25</v>
      </c>
      <c r="F62" s="3">
        <v>78</v>
      </c>
      <c r="G62" s="3">
        <v>18</v>
      </c>
      <c r="H62" s="3" t="str">
        <f t="shared" si="0"/>
        <v>{"RewardType":"Production","AreaType":"Cap","Value":0.25}</v>
      </c>
      <c r="I62" s="3" t="str">
        <f t="shared" si="1"/>
        <v>StarRoad_Name2</v>
      </c>
      <c r="J62" s="3" t="str">
        <f t="shared" si="2"/>
        <v>StarRoad_Desc2</v>
      </c>
    </row>
    <row r="63" spans="1:10">
      <c r="A63" s="3">
        <v>52</v>
      </c>
      <c r="B63" t="s">
        <v>29</v>
      </c>
      <c r="C63" t="s">
        <v>30</v>
      </c>
      <c r="D63" s="3" t="s">
        <v>77</v>
      </c>
      <c r="E63" s="3">
        <v>0.25</v>
      </c>
      <c r="F63" s="3">
        <v>82</v>
      </c>
      <c r="G63" s="3">
        <v>18</v>
      </c>
      <c r="H63" s="3" t="str">
        <f t="shared" si="0"/>
        <v>{"RewardType":"Production","AreaType":"Helmet","Value":0.25}</v>
      </c>
      <c r="I63" s="3" t="str">
        <f t="shared" si="1"/>
        <v>StarRoad_Name2</v>
      </c>
      <c r="J63" s="3" t="str">
        <f t="shared" si="2"/>
        <v>StarRoad_Desc2</v>
      </c>
    </row>
    <row r="64" spans="1:10">
      <c r="A64" s="3">
        <v>53</v>
      </c>
      <c r="B64" t="s">
        <v>41</v>
      </c>
      <c r="C64" t="s">
        <v>42</v>
      </c>
      <c r="E64" s="3">
        <v>0.1</v>
      </c>
      <c r="F64" s="3">
        <v>86</v>
      </c>
      <c r="G64" s="3">
        <v>19</v>
      </c>
      <c r="H64" s="3" t="str">
        <f t="shared" si="0"/>
        <v>{"RewardType":"Tip","Value":0.1}</v>
      </c>
      <c r="I64" s="3" t="str">
        <f t="shared" si="1"/>
        <v>StarRoad_Name4</v>
      </c>
      <c r="J64" s="3" t="str">
        <f t="shared" si="2"/>
        <v>StarRoad_Desc4</v>
      </c>
    </row>
    <row r="65" spans="1:10">
      <c r="A65" s="3">
        <v>54</v>
      </c>
      <c r="B65" t="s">
        <v>29</v>
      </c>
      <c r="C65" t="s">
        <v>30</v>
      </c>
      <c r="D65" s="5" t="s">
        <v>75</v>
      </c>
      <c r="E65" s="3">
        <v>0.25</v>
      </c>
      <c r="F65" s="3">
        <v>90</v>
      </c>
      <c r="G65" s="3">
        <v>19</v>
      </c>
      <c r="H65" s="3" t="str">
        <f t="shared" si="0"/>
        <v>{"RewardType":"Production","AreaType":"Shoes","Value":0.25}</v>
      </c>
      <c r="I65" s="3" t="str">
        <f t="shared" si="1"/>
        <v>StarRoad_Name2</v>
      </c>
      <c r="J65" s="3" t="str">
        <f t="shared" si="2"/>
        <v>StarRoad_Desc2</v>
      </c>
    </row>
    <row r="66" spans="1:10">
      <c r="A66" s="3">
        <v>55</v>
      </c>
      <c r="B66" t="s">
        <v>29</v>
      </c>
      <c r="C66" t="s">
        <v>30</v>
      </c>
      <c r="D66" s="5" t="s">
        <v>76</v>
      </c>
      <c r="E66" s="3">
        <v>0.25</v>
      </c>
      <c r="F66" s="3">
        <v>94</v>
      </c>
      <c r="G66" s="3">
        <v>19</v>
      </c>
      <c r="H66" s="3" t="str">
        <f t="shared" si="0"/>
        <v>{"RewardType":"Production","AreaType":"Casual","Value":0.25}</v>
      </c>
      <c r="I66" s="3" t="str">
        <f t="shared" si="1"/>
        <v>StarRoad_Name2</v>
      </c>
      <c r="J66" s="3" t="str">
        <f t="shared" si="2"/>
        <v>StarRoad_Desc2</v>
      </c>
    </row>
    <row r="67" spans="1:10">
      <c r="A67" s="3">
        <v>56</v>
      </c>
      <c r="B67" t="s">
        <v>29</v>
      </c>
      <c r="C67" s="1" t="s">
        <v>62</v>
      </c>
      <c r="D67" s="3" t="s">
        <v>70</v>
      </c>
      <c r="E67" s="3">
        <v>0.2</v>
      </c>
      <c r="F67" s="3">
        <v>98</v>
      </c>
      <c r="G67" s="3">
        <v>20</v>
      </c>
      <c r="H67" s="3" t="str">
        <f t="shared" si="0"/>
        <v>{"RewardType":"Cost","AreaType":"Sticks","Value":0.2}</v>
      </c>
      <c r="I67" s="3" t="str">
        <f t="shared" si="1"/>
        <v>StarRoad_Name9</v>
      </c>
      <c r="J67" s="3" t="str">
        <f t="shared" si="2"/>
        <v>StarRoad_Desc9</v>
      </c>
    </row>
    <row r="68" spans="1:10">
      <c r="A68" s="3">
        <v>57</v>
      </c>
      <c r="B68" t="s">
        <v>57</v>
      </c>
      <c r="C68" t="s">
        <v>58</v>
      </c>
      <c r="E68" s="3">
        <v>0.25</v>
      </c>
      <c r="F68" s="3">
        <v>102</v>
      </c>
      <c r="G68" s="3">
        <v>20</v>
      </c>
      <c r="H68" s="3" t="str">
        <f t="shared" si="0"/>
        <v>{"RewardType":"SoldierSpeed","Value":0.25}</v>
      </c>
      <c r="I68" s="3" t="str">
        <f t="shared" si="1"/>
        <v>StarRoad_Name8</v>
      </c>
      <c r="J68" s="3" t="str">
        <f t="shared" si="2"/>
        <v>StarRoad_Desc8</v>
      </c>
    </row>
    <row r="69" spans="1:10">
      <c r="A69" s="3">
        <v>58</v>
      </c>
      <c r="B69" s="1" t="s">
        <v>23</v>
      </c>
      <c r="C69" t="s">
        <v>24</v>
      </c>
      <c r="D69" s="5"/>
      <c r="E69" s="3">
        <v>1</v>
      </c>
      <c r="F69" s="3">
        <v>106</v>
      </c>
      <c r="G69" s="3">
        <v>20</v>
      </c>
      <c r="H69" s="3" t="str">
        <f t="shared" si="0"/>
        <v>{"RewardType":"Worker","Value":1}</v>
      </c>
      <c r="I69" s="3" t="str">
        <f t="shared" si="1"/>
        <v>StarRoad_Name1</v>
      </c>
      <c r="J69" s="3" t="str">
        <f t="shared" si="2"/>
        <v>StarRoad_Desc1</v>
      </c>
    </row>
    <row r="70" spans="1:10">
      <c r="A70" s="3">
        <v>59</v>
      </c>
      <c r="B70" t="s">
        <v>49</v>
      </c>
      <c r="C70" t="s">
        <v>50</v>
      </c>
      <c r="E70" s="3">
        <v>0.1</v>
      </c>
      <c r="F70" s="3">
        <v>110</v>
      </c>
      <c r="G70" s="3">
        <v>21</v>
      </c>
      <c r="H70" s="3" t="str">
        <f t="shared" si="0"/>
        <v>{"RewardType":"Perfect","Value":0.1}</v>
      </c>
      <c r="I70" s="3" t="str">
        <f t="shared" si="1"/>
        <v>StarRoad_Name6</v>
      </c>
      <c r="J70" s="3" t="str">
        <f t="shared" si="2"/>
        <v>StarRoad_Desc6</v>
      </c>
    </row>
    <row r="71" spans="1:10">
      <c r="A71" s="3">
        <v>60</v>
      </c>
      <c r="B71" t="s">
        <v>29</v>
      </c>
      <c r="C71" s="1" t="s">
        <v>62</v>
      </c>
      <c r="D71" s="5" t="s">
        <v>71</v>
      </c>
      <c r="E71" s="3">
        <v>0.2</v>
      </c>
      <c r="F71" s="3">
        <v>114</v>
      </c>
      <c r="G71" s="3">
        <v>21</v>
      </c>
      <c r="H71" s="3" t="str">
        <f t="shared" si="0"/>
        <v>{"RewardType":"Cost","AreaType":"Gun","Value":0.2}</v>
      </c>
      <c r="I71" s="3" t="str">
        <f t="shared" si="1"/>
        <v>StarRoad_Name9</v>
      </c>
      <c r="J71" s="3" t="str">
        <f t="shared" si="2"/>
        <v>StarRoad_Desc9</v>
      </c>
    </row>
    <row r="72" spans="1:10">
      <c r="A72" s="3">
        <v>61</v>
      </c>
      <c r="B72" t="s">
        <v>45</v>
      </c>
      <c r="C72" t="s">
        <v>46</v>
      </c>
      <c r="D72" s="5"/>
      <c r="E72" s="3">
        <v>4</v>
      </c>
      <c r="F72" s="3">
        <v>118</v>
      </c>
      <c r="G72" s="3">
        <v>21</v>
      </c>
      <c r="H72" s="3" t="str">
        <f t="shared" si="0"/>
        <v>{"RewardType":"Soldier","Value":4}</v>
      </c>
      <c r="I72" s="3" t="str">
        <f t="shared" si="1"/>
        <v>StarRoad_Name5</v>
      </c>
      <c r="J72" s="3" t="str">
        <f t="shared" si="2"/>
        <v>StarRoad_Desc5</v>
      </c>
    </row>
    <row r="73" spans="1:10">
      <c r="A73" s="3">
        <v>62</v>
      </c>
      <c r="B73" t="s">
        <v>35</v>
      </c>
      <c r="C73" t="s">
        <v>36</v>
      </c>
      <c r="D73" s="5"/>
      <c r="E73" s="3">
        <v>0.2</v>
      </c>
      <c r="F73" s="3">
        <v>122</v>
      </c>
      <c r="G73" s="3">
        <v>22</v>
      </c>
      <c r="H73" s="3" t="str">
        <f t="shared" si="0"/>
        <v>{"RewardType":"Speed","Value":0.2}</v>
      </c>
      <c r="I73" s="3" t="str">
        <f t="shared" si="1"/>
        <v>StarRoad_Name3</v>
      </c>
      <c r="J73" s="3" t="str">
        <f t="shared" si="2"/>
        <v>StarRoad_Desc3</v>
      </c>
    </row>
    <row r="74" spans="1:10">
      <c r="A74" s="3">
        <v>63</v>
      </c>
      <c r="B74" t="s">
        <v>29</v>
      </c>
      <c r="C74" t="s">
        <v>30</v>
      </c>
      <c r="D74" s="3" t="s">
        <v>78</v>
      </c>
      <c r="E74" s="3">
        <v>0.25</v>
      </c>
      <c r="F74" s="3">
        <v>126</v>
      </c>
      <c r="G74" s="3">
        <v>22</v>
      </c>
      <c r="H74" s="3" t="str">
        <f t="shared" si="0"/>
        <v>{"RewardType":"Production","AreaType":"Boots","Value":0.25}</v>
      </c>
      <c r="I74" s="3" t="str">
        <f t="shared" si="1"/>
        <v>StarRoad_Name2</v>
      </c>
      <c r="J74" s="3" t="str">
        <f t="shared" si="2"/>
        <v>StarRoad_Desc2</v>
      </c>
    </row>
    <row r="75" spans="1:10">
      <c r="A75" s="3">
        <v>64</v>
      </c>
      <c r="B75" t="s">
        <v>29</v>
      </c>
      <c r="C75" s="1" t="s">
        <v>62</v>
      </c>
      <c r="D75" s="3" t="s">
        <v>72</v>
      </c>
      <c r="E75" s="3">
        <v>0.2</v>
      </c>
      <c r="F75" s="3">
        <v>130</v>
      </c>
      <c r="G75" s="3">
        <v>22</v>
      </c>
      <c r="H75" s="3" t="str">
        <f t="shared" si="0"/>
        <v>{"RewardType":"Cost","AreaType":"Armor","Value":0.2}</v>
      </c>
      <c r="I75" s="3" t="str">
        <f t="shared" si="1"/>
        <v>StarRoad_Name9</v>
      </c>
      <c r="J75" s="3" t="str">
        <f t="shared" si="2"/>
        <v>StarRoad_Desc9</v>
      </c>
    </row>
    <row r="76" spans="1:10">
      <c r="A76" s="3">
        <v>65</v>
      </c>
      <c r="B76" t="s">
        <v>41</v>
      </c>
      <c r="C76" t="s">
        <v>42</v>
      </c>
      <c r="E76" s="3">
        <v>0.1</v>
      </c>
      <c r="F76" s="3">
        <v>134</v>
      </c>
      <c r="G76" s="3">
        <v>23</v>
      </c>
      <c r="H76" s="3" t="str">
        <f t="shared" si="0"/>
        <v>{"RewardType":"Tip","Value":0.1}</v>
      </c>
      <c r="I76" s="3" t="str">
        <f t="shared" si="1"/>
        <v>StarRoad_Name4</v>
      </c>
      <c r="J76" s="3" t="str">
        <f t="shared" si="2"/>
        <v>StarRoad_Desc4</v>
      </c>
    </row>
    <row r="77" spans="1:10">
      <c r="A77" s="3">
        <v>66</v>
      </c>
      <c r="B77" t="s">
        <v>29</v>
      </c>
      <c r="C77" t="s">
        <v>30</v>
      </c>
      <c r="D77" s="3" t="s">
        <v>77</v>
      </c>
      <c r="E77" s="3">
        <v>0.25</v>
      </c>
      <c r="F77" s="3">
        <v>138</v>
      </c>
      <c r="G77" s="3">
        <v>23</v>
      </c>
      <c r="H77" s="3" t="str">
        <f t="shared" ref="H77:H92" si="3">IF(OR(C77="Production",C77="Cost"),$H$1&amp;C77&amp;$I$1&amp;$H$3&amp;$I$1&amp;D77&amp;$I$1&amp;$H$2&amp;E77&amp;$I$3,$H$1&amp;C77&amp;$I$1&amp;$H$2&amp;E77&amp;$I$3)</f>
        <v>{"RewardType":"Production","AreaType":"Helmet","Value":0.25}</v>
      </c>
      <c r="I77" s="3" t="str">
        <f t="shared" ref="I77:I92" si="4">VLOOKUP(C77,$C$1:$F$9,3,FALSE)</f>
        <v>StarRoad_Name2</v>
      </c>
      <c r="J77" s="3" t="str">
        <f t="shared" ref="J77:J92" si="5">VLOOKUP(C77,$C$1:$F$9,4,FALSE)</f>
        <v>StarRoad_Desc2</v>
      </c>
    </row>
    <row r="78" spans="1:10">
      <c r="A78" s="3">
        <v>67</v>
      </c>
      <c r="B78" t="s">
        <v>29</v>
      </c>
      <c r="C78" s="1" t="s">
        <v>62</v>
      </c>
      <c r="D78" s="5" t="s">
        <v>73</v>
      </c>
      <c r="E78" s="3">
        <v>0.2</v>
      </c>
      <c r="F78" s="3">
        <v>142</v>
      </c>
      <c r="G78" s="3">
        <v>23</v>
      </c>
      <c r="H78" s="3" t="str">
        <f t="shared" si="3"/>
        <v>{"RewardType":"Cost","AreaType":"Knife","Value":0.2}</v>
      </c>
      <c r="I78" s="3" t="str">
        <f t="shared" si="4"/>
        <v>StarRoad_Name9</v>
      </c>
      <c r="J78" s="3" t="str">
        <f t="shared" si="5"/>
        <v>StarRoad_Desc9</v>
      </c>
    </row>
    <row r="79" spans="1:10">
      <c r="A79" s="3">
        <v>68</v>
      </c>
      <c r="B79" t="s">
        <v>57</v>
      </c>
      <c r="C79" t="s">
        <v>58</v>
      </c>
      <c r="E79" s="3">
        <v>0.25</v>
      </c>
      <c r="F79" s="3">
        <v>146</v>
      </c>
      <c r="G79" s="3">
        <v>24</v>
      </c>
      <c r="H79" s="3" t="str">
        <f t="shared" si="3"/>
        <v>{"RewardType":"SoldierSpeed","Value":0.25}</v>
      </c>
      <c r="I79" s="3" t="str">
        <f t="shared" si="4"/>
        <v>StarRoad_Name8</v>
      </c>
      <c r="J79" s="3" t="str">
        <f t="shared" si="5"/>
        <v>StarRoad_Desc8</v>
      </c>
    </row>
    <row r="80" spans="1:10">
      <c r="A80" s="3">
        <v>69</v>
      </c>
      <c r="B80" t="s">
        <v>35</v>
      </c>
      <c r="C80" t="s">
        <v>36</v>
      </c>
      <c r="D80" s="5"/>
      <c r="E80" s="3">
        <v>0.2</v>
      </c>
      <c r="F80" s="3">
        <v>150</v>
      </c>
      <c r="G80" s="3">
        <v>24</v>
      </c>
      <c r="H80" s="3" t="str">
        <f t="shared" si="3"/>
        <v>{"RewardType":"Speed","Value":0.2}</v>
      </c>
      <c r="I80" s="3" t="str">
        <f t="shared" si="4"/>
        <v>StarRoad_Name3</v>
      </c>
      <c r="J80" s="3" t="str">
        <f t="shared" si="5"/>
        <v>StarRoad_Desc3</v>
      </c>
    </row>
    <row r="81" spans="1:10">
      <c r="A81" s="3">
        <v>70</v>
      </c>
      <c r="B81" t="s">
        <v>29</v>
      </c>
      <c r="C81" s="1" t="s">
        <v>62</v>
      </c>
      <c r="D81" s="5" t="s">
        <v>74</v>
      </c>
      <c r="E81" s="3">
        <v>0.2</v>
      </c>
      <c r="F81" s="3">
        <v>154</v>
      </c>
      <c r="G81" s="3">
        <v>24</v>
      </c>
      <c r="H81" s="3" t="str">
        <f t="shared" si="3"/>
        <v>{"RewardType":"Cost","AreaType":"Cap","Value":0.2}</v>
      </c>
      <c r="I81" s="3" t="str">
        <f t="shared" si="4"/>
        <v>StarRoad_Name9</v>
      </c>
      <c r="J81" s="3" t="str">
        <f t="shared" si="5"/>
        <v>StarRoad_Desc9</v>
      </c>
    </row>
    <row r="82" spans="1:10">
      <c r="A82" s="3">
        <v>71</v>
      </c>
      <c r="B82" s="1" t="s">
        <v>23</v>
      </c>
      <c r="C82" t="s">
        <v>24</v>
      </c>
      <c r="D82" s="5"/>
      <c r="E82" s="3">
        <v>1</v>
      </c>
      <c r="F82" s="3">
        <v>158</v>
      </c>
      <c r="G82" s="3">
        <v>25</v>
      </c>
      <c r="H82" s="3" t="str">
        <f t="shared" si="3"/>
        <v>{"RewardType":"Worker","Value":1}</v>
      </c>
      <c r="I82" s="3" t="str">
        <f t="shared" si="4"/>
        <v>StarRoad_Name1</v>
      </c>
      <c r="J82" s="3" t="str">
        <f t="shared" si="5"/>
        <v>StarRoad_Desc1</v>
      </c>
    </row>
    <row r="83" spans="1:10">
      <c r="A83" s="3">
        <v>72</v>
      </c>
      <c r="B83" t="s">
        <v>45</v>
      </c>
      <c r="C83" t="s">
        <v>46</v>
      </c>
      <c r="D83" s="5"/>
      <c r="E83" s="3">
        <v>4</v>
      </c>
      <c r="F83" s="3">
        <v>162</v>
      </c>
      <c r="G83" s="3">
        <v>25</v>
      </c>
      <c r="H83" s="3" t="str">
        <f t="shared" si="3"/>
        <v>{"RewardType":"Soldier","Value":4}</v>
      </c>
      <c r="I83" s="3" t="str">
        <f t="shared" si="4"/>
        <v>StarRoad_Name5</v>
      </c>
      <c r="J83" s="3" t="str">
        <f t="shared" si="5"/>
        <v>StarRoad_Desc5</v>
      </c>
    </row>
    <row r="84" spans="1:10">
      <c r="A84" s="3">
        <v>73</v>
      </c>
      <c r="B84" t="s">
        <v>29</v>
      </c>
      <c r="C84" t="s">
        <v>30</v>
      </c>
      <c r="D84" s="3" t="s">
        <v>78</v>
      </c>
      <c r="E84" s="3">
        <v>0.25</v>
      </c>
      <c r="F84" s="3">
        <v>166</v>
      </c>
      <c r="G84" s="3">
        <v>25</v>
      </c>
      <c r="H84" s="3" t="str">
        <f t="shared" si="3"/>
        <v>{"RewardType":"Production","AreaType":"Boots","Value":0.25}</v>
      </c>
      <c r="I84" s="3" t="str">
        <f t="shared" si="4"/>
        <v>StarRoad_Name2</v>
      </c>
      <c r="J84" s="3" t="str">
        <f t="shared" si="5"/>
        <v>StarRoad_Desc2</v>
      </c>
    </row>
    <row r="85" spans="1:10">
      <c r="A85" s="3">
        <v>74</v>
      </c>
      <c r="B85" t="s">
        <v>29</v>
      </c>
      <c r="C85" s="1" t="s">
        <v>62</v>
      </c>
      <c r="D85" s="5" t="s">
        <v>75</v>
      </c>
      <c r="E85" s="3">
        <v>0.2</v>
      </c>
      <c r="F85" s="3">
        <v>170</v>
      </c>
      <c r="G85" s="3">
        <v>26</v>
      </c>
      <c r="H85" s="3" t="str">
        <f t="shared" si="3"/>
        <v>{"RewardType":"Cost","AreaType":"Shoes","Value":0.2}</v>
      </c>
      <c r="I85" s="3" t="str">
        <f t="shared" si="4"/>
        <v>StarRoad_Name9</v>
      </c>
      <c r="J85" s="3" t="str">
        <f t="shared" si="5"/>
        <v>StarRoad_Desc9</v>
      </c>
    </row>
    <row r="86" spans="1:10">
      <c r="A86" s="3">
        <v>75</v>
      </c>
      <c r="B86" t="s">
        <v>29</v>
      </c>
      <c r="C86" s="1" t="s">
        <v>62</v>
      </c>
      <c r="D86" s="3" t="s">
        <v>76</v>
      </c>
      <c r="E86" s="3">
        <v>0.2</v>
      </c>
      <c r="F86" s="3">
        <v>174</v>
      </c>
      <c r="G86" s="3">
        <v>26</v>
      </c>
      <c r="H86" s="3" t="str">
        <f t="shared" si="3"/>
        <v>{"RewardType":"Cost","AreaType":"Casual","Value":0.2}</v>
      </c>
      <c r="I86" s="3" t="str">
        <f t="shared" si="4"/>
        <v>StarRoad_Name9</v>
      </c>
      <c r="J86" s="3" t="str">
        <f t="shared" si="5"/>
        <v>StarRoad_Desc9</v>
      </c>
    </row>
    <row r="87" spans="1:10">
      <c r="A87" s="3">
        <v>76</v>
      </c>
      <c r="B87" t="s">
        <v>29</v>
      </c>
      <c r="C87" s="1" t="s">
        <v>62</v>
      </c>
      <c r="D87" s="3" t="s">
        <v>77</v>
      </c>
      <c r="E87" s="3">
        <v>0.2</v>
      </c>
      <c r="F87" s="3">
        <v>178</v>
      </c>
      <c r="G87" s="3">
        <v>26</v>
      </c>
      <c r="H87" s="3" t="str">
        <f t="shared" si="3"/>
        <v>{"RewardType":"Cost","AreaType":"Helmet","Value":0.2}</v>
      </c>
      <c r="I87" s="3" t="str">
        <f t="shared" si="4"/>
        <v>StarRoad_Name9</v>
      </c>
      <c r="J87" s="3" t="str">
        <f t="shared" si="5"/>
        <v>StarRoad_Desc9</v>
      </c>
    </row>
    <row r="88" spans="1:10">
      <c r="A88" s="3">
        <v>77</v>
      </c>
      <c r="B88" t="s">
        <v>29</v>
      </c>
      <c r="C88" s="1" t="s">
        <v>62</v>
      </c>
      <c r="D88" s="3" t="s">
        <v>78</v>
      </c>
      <c r="E88" s="3">
        <v>0.2</v>
      </c>
      <c r="F88" s="3">
        <v>182</v>
      </c>
      <c r="G88" s="3">
        <v>27</v>
      </c>
      <c r="H88" s="3" t="str">
        <f t="shared" si="3"/>
        <v>{"RewardType":"Cost","AreaType":"Boots","Value":0.2}</v>
      </c>
      <c r="I88" s="3" t="str">
        <f t="shared" si="4"/>
        <v>StarRoad_Name9</v>
      </c>
      <c r="J88" s="3" t="str">
        <f t="shared" si="5"/>
        <v>StarRoad_Desc9</v>
      </c>
    </row>
    <row r="89" spans="1:10">
      <c r="A89" s="3">
        <v>78</v>
      </c>
      <c r="B89" t="s">
        <v>49</v>
      </c>
      <c r="C89" t="s">
        <v>50</v>
      </c>
      <c r="E89" s="3">
        <v>0.1</v>
      </c>
      <c r="F89" s="3">
        <v>186</v>
      </c>
      <c r="G89" s="3">
        <v>27</v>
      </c>
      <c r="H89" s="3" t="str">
        <f t="shared" si="3"/>
        <v>{"RewardType":"Perfect","Value":0.1}</v>
      </c>
      <c r="I89" s="3" t="str">
        <f t="shared" si="4"/>
        <v>StarRoad_Name6</v>
      </c>
      <c r="J89" s="3" t="str">
        <f t="shared" si="5"/>
        <v>StarRoad_Desc6</v>
      </c>
    </row>
    <row r="90" spans="1:10">
      <c r="A90" s="3">
        <v>79</v>
      </c>
      <c r="B90" t="s">
        <v>41</v>
      </c>
      <c r="C90" t="s">
        <v>42</v>
      </c>
      <c r="E90" s="3">
        <v>0.1</v>
      </c>
      <c r="F90" s="3">
        <v>190</v>
      </c>
      <c r="G90" s="3">
        <v>27</v>
      </c>
      <c r="H90" s="3" t="str">
        <f t="shared" si="3"/>
        <v>{"RewardType":"Tip","Value":0.1}</v>
      </c>
      <c r="I90" s="3" t="str">
        <f t="shared" si="4"/>
        <v>StarRoad_Name4</v>
      </c>
      <c r="J90" s="3" t="str">
        <f t="shared" si="5"/>
        <v>StarRoad_Desc4</v>
      </c>
    </row>
    <row r="91" spans="1:10">
      <c r="A91" s="3">
        <v>80</v>
      </c>
      <c r="B91" t="s">
        <v>49</v>
      </c>
      <c r="C91" t="s">
        <v>50</v>
      </c>
      <c r="E91" s="3">
        <v>0.1</v>
      </c>
      <c r="F91" s="3">
        <v>194</v>
      </c>
      <c r="G91" s="3">
        <v>28</v>
      </c>
      <c r="H91" s="3" t="str">
        <f t="shared" si="3"/>
        <v>{"RewardType":"Perfect","Value":0.1}</v>
      </c>
      <c r="I91" s="3" t="str">
        <f t="shared" si="4"/>
        <v>StarRoad_Name6</v>
      </c>
      <c r="J91" s="3" t="str">
        <f t="shared" si="5"/>
        <v>StarRoad_Desc6</v>
      </c>
    </row>
    <row r="92" spans="1:10">
      <c r="A92" s="3">
        <v>81</v>
      </c>
      <c r="B92" t="s">
        <v>45</v>
      </c>
      <c r="C92" t="s">
        <v>46</v>
      </c>
      <c r="D92" s="5"/>
      <c r="E92" s="3">
        <v>4</v>
      </c>
      <c r="F92" s="3">
        <v>198</v>
      </c>
      <c r="G92" s="3">
        <v>28</v>
      </c>
      <c r="H92" s="3" t="str">
        <f t="shared" si="3"/>
        <v>{"RewardType":"Soldier","Value":4}</v>
      </c>
      <c r="I92" s="3" t="str">
        <f t="shared" si="4"/>
        <v>StarRoad_Name5</v>
      </c>
      <c r="J92" s="3" t="str">
        <f t="shared" si="5"/>
        <v>StarRoad_Desc5</v>
      </c>
    </row>
    <row r="93" spans="1:1">
      <c r="A93" s="3">
        <v>82</v>
      </c>
    </row>
    <row r="94" spans="1:1">
      <c r="A94" s="3">
        <v>83</v>
      </c>
    </row>
    <row r="95" spans="1:1">
      <c r="A95" s="3">
        <v>84</v>
      </c>
    </row>
    <row r="96" spans="1:1">
      <c r="A96" s="3">
        <v>85</v>
      </c>
    </row>
    <row r="97" spans="1:1">
      <c r="A97" s="3">
        <v>86</v>
      </c>
    </row>
    <row r="98" spans="1:1">
      <c r="A98" s="3">
        <v>87</v>
      </c>
    </row>
    <row r="99" spans="1:1">
      <c r="A99" s="3">
        <v>88</v>
      </c>
    </row>
    <row r="100" spans="1:1">
      <c r="A100" s="3">
        <v>89</v>
      </c>
    </row>
    <row r="101" spans="1:1">
      <c r="A101" s="3">
        <v>90</v>
      </c>
    </row>
    <row r="102" spans="1:1">
      <c r="A102" s="3">
        <v>91</v>
      </c>
    </row>
    <row r="103" spans="1:1">
      <c r="A103" s="3">
        <v>92</v>
      </c>
    </row>
    <row r="104" spans="1:1">
      <c r="A104" s="3">
        <v>93</v>
      </c>
    </row>
    <row r="105" spans="1:1">
      <c r="A105" s="3">
        <v>94</v>
      </c>
    </row>
    <row r="106" spans="1:1">
      <c r="A106" s="3">
        <v>95</v>
      </c>
    </row>
    <row r="107" spans="1:1">
      <c r="A107" s="3">
        <v>96</v>
      </c>
    </row>
    <row r="108" spans="1:1">
      <c r="A108" s="3">
        <v>97</v>
      </c>
    </row>
    <row r="109" spans="1:1">
      <c r="A109" s="3">
        <v>98</v>
      </c>
    </row>
    <row r="110" spans="1:1">
      <c r="A110" s="3">
        <v>99</v>
      </c>
    </row>
    <row r="111" spans="1:1">
      <c r="A111" s="3">
        <v>100</v>
      </c>
    </row>
    <row r="112" spans="1:1">
      <c r="A112" s="3">
        <v>101</v>
      </c>
    </row>
    <row r="113" spans="1:1">
      <c r="A113" s="3">
        <v>102</v>
      </c>
    </row>
    <row r="114" spans="1:1">
      <c r="A114" s="3">
        <v>103</v>
      </c>
    </row>
    <row r="115" spans="1:1">
      <c r="A115" s="3">
        <v>104</v>
      </c>
    </row>
    <row r="116" spans="1:1">
      <c r="A116" s="3">
        <v>105</v>
      </c>
    </row>
    <row r="117" spans="1:1">
      <c r="A117" s="3">
        <v>106</v>
      </c>
    </row>
    <row r="118" spans="1:1">
      <c r="A118" s="3">
        <v>107</v>
      </c>
    </row>
    <row r="119" spans="1:1">
      <c r="A119" s="3">
        <v>108</v>
      </c>
    </row>
    <row r="120" spans="1:1">
      <c r="A120" s="3">
        <v>109</v>
      </c>
    </row>
    <row r="121" spans="1:1">
      <c r="A121" s="3">
        <v>110</v>
      </c>
    </row>
    <row r="122" spans="1:1">
      <c r="A122" s="3">
        <v>111</v>
      </c>
    </row>
    <row r="123" spans="1:1">
      <c r="A123" s="3">
        <v>112</v>
      </c>
    </row>
    <row r="124" spans="1:1">
      <c r="A124" s="3">
        <v>113</v>
      </c>
    </row>
    <row r="125" spans="1:1">
      <c r="A125" s="3">
        <v>114</v>
      </c>
    </row>
    <row r="126" spans="1:1">
      <c r="A126" s="3">
        <v>115</v>
      </c>
    </row>
    <row r="127" spans="1:1">
      <c r="A127" s="3">
        <v>116</v>
      </c>
    </row>
    <row r="128" spans="1:1">
      <c r="A128" s="3">
        <v>117</v>
      </c>
    </row>
    <row r="129" spans="1:1">
      <c r="A129" s="3">
        <v>118</v>
      </c>
    </row>
    <row r="130" spans="1:1">
      <c r="A130" s="3">
        <v>119</v>
      </c>
    </row>
    <row r="131" spans="1:1">
      <c r="A131" s="3">
        <v>120</v>
      </c>
    </row>
    <row r="132" spans="1:1">
      <c r="A132" s="3">
        <v>121</v>
      </c>
    </row>
    <row r="133" spans="1:1">
      <c r="A133" s="3">
        <v>122</v>
      </c>
    </row>
    <row r="134" spans="1:1">
      <c r="A134" s="3">
        <v>123</v>
      </c>
    </row>
    <row r="135" spans="1:1">
      <c r="A135" s="3">
        <v>124</v>
      </c>
    </row>
    <row r="136" spans="1:1">
      <c r="A136" s="3">
        <v>125</v>
      </c>
    </row>
    <row r="137" spans="1:1">
      <c r="A137" s="3">
        <v>126</v>
      </c>
    </row>
    <row r="138" spans="1:1">
      <c r="A138" s="3">
        <v>127</v>
      </c>
    </row>
    <row r="139" spans="1:1">
      <c r="A139" s="3">
        <v>128</v>
      </c>
    </row>
    <row r="140" spans="1:1">
      <c r="A140" s="3">
        <v>129</v>
      </c>
    </row>
    <row r="141" spans="1:1">
      <c r="A141" s="3">
        <v>130</v>
      </c>
    </row>
    <row r="142" spans="1:1">
      <c r="A142" s="3">
        <v>131</v>
      </c>
    </row>
    <row r="143" spans="1:1">
      <c r="A143" s="3">
        <v>132</v>
      </c>
    </row>
    <row r="144" spans="1:1">
      <c r="A144" s="3">
        <v>133</v>
      </c>
    </row>
    <row r="145" spans="1:1">
      <c r="A145" s="3">
        <v>134</v>
      </c>
    </row>
    <row r="146" spans="1:1">
      <c r="A146" s="3">
        <v>135</v>
      </c>
    </row>
    <row r="147" spans="1:1">
      <c r="A147" s="3">
        <v>136</v>
      </c>
    </row>
    <row r="148" spans="1:1">
      <c r="A148" s="3">
        <v>137</v>
      </c>
    </row>
    <row r="149" spans="1:5">
      <c r="A149" s="3">
        <v>138</v>
      </c>
      <c r="E149" s="6"/>
    </row>
    <row r="150" spans="1:5">
      <c r="A150" s="3">
        <v>139</v>
      </c>
      <c r="E150" s="6"/>
    </row>
    <row r="151" spans="1:5">
      <c r="A151" s="3">
        <v>140</v>
      </c>
      <c r="E151" s="6"/>
    </row>
    <row r="152" spans="1:5">
      <c r="A152" s="3">
        <v>141</v>
      </c>
      <c r="E152" s="6"/>
    </row>
    <row r="153" spans="1:5">
      <c r="A153" s="3">
        <v>142</v>
      </c>
      <c r="E153" s="6"/>
    </row>
    <row r="154" spans="1:5">
      <c r="A154" s="3">
        <v>143</v>
      </c>
      <c r="E154" s="6"/>
    </row>
    <row r="155" spans="1:5">
      <c r="A155" s="3">
        <v>144</v>
      </c>
      <c r="E155" s="6"/>
    </row>
    <row r="156" spans="1:5">
      <c r="A156" s="3">
        <v>145</v>
      </c>
      <c r="E156" s="6"/>
    </row>
    <row r="157" spans="1:5">
      <c r="A157" s="3">
        <v>146</v>
      </c>
      <c r="E157" s="6"/>
    </row>
    <row r="158" spans="1:5">
      <c r="A158" s="3">
        <v>147</v>
      </c>
      <c r="E158" s="6"/>
    </row>
    <row r="159" spans="1:5">
      <c r="A159" s="3">
        <v>148</v>
      </c>
      <c r="E159" s="6"/>
    </row>
    <row r="160" spans="1:5">
      <c r="A160" s="3">
        <v>149</v>
      </c>
      <c r="E160" s="6"/>
    </row>
    <row r="161" spans="1:5">
      <c r="A161" s="3">
        <v>150</v>
      </c>
      <c r="E161" s="6"/>
    </row>
    <row r="162" spans="1:5">
      <c r="A162" s="3">
        <v>151</v>
      </c>
      <c r="E162" s="6"/>
    </row>
    <row r="163" spans="1:5">
      <c r="A163" s="3">
        <v>152</v>
      </c>
      <c r="E163" s="6"/>
    </row>
    <row r="164" spans="1:5">
      <c r="A164" s="3">
        <v>153</v>
      </c>
      <c r="E164" s="6"/>
    </row>
    <row r="165" spans="1:5">
      <c r="A165" s="3">
        <v>154</v>
      </c>
      <c r="E165" s="6"/>
    </row>
    <row r="166" spans="1:5">
      <c r="A166" s="3">
        <v>155</v>
      </c>
      <c r="E166" s="6"/>
    </row>
    <row r="167" spans="1:5">
      <c r="A167" s="3">
        <v>156</v>
      </c>
      <c r="E167" s="6"/>
    </row>
    <row r="168" spans="1:5">
      <c r="A168" s="3">
        <v>157</v>
      </c>
      <c r="E168" s="6"/>
    </row>
    <row r="169" spans="1:5">
      <c r="A169" s="3">
        <v>158</v>
      </c>
      <c r="E169" s="6"/>
    </row>
    <row r="170" spans="1:5">
      <c r="A170" s="3">
        <v>159</v>
      </c>
      <c r="E170" s="6"/>
    </row>
    <row r="171" spans="1:5">
      <c r="A171" s="3">
        <v>160</v>
      </c>
      <c r="E171" s="6"/>
    </row>
    <row r="172" spans="1:5">
      <c r="A172" s="3">
        <v>161</v>
      </c>
      <c r="E172" s="6"/>
    </row>
    <row r="173" spans="1:5">
      <c r="A173" s="3">
        <v>162</v>
      </c>
      <c r="E173" s="6"/>
    </row>
    <row r="174" spans="1:5">
      <c r="A174" s="3">
        <v>163</v>
      </c>
      <c r="E174" s="6"/>
    </row>
    <row r="175" spans="1:5">
      <c r="A175" s="3">
        <v>164</v>
      </c>
      <c r="E175" s="6"/>
    </row>
    <row r="176" spans="1:5">
      <c r="A176" s="3">
        <v>165</v>
      </c>
      <c r="E176" s="6"/>
    </row>
    <row r="177" spans="1:5">
      <c r="A177" s="3">
        <v>166</v>
      </c>
      <c r="E177" s="6"/>
    </row>
    <row r="178" spans="1:5">
      <c r="A178" s="3">
        <v>167</v>
      </c>
      <c r="E178" s="6"/>
    </row>
    <row r="179" spans="1:5">
      <c r="A179" s="3">
        <v>168</v>
      </c>
      <c r="E179" s="6"/>
    </row>
    <row r="180" spans="1:5">
      <c r="A180" s="3">
        <v>169</v>
      </c>
      <c r="E180" s="6"/>
    </row>
    <row r="181" spans="5:5">
      <c r="E181" s="6"/>
    </row>
    <row r="182" spans="5:5">
      <c r="E182" s="6"/>
    </row>
    <row r="183" spans="5:5">
      <c r="E183" s="6"/>
    </row>
    <row r="184" spans="5:5">
      <c r="E184" s="6"/>
    </row>
    <row r="185" spans="5:5">
      <c r="E185" s="6"/>
    </row>
    <row r="186" spans="5:5">
      <c r="E186" s="6"/>
    </row>
    <row r="187" spans="5:5">
      <c r="E187" s="6"/>
    </row>
    <row r="188" spans="5:5">
      <c r="E188" s="6"/>
    </row>
    <row r="189" spans="5:5">
      <c r="E189" s="6"/>
    </row>
    <row r="190" spans="5:5">
      <c r="E190" s="6"/>
    </row>
    <row r="191" spans="5:5">
      <c r="E191" s="6"/>
    </row>
    <row r="192" spans="5:5">
      <c r="E192" s="6"/>
    </row>
    <row r="193" spans="5:5">
      <c r="E193" s="6"/>
    </row>
    <row r="194" spans="5:5">
      <c r="E194" s="6"/>
    </row>
    <row r="195" spans="5:5">
      <c r="E195" s="6"/>
    </row>
    <row r="196" spans="5:5">
      <c r="E196" s="6"/>
    </row>
    <row r="197" spans="5:5">
      <c r="E197" s="6"/>
    </row>
    <row r="198" spans="5:5">
      <c r="E198" s="6"/>
    </row>
    <row r="199" spans="5:5">
      <c r="E199" s="6"/>
    </row>
    <row r="200" spans="5:5">
      <c r="E200" s="6"/>
    </row>
    <row r="201" spans="5:5">
      <c r="E201" s="6"/>
    </row>
    <row r="202" spans="5:5">
      <c r="E202" s="6"/>
    </row>
    <row r="203" spans="5:5">
      <c r="E203" s="6"/>
    </row>
    <row r="204" spans="5:5">
      <c r="E204" s="6"/>
    </row>
    <row r="205" spans="5:5">
      <c r="E205" s="6"/>
    </row>
    <row r="206" spans="5:5">
      <c r="E206" s="6"/>
    </row>
    <row r="207" spans="5:5">
      <c r="E207" s="6"/>
    </row>
    <row r="208" spans="5:5">
      <c r="E208" s="6"/>
    </row>
    <row r="209" spans="5:5">
      <c r="E209" s="6"/>
    </row>
    <row r="210" spans="5:5">
      <c r="E210" s="6"/>
    </row>
    <row r="211" spans="5:5">
      <c r="E211" s="6"/>
    </row>
    <row r="212" spans="5:5">
      <c r="E212" s="6"/>
    </row>
    <row r="213" spans="5:5">
      <c r="E213" s="6"/>
    </row>
    <row r="214" spans="5:5">
      <c r="E214" s="6"/>
    </row>
    <row r="215" spans="5:5">
      <c r="E215" s="6"/>
    </row>
    <row r="216" spans="5:5">
      <c r="E216" s="6"/>
    </row>
    <row r="217" spans="5:5">
      <c r="E217" s="6"/>
    </row>
    <row r="218" spans="5:5">
      <c r="E218" s="6"/>
    </row>
    <row r="219" spans="5:5">
      <c r="E219" s="6"/>
    </row>
    <row r="220" spans="5:5">
      <c r="E220" s="6"/>
    </row>
    <row r="221" spans="5:5">
      <c r="E221" s="6"/>
    </row>
    <row r="222" spans="5:5">
      <c r="E222" s="6"/>
    </row>
    <row r="223" spans="5:5">
      <c r="E223" s="6"/>
    </row>
    <row r="224" spans="5:5">
      <c r="E224" s="6"/>
    </row>
    <row r="225" spans="5:5">
      <c r="E225" s="6"/>
    </row>
    <row r="226" spans="5:5">
      <c r="E226" s="6"/>
    </row>
    <row r="227" spans="5:5">
      <c r="E227" s="6"/>
    </row>
    <row r="228" spans="5:5">
      <c r="E228" s="6"/>
    </row>
    <row r="229" spans="5:5">
      <c r="E229" s="6"/>
    </row>
    <row r="230" spans="5:5">
      <c r="E230" s="6"/>
    </row>
    <row r="231" spans="5:5">
      <c r="E231" s="6"/>
    </row>
    <row r="232" spans="5:5">
      <c r="E232" s="6"/>
    </row>
    <row r="233" spans="5:5">
      <c r="E233" s="6"/>
    </row>
    <row r="234" spans="5:5">
      <c r="E234" s="6"/>
    </row>
    <row r="235" spans="5:5">
      <c r="E235" s="6"/>
    </row>
    <row r="236" spans="5:5">
      <c r="E236" s="6"/>
    </row>
    <row r="237" spans="5:5">
      <c r="E237" s="6"/>
    </row>
    <row r="238" spans="5:5">
      <c r="E238" s="6"/>
    </row>
    <row r="239" spans="5:5">
      <c r="E239" s="6"/>
    </row>
  </sheetData>
  <autoFilter xmlns:etc="http://www.wps.cn/officeDocument/2017/etCustomData" ref="A11:I180" etc:filterBottomFollowUsedRange="0"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26"/>
  <sheetViews>
    <sheetView tabSelected="1" workbookViewId="0">
      <selection activeCell="L10" sqref="L10"/>
    </sheetView>
  </sheetViews>
  <sheetFormatPr defaultColWidth="9" defaultRowHeight="14.25"/>
  <cols>
    <col min="2" max="2" width="10.375" customWidth="1"/>
    <col min="3" max="3" width="4.5" customWidth="1"/>
    <col min="4" max="4" width="13.125" customWidth="1"/>
  </cols>
  <sheetData>
    <row r="2" spans="20:21">
      <c r="T2" s="2" t="s">
        <v>79</v>
      </c>
      <c r="U2" s="2" t="s">
        <v>80</v>
      </c>
    </row>
    <row r="3" spans="1:21">
      <c r="A3" t="s">
        <v>81</v>
      </c>
      <c r="I3">
        <v>1</v>
      </c>
      <c r="J3" s="1" t="s">
        <v>23</v>
      </c>
      <c r="K3" t="s">
        <v>24</v>
      </c>
      <c r="L3" t="str">
        <f>"StarRoadIcon_"&amp;I3</f>
        <v>StarRoadIcon_1</v>
      </c>
      <c r="T3" s="2" t="s">
        <v>82</v>
      </c>
      <c r="U3" s="2" t="s">
        <v>83</v>
      </c>
    </row>
    <row r="4" spans="1:21">
      <c r="A4" t="s">
        <v>12</v>
      </c>
      <c r="B4" t="s">
        <v>84</v>
      </c>
      <c r="C4" t="s">
        <v>85</v>
      </c>
      <c r="D4" t="s">
        <v>86</v>
      </c>
      <c r="E4" t="s">
        <v>87</v>
      </c>
      <c r="I4">
        <v>2</v>
      </c>
      <c r="J4" t="s">
        <v>29</v>
      </c>
      <c r="K4" t="s">
        <v>30</v>
      </c>
      <c r="L4" t="str">
        <f t="shared" ref="L4:L11" si="0">"StarRoadIcon_"&amp;I4</f>
        <v>StarRoadIcon_2</v>
      </c>
      <c r="T4" s="2" t="s">
        <v>88</v>
      </c>
      <c r="U4" s="2" t="s">
        <v>89</v>
      </c>
    </row>
    <row r="5" spans="9:21">
      <c r="I5">
        <v>3</v>
      </c>
      <c r="J5" t="s">
        <v>35</v>
      </c>
      <c r="K5" t="s">
        <v>36</v>
      </c>
      <c r="L5" t="str">
        <f t="shared" si="0"/>
        <v>StarRoadIcon_3</v>
      </c>
      <c r="T5" s="2" t="s">
        <v>90</v>
      </c>
      <c r="U5" s="2" t="s">
        <v>91</v>
      </c>
    </row>
    <row r="6" spans="9:21">
      <c r="I6">
        <v>4</v>
      </c>
      <c r="J6" t="s">
        <v>41</v>
      </c>
      <c r="K6" t="s">
        <v>42</v>
      </c>
      <c r="L6" t="str">
        <f t="shared" si="0"/>
        <v>StarRoadIcon_4</v>
      </c>
      <c r="T6" s="2" t="s">
        <v>92</v>
      </c>
      <c r="U6" s="2" t="s">
        <v>93</v>
      </c>
    </row>
    <row r="7" spans="9:21">
      <c r="I7">
        <v>5</v>
      </c>
      <c r="J7" t="s">
        <v>45</v>
      </c>
      <c r="K7" t="s">
        <v>46</v>
      </c>
      <c r="L7" t="str">
        <f t="shared" si="0"/>
        <v>StarRoadIcon_5</v>
      </c>
      <c r="T7" s="2" t="s">
        <v>94</v>
      </c>
      <c r="U7" s="2" t="s">
        <v>95</v>
      </c>
    </row>
    <row r="8" spans="9:21">
      <c r="I8">
        <v>6</v>
      </c>
      <c r="J8" t="s">
        <v>49</v>
      </c>
      <c r="K8" t="s">
        <v>50</v>
      </c>
      <c r="L8" t="str">
        <f t="shared" si="0"/>
        <v>StarRoadIcon_6</v>
      </c>
      <c r="T8" s="2" t="s">
        <v>96</v>
      </c>
      <c r="U8" s="2" t="s">
        <v>97</v>
      </c>
    </row>
    <row r="9" spans="9:21">
      <c r="I9">
        <v>7</v>
      </c>
      <c r="J9" t="s">
        <v>53</v>
      </c>
      <c r="K9" t="s">
        <v>54</v>
      </c>
      <c r="L9" t="str">
        <f t="shared" si="0"/>
        <v>StarRoadIcon_7</v>
      </c>
      <c r="T9" s="2" t="s">
        <v>98</v>
      </c>
      <c r="U9" s="2" t="s">
        <v>99</v>
      </c>
    </row>
    <row r="10" spans="9:21">
      <c r="I10">
        <v>8</v>
      </c>
      <c r="J10" t="s">
        <v>57</v>
      </c>
      <c r="K10" t="s">
        <v>58</v>
      </c>
      <c r="L10" t="str">
        <f t="shared" si="0"/>
        <v>StarRoadIcon_8</v>
      </c>
      <c r="T10" s="2" t="s">
        <v>100</v>
      </c>
      <c r="U10" s="2" t="s">
        <v>101</v>
      </c>
    </row>
    <row r="11" spans="1:21">
      <c r="A11" t="s">
        <v>102</v>
      </c>
      <c r="I11">
        <v>9</v>
      </c>
      <c r="J11" t="s">
        <v>61</v>
      </c>
      <c r="K11" t="s">
        <v>62</v>
      </c>
      <c r="L11" t="str">
        <f t="shared" si="0"/>
        <v>StarRoadIcon_9</v>
      </c>
      <c r="T11" s="2" t="s">
        <v>103</v>
      </c>
      <c r="U11" s="2" t="s">
        <v>104</v>
      </c>
    </row>
    <row r="12" spans="1:21">
      <c r="A12" t="s">
        <v>105</v>
      </c>
      <c r="B12" t="s">
        <v>10</v>
      </c>
      <c r="C12" t="s">
        <v>68</v>
      </c>
      <c r="D12" t="s">
        <v>106</v>
      </c>
      <c r="E12" t="s">
        <v>85</v>
      </c>
      <c r="T12" s="2" t="s">
        <v>107</v>
      </c>
      <c r="U12" s="2" t="s">
        <v>108</v>
      </c>
    </row>
    <row r="13" spans="20:21">
      <c r="T13" s="2" t="s">
        <v>109</v>
      </c>
      <c r="U13" s="2" t="s">
        <v>110</v>
      </c>
    </row>
    <row r="14" spans="20:21">
      <c r="T14" s="2" t="s">
        <v>111</v>
      </c>
      <c r="U14" s="2" t="s">
        <v>112</v>
      </c>
    </row>
    <row r="15" spans="20:21">
      <c r="T15" s="2" t="s">
        <v>113</v>
      </c>
      <c r="U15" s="2" t="s">
        <v>114</v>
      </c>
    </row>
    <row r="16" spans="20:21">
      <c r="T16" s="2" t="s">
        <v>115</v>
      </c>
      <c r="U16" s="2" t="s">
        <v>116</v>
      </c>
    </row>
    <row r="17" spans="20:21">
      <c r="T17" s="2" t="s">
        <v>117</v>
      </c>
      <c r="U17" s="2" t="s">
        <v>118</v>
      </c>
    </row>
    <row r="18" spans="20:21">
      <c r="T18" s="2" t="s">
        <v>119</v>
      </c>
      <c r="U18" s="2" t="s">
        <v>120</v>
      </c>
    </row>
    <row r="19" spans="20:21">
      <c r="T19" s="2" t="s">
        <v>121</v>
      </c>
      <c r="U19" s="2" t="s">
        <v>122</v>
      </c>
    </row>
    <row r="20" spans="20:21">
      <c r="T20" s="2" t="s">
        <v>123</v>
      </c>
      <c r="U20" s="2" t="s">
        <v>124</v>
      </c>
    </row>
    <row r="21" spans="20:21">
      <c r="T21" s="2" t="s">
        <v>125</v>
      </c>
      <c r="U21" s="2" t="s">
        <v>126</v>
      </c>
    </row>
    <row r="22" spans="20:21">
      <c r="T22" s="2" t="s">
        <v>127</v>
      </c>
      <c r="U22" s="2" t="s">
        <v>128</v>
      </c>
    </row>
    <row r="23" spans="20:21">
      <c r="T23" s="2" t="s">
        <v>129</v>
      </c>
      <c r="U23" s="2" t="s">
        <v>130</v>
      </c>
    </row>
    <row r="24" spans="20:21">
      <c r="T24" s="2" t="s">
        <v>131</v>
      </c>
      <c r="U24" s="2" t="s">
        <v>132</v>
      </c>
    </row>
    <row r="25" spans="20:21">
      <c r="T25" s="2" t="s">
        <v>133</v>
      </c>
      <c r="U25" s="2" t="s">
        <v>134</v>
      </c>
    </row>
    <row r="26" spans="20:21">
      <c r="T26" s="2" t="s">
        <v>135</v>
      </c>
      <c r="U26" s="2" t="s">
        <v>136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配置</vt:lpstr>
      <vt:lpstr>Sheet1</vt:lpstr>
      <vt:lpstr>标注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</dc:creator>
  <cp:lastModifiedBy>王敖</cp:lastModifiedBy>
  <dcterms:created xsi:type="dcterms:W3CDTF">2015-06-05T18:19:00Z</dcterms:created>
  <dcterms:modified xsi:type="dcterms:W3CDTF">2025-04-21T08:36:02Z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070DAFD8637D4BEE86EA412631502AE7_12</vt:lpwstr>
  </property>
  <property fmtid="{D5CDD505-2E9C-101B-9397-08002B2CF9AE}" pid="3" name="KSOProductBuildVer">
    <vt:lpwstr>2052-12.1.0.20784</vt:lpwstr>
  </property>
</Properties>
</file>