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BD73FA50-62CA-449D-8589-1DF0168C260A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3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" l="1"/>
  <c r="A22" i="3" s="1"/>
  <c r="K18" i="2" l="1"/>
  <c r="I18" i="2"/>
  <c r="H18" i="2"/>
  <c r="J18" i="2" s="1"/>
  <c r="L18" i="2" s="1"/>
  <c r="G17" i="2" s="1"/>
  <c r="B45" i="3"/>
  <c r="A45" i="3" s="1"/>
  <c r="B43" i="3"/>
  <c r="A43" i="3" s="1"/>
  <c r="B42" i="3"/>
  <c r="A42" i="3" s="1"/>
  <c r="B41" i="3"/>
  <c r="A41" i="3" s="1"/>
  <c r="B40" i="3"/>
  <c r="A40" i="3" s="1"/>
  <c r="B39" i="3"/>
  <c r="A39" i="3" s="1"/>
  <c r="B38" i="3"/>
  <c r="A38" i="3" s="1"/>
  <c r="B37" i="3"/>
  <c r="A37" i="3" s="1"/>
  <c r="B36" i="3"/>
  <c r="A36" i="3" s="1"/>
  <c r="B35" i="3"/>
  <c r="A35" i="3" s="1"/>
  <c r="B34" i="3"/>
  <c r="A34" i="3" s="1"/>
  <c r="B32" i="3"/>
  <c r="A32" i="3" s="1"/>
  <c r="B31" i="3"/>
  <c r="A31" i="3" s="1"/>
  <c r="B30" i="3"/>
  <c r="A30" i="3" s="1"/>
  <c r="B28" i="3"/>
  <c r="A28" i="3" s="1"/>
  <c r="B27" i="3"/>
  <c r="A27" i="3" s="1"/>
  <c r="B26" i="3"/>
  <c r="A26" i="3" s="1"/>
  <c r="B25" i="3"/>
  <c r="A25" i="3" s="1"/>
  <c r="B23" i="3"/>
  <c r="A23" i="3" s="1"/>
  <c r="B20" i="3"/>
  <c r="A20" i="3" s="1"/>
  <c r="B19" i="3"/>
  <c r="A19" i="3" s="1"/>
  <c r="B17" i="3"/>
  <c r="A17" i="3" s="1"/>
  <c r="B16" i="3"/>
  <c r="A16" i="3" s="1"/>
  <c r="B15" i="3"/>
  <c r="A15" i="3" s="1"/>
  <c r="B14" i="3"/>
  <c r="A14" i="3" s="1"/>
  <c r="B13" i="3"/>
  <c r="A13" i="3" s="1"/>
  <c r="B12" i="3"/>
  <c r="A12" i="3" s="1"/>
  <c r="B10" i="3"/>
  <c r="A10" i="3" s="1"/>
  <c r="B9" i="3"/>
  <c r="A9" i="3" s="1"/>
  <c r="B8" i="3"/>
  <c r="A8" i="3" s="1"/>
  <c r="B7" i="3"/>
  <c r="A7" i="3" s="1"/>
  <c r="B6" i="3"/>
  <c r="A6" i="3" s="1"/>
</calcChain>
</file>

<file path=xl/sharedStrings.xml><?xml version="1.0" encoding="utf-8"?>
<sst xmlns="http://schemas.openxmlformats.org/spreadsheetml/2006/main" count="162" uniqueCount="93">
  <si>
    <t>Id</t>
  </si>
  <si>
    <t>PushId</t>
  </si>
  <si>
    <t>//Note</t>
  </si>
  <si>
    <t>//Note2</t>
  </si>
  <si>
    <t>TriggerType</t>
  </si>
  <si>
    <t>GiftBagType</t>
  </si>
  <si>
    <t>GiftBagId</t>
  </si>
  <si>
    <t>PushCount</t>
  </si>
  <si>
    <t>int</t>
  </si>
  <si>
    <t>string</t>
  </si>
  <si>
    <t>主键</t>
  </si>
  <si>
    <t>id</t>
  </si>
  <si>
    <t>备注</t>
  </si>
  <si>
    <t>触发类型</t>
  </si>
  <si>
    <t>礼包类型</t>
  </si>
  <si>
    <t>礼包ID</t>
  </si>
  <si>
    <t>推送次数</t>
  </si>
  <si>
    <t>//序号</t>
  </si>
  <si>
    <t>ID</t>
  </si>
  <si>
    <t>0 缺物品
1 缺某一类物品</t>
  </si>
  <si>
    <t>// 偷车钳</t>
  </si>
  <si>
    <t>偷车钳</t>
  </si>
  <si>
    <r>
      <rPr>
        <sz val="11"/>
        <color rgb="FF000000"/>
        <rFont val="宋体"/>
        <charset val="134"/>
      </rPr>
      <t>迎新招募礼包</t>
    </r>
  </si>
  <si>
    <t>{"TriggerType":0,"ItemId":10001}</t>
  </si>
  <si>
    <t>招募养成自选礼包</t>
  </si>
  <si>
    <t>车卡招募礼包I</t>
  </si>
  <si>
    <t>车卡招募礼包II</t>
  </si>
  <si>
    <t>车卡招募礼包</t>
  </si>
  <si>
    <t>// 史诗偷车钳</t>
  </si>
  <si>
    <t>史诗偷车钳</t>
  </si>
  <si>
    <t>迎新免费礼包</t>
  </si>
  <si>
    <t>{"TriggerType":0,"ItemId":10002}</t>
  </si>
  <si>
    <r>
      <rPr>
        <sz val="11"/>
        <color rgb="FF000000"/>
        <rFont val="宋体"/>
        <charset val="134"/>
      </rPr>
      <t>偷车大盗礼包</t>
    </r>
  </si>
  <si>
    <t>史诗级自选礼包</t>
  </si>
  <si>
    <t>招募+改装件礼包</t>
  </si>
  <si>
    <t>招募机油礼包</t>
  </si>
  <si>
    <t>史诗招募礼包</t>
  </si>
  <si>
    <t>// 零件</t>
  </si>
  <si>
    <t>精英级零件</t>
  </si>
  <si>
    <t>精英级拆车零件礼包</t>
  </si>
  <si>
    <t>{"TriggerType":0,"ItemId":20001}</t>
  </si>
  <si>
    <t>史诗级零件（不含神魔）</t>
  </si>
  <si>
    <t>史诗级拆车零件礼包</t>
  </si>
  <si>
    <t>{"TriggerType":0,"ItemId":20002}</t>
  </si>
  <si>
    <t>// 升级</t>
  </si>
  <si>
    <t>机油</t>
  </si>
  <si>
    <t>{"TriggerType":0,"ItemId":50005}</t>
  </si>
  <si>
    <t>// 改装件</t>
  </si>
  <si>
    <t>**改装件</t>
  </si>
  <si>
    <t>黑道精英礼包</t>
  </si>
  <si>
    <t>{"TriggerType":1,"ItemType":3}</t>
  </si>
  <si>
    <t>常驻改装件礼包</t>
  </si>
  <si>
    <t>// 升阶（卡牌）</t>
  </si>
  <si>
    <t>**车卡</t>
  </si>
  <si>
    <t>精英级自选礼包</t>
  </si>
  <si>
    <t>{"TriggerType":1,"ItemType":4}</t>
  </si>
  <si>
    <t>// 货币</t>
  </si>
  <si>
    <t>龙焰晶</t>
  </si>
  <si>
    <t>直充</t>
  </si>
  <si>
    <t>{"TriggerType":0,"ItemId":50001}</t>
  </si>
  <si>
    <t>钻石</t>
  </si>
  <si>
    <t>{"TriggerType":0,"ItemId":50002}</t>
  </si>
  <si>
    <t>// 钞票</t>
  </si>
  <si>
    <t>钞票</t>
  </si>
  <si>
    <r>
      <rPr>
        <sz val="11"/>
        <color rgb="FF000000"/>
        <rFont val="宋体"/>
        <charset val="134"/>
      </rPr>
      <t>一夜暴富礼包</t>
    </r>
  </si>
  <si>
    <t>{"TriggerType":0,"ItemId":50003}</t>
  </si>
  <si>
    <t>[</t>
  </si>
  <si>
    <t>:</t>
  </si>
  <si>
    <t>,</t>
  </si>
  <si>
    <t>]</t>
  </si>
  <si>
    <t>"</t>
  </si>
  <si>
    <t>{</t>
  </si>
  <si>
    <t>}</t>
  </si>
  <si>
    <r>
      <rPr>
        <b/>
        <sz val="15"/>
        <color rgb="FF44546A"/>
        <rFont val="宋体"/>
        <charset val="134"/>
      </rPr>
      <t>弹出礼包</t>
    </r>
  </si>
  <si>
    <r>
      <rPr>
        <b/>
        <sz val="13"/>
        <color rgb="FF44546A"/>
        <rFont val="宋体"/>
        <charset val="134"/>
      </rPr>
      <t>破冰</t>
    </r>
  </si>
  <si>
    <r>
      <rPr>
        <sz val="11"/>
        <color rgb="FF000000"/>
        <rFont val="宋体"/>
        <charset val="134"/>
      </rPr>
      <t>商品名</t>
    </r>
  </si>
  <si>
    <r>
      <rPr>
        <sz val="11"/>
        <color rgb="FF000000"/>
        <rFont val="宋体"/>
        <charset val="134"/>
      </rPr>
      <t>首抽礼包</t>
    </r>
  </si>
  <si>
    <r>
      <rPr>
        <sz val="11"/>
        <color rgb="FF000000"/>
        <rFont val="宋体"/>
        <charset val="134"/>
      </rPr>
      <t>出现条件</t>
    </r>
  </si>
  <si>
    <r>
      <rPr>
        <sz val="11"/>
        <color rgb="FF000000"/>
        <rFont val="宋体"/>
        <charset val="134"/>
      </rPr>
      <t>第2次十连</t>
    </r>
  </si>
  <si>
    <r>
      <rPr>
        <sz val="11"/>
        <color rgb="FF000000"/>
        <rFont val="宋体"/>
        <charset val="134"/>
      </rPr>
      <t>持续时间</t>
    </r>
  </si>
  <si>
    <r>
      <rPr>
        <sz val="11"/>
        <color rgb="FF000000"/>
        <rFont val="宋体"/>
        <charset val="134"/>
      </rPr>
      <t>h</t>
    </r>
  </si>
  <si>
    <r>
      <rPr>
        <sz val="11"/>
        <color rgb="FF000000"/>
        <rFont val="宋体"/>
        <charset val="134"/>
      </rPr>
      <t>定价</t>
    </r>
  </si>
  <si>
    <r>
      <rPr>
        <sz val="11"/>
        <color rgb="FF000000"/>
        <rFont val="宋体"/>
        <charset val="134"/>
      </rPr>
      <t>返利比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</si>
  <si>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</si>
  <si>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</si>
  <si>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</si>
  <si>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t>ItemId</t>
  </si>
  <si>
    <t>Num</t>
  </si>
  <si>
    <r>
      <rPr>
        <sz val="11"/>
        <color rgb="FF000000"/>
        <rFont val="宋体"/>
        <charset val="134"/>
      </rPr>
      <t>史诗偷车钳</t>
    </r>
  </si>
  <si>
    <t>1 直充礼包
2 弹窗礼包（传送带）
3 商城礼包</t>
    <phoneticPr fontId="4" type="noConversion"/>
  </si>
  <si>
    <t>训练手册</t>
    <phoneticPr fontId="4" type="noConversion"/>
  </si>
  <si>
    <t>{"TriggerType":0,"ItemId":50004}</t>
    <phoneticPr fontId="4" type="noConversion"/>
  </si>
  <si>
    <t>训练手册传送带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</si>
</sst>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\¥0.00"/>
  </numFmts>
  <fonts count="6" x14ac:knownFonts="1">
    <font>
      <sz val="11"/>
      <color theme="1"/>
      <name val="宋体"/>
      <charset val="134"/>
      <scheme val="minor"/>
    </font>
    <font>
      <b/>
      <sz val="15"/>
      <color rgb="FF44546A"/>
      <name val="宋体"/>
      <charset val="134"/>
    </font>
    <font>
      <sz val="11"/>
      <color rgb="FF000000"/>
      <name val="宋体"/>
      <charset val="134"/>
    </font>
    <font>
      <b/>
      <sz val="13"/>
      <color rgb="FF44546A"/>
      <name val="宋体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60001</v>
          </cell>
          <cell r="D69" t="str">
            <v>钞票（1秒）</v>
          </cell>
        </row>
        <row r="70">
          <cell r="B70">
            <v>60002</v>
          </cell>
          <cell r="D70" t="str">
            <v>改装手册（1秒）</v>
          </cell>
        </row>
        <row r="71">
          <cell r="B71">
            <v>60003</v>
          </cell>
          <cell r="D71" t="str">
            <v>机油（1秒）</v>
          </cell>
        </row>
        <row r="72">
          <cell r="B72">
            <v>60011</v>
          </cell>
          <cell r="D72" t="str">
            <v>钞票箱（2小时）</v>
          </cell>
        </row>
        <row r="73">
          <cell r="B73">
            <v>60012</v>
          </cell>
          <cell r="D73" t="str">
            <v>改装手册箱（2小时）</v>
          </cell>
        </row>
        <row r="74">
          <cell r="B74">
            <v>60013</v>
          </cell>
          <cell r="D74" t="str">
            <v>机油箱（2小时）</v>
          </cell>
        </row>
        <row r="75">
          <cell r="B75">
            <v>60021</v>
          </cell>
          <cell r="D75" t="str">
            <v>钞票箱（8小时）</v>
          </cell>
        </row>
        <row r="76">
          <cell r="B76">
            <v>60022</v>
          </cell>
          <cell r="D76" t="str">
            <v>改装手册箱（8小时）</v>
          </cell>
        </row>
        <row r="77">
          <cell r="B77">
            <v>60023</v>
          </cell>
          <cell r="D77" t="str">
            <v>机油箱（8小时）</v>
          </cell>
        </row>
        <row r="78">
          <cell r="B78">
            <v>60031</v>
          </cell>
          <cell r="D78" t="str">
            <v>钞票箱（24小时）</v>
          </cell>
        </row>
        <row r="79">
          <cell r="B79">
            <v>60032</v>
          </cell>
          <cell r="D79" t="str">
            <v>改装手册箱（24小时）</v>
          </cell>
        </row>
        <row r="80">
          <cell r="B80">
            <v>60033</v>
          </cell>
          <cell r="D80" t="str">
            <v>机油箱（24小时）</v>
          </cell>
        </row>
        <row r="81">
          <cell r="B81">
            <v>60041</v>
          </cell>
          <cell r="D81" t="str">
            <v>钞票箱（3天）</v>
          </cell>
        </row>
        <row r="82">
          <cell r="B82">
            <v>60042</v>
          </cell>
          <cell r="D82" t="str">
            <v>改装手册箱（3天）</v>
          </cell>
        </row>
        <row r="83">
          <cell r="B83">
            <v>60043</v>
          </cell>
          <cell r="D83" t="str">
            <v>机油箱（3天）</v>
          </cell>
        </row>
        <row r="84">
          <cell r="B84">
            <v>60101</v>
          </cell>
          <cell r="D84" t="str">
            <v>史诗级英雄自选宝箱</v>
          </cell>
        </row>
        <row r="85">
          <cell r="B85">
            <v>60102</v>
          </cell>
          <cell r="D85" t="str">
            <v>精英级英雄自选宝箱</v>
          </cell>
        </row>
        <row r="86">
          <cell r="B86">
            <v>60103</v>
          </cell>
          <cell r="D86" t="str">
            <v>招募自选宝箱</v>
          </cell>
        </row>
        <row r="87">
          <cell r="B87">
            <v>60104</v>
          </cell>
          <cell r="D87" t="str">
            <v>资源自选宝箱</v>
          </cell>
        </row>
        <row r="88">
          <cell r="B88">
            <v>80001</v>
          </cell>
          <cell r="D88" t="str">
            <v>战令积分</v>
          </cell>
        </row>
        <row r="89">
          <cell r="B89">
            <v>80002</v>
          </cell>
          <cell r="D89" t="str">
            <v>复活药水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workbookViewId="0">
      <pane xSplit="4" ySplit="4" topLeftCell="E11" activePane="bottomRight" state="frozen"/>
      <selection pane="topRight"/>
      <selection pane="bottomLeft"/>
      <selection pane="bottomRight" activeCell="G22" sqref="G22"/>
    </sheetView>
  </sheetViews>
  <sheetFormatPr defaultColWidth="9" defaultRowHeight="13.5" x14ac:dyDescent="0.15"/>
  <cols>
    <col min="2" max="2" width="15" customWidth="1"/>
    <col min="3" max="4" width="23.375" customWidth="1"/>
    <col min="5" max="5" width="36" customWidth="1"/>
    <col min="6" max="6" width="21.625" customWidth="1"/>
    <col min="7" max="7" width="15.75" customWidth="1"/>
    <col min="8" max="8" width="19.25" customWidth="1"/>
  </cols>
  <sheetData>
    <row r="1" spans="1:8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15">
      <c r="A2" s="5" t="s">
        <v>8</v>
      </c>
      <c r="B2" s="5" t="s">
        <v>8</v>
      </c>
      <c r="C2" s="5" t="s">
        <v>9</v>
      </c>
      <c r="D2" s="5" t="s">
        <v>9</v>
      </c>
      <c r="E2" s="5" t="s">
        <v>9</v>
      </c>
      <c r="F2" s="5" t="s">
        <v>8</v>
      </c>
      <c r="G2" s="5" t="s">
        <v>8</v>
      </c>
      <c r="H2" s="5" t="s">
        <v>8</v>
      </c>
    </row>
    <row r="3" spans="1:8" x14ac:dyDescent="0.15">
      <c r="A3" s="5" t="s">
        <v>10</v>
      </c>
      <c r="B3" s="11" t="s">
        <v>11</v>
      </c>
      <c r="C3" s="11" t="s">
        <v>12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</row>
    <row r="4" spans="1:8" ht="150.94999999999999" customHeight="1" x14ac:dyDescent="0.15">
      <c r="A4" s="11" t="s">
        <v>17</v>
      </c>
      <c r="B4" s="11" t="s">
        <v>18</v>
      </c>
      <c r="C4" s="11" t="s">
        <v>12</v>
      </c>
      <c r="D4" s="11" t="s">
        <v>12</v>
      </c>
      <c r="E4" s="11" t="s">
        <v>19</v>
      </c>
      <c r="F4" s="17" t="s">
        <v>89</v>
      </c>
      <c r="G4" s="11" t="s">
        <v>15</v>
      </c>
      <c r="H4" s="11" t="s">
        <v>16</v>
      </c>
    </row>
    <row r="5" spans="1:8" x14ac:dyDescent="0.15">
      <c r="A5" s="12" t="s">
        <v>20</v>
      </c>
      <c r="B5" s="11"/>
      <c r="C5" s="11"/>
      <c r="D5" s="11"/>
      <c r="E5" s="11"/>
      <c r="F5" s="11"/>
      <c r="G5" s="11"/>
      <c r="H5" s="11"/>
    </row>
    <row r="6" spans="1:8" x14ac:dyDescent="0.15">
      <c r="A6" s="6">
        <f>B6</f>
        <v>30101004</v>
      </c>
      <c r="B6" s="6">
        <f>INT(F6*10&amp;G6)</f>
        <v>30101004</v>
      </c>
      <c r="C6" s="13" t="s">
        <v>21</v>
      </c>
      <c r="D6" s="6" t="s">
        <v>22</v>
      </c>
      <c r="E6" s="6" t="s">
        <v>23</v>
      </c>
      <c r="F6" s="6">
        <v>3</v>
      </c>
      <c r="G6" s="6">
        <v>101004</v>
      </c>
      <c r="H6" s="6">
        <v>5</v>
      </c>
    </row>
    <row r="7" spans="1:8" x14ac:dyDescent="0.15">
      <c r="A7" s="6">
        <f t="shared" ref="A7:A17" si="0">B7</f>
        <v>30201001</v>
      </c>
      <c r="B7" s="6">
        <f t="shared" ref="B7:B17" si="1">INT(F7*10&amp;G7)</f>
        <v>30201001</v>
      </c>
      <c r="C7" s="13" t="s">
        <v>21</v>
      </c>
      <c r="D7" s="6" t="s">
        <v>24</v>
      </c>
      <c r="E7" s="6" t="s">
        <v>23</v>
      </c>
      <c r="F7" s="6">
        <v>3</v>
      </c>
      <c r="G7" s="6">
        <v>201001</v>
      </c>
      <c r="H7" s="6">
        <v>10</v>
      </c>
    </row>
    <row r="8" spans="1:8" x14ac:dyDescent="0.15">
      <c r="A8" s="6">
        <f t="shared" si="0"/>
        <v>30202006</v>
      </c>
      <c r="B8" s="6">
        <f t="shared" si="1"/>
        <v>30202006</v>
      </c>
      <c r="C8" s="13" t="s">
        <v>21</v>
      </c>
      <c r="D8" s="6" t="s">
        <v>25</v>
      </c>
      <c r="E8" s="6" t="s">
        <v>23</v>
      </c>
      <c r="F8" s="6">
        <v>3</v>
      </c>
      <c r="G8" s="6">
        <v>202006</v>
      </c>
      <c r="H8" s="6">
        <v>10</v>
      </c>
    </row>
    <row r="9" spans="1:8" x14ac:dyDescent="0.15">
      <c r="A9" s="6">
        <f t="shared" si="0"/>
        <v>30202007</v>
      </c>
      <c r="B9" s="6">
        <f t="shared" si="1"/>
        <v>30202007</v>
      </c>
      <c r="C9" s="13" t="s">
        <v>21</v>
      </c>
      <c r="D9" s="6" t="s">
        <v>26</v>
      </c>
      <c r="E9" s="6" t="s">
        <v>23</v>
      </c>
      <c r="F9" s="6">
        <v>3</v>
      </c>
      <c r="G9" s="6">
        <v>202007</v>
      </c>
      <c r="H9" s="6">
        <v>20</v>
      </c>
    </row>
    <row r="10" spans="1:8" x14ac:dyDescent="0.15">
      <c r="A10" s="6">
        <f t="shared" si="0"/>
        <v>30203003</v>
      </c>
      <c r="B10" s="6">
        <f t="shared" si="1"/>
        <v>30203003</v>
      </c>
      <c r="C10" s="13" t="s">
        <v>21</v>
      </c>
      <c r="D10" s="6" t="s">
        <v>27</v>
      </c>
      <c r="E10" s="6" t="s">
        <v>23</v>
      </c>
      <c r="F10" s="6">
        <v>3</v>
      </c>
      <c r="G10" s="6">
        <v>203003</v>
      </c>
      <c r="H10" s="6">
        <v>999</v>
      </c>
    </row>
    <row r="11" spans="1:8" x14ac:dyDescent="0.15">
      <c r="A11" s="12" t="s">
        <v>28</v>
      </c>
      <c r="B11" s="11"/>
      <c r="C11" s="11"/>
      <c r="D11" s="11"/>
      <c r="E11" s="11"/>
      <c r="F11" s="11"/>
      <c r="G11" s="11"/>
      <c r="H11" s="11"/>
    </row>
    <row r="12" spans="1:8" x14ac:dyDescent="0.15">
      <c r="A12" s="6">
        <f t="shared" si="0"/>
        <v>30101002</v>
      </c>
      <c r="B12" s="6">
        <f t="shared" si="1"/>
        <v>30101002</v>
      </c>
      <c r="C12" s="14" t="s">
        <v>29</v>
      </c>
      <c r="D12" s="6" t="s">
        <v>30</v>
      </c>
      <c r="E12" s="6" t="s">
        <v>31</v>
      </c>
      <c r="F12" s="6">
        <v>3</v>
      </c>
      <c r="G12" s="6">
        <v>101002</v>
      </c>
      <c r="H12" s="6">
        <v>5</v>
      </c>
    </row>
    <row r="13" spans="1:8" x14ac:dyDescent="0.15">
      <c r="A13" s="6">
        <f t="shared" si="0"/>
        <v>30101006</v>
      </c>
      <c r="B13" s="6">
        <f t="shared" si="1"/>
        <v>30101006</v>
      </c>
      <c r="C13" s="14" t="s">
        <v>29</v>
      </c>
      <c r="D13" s="6" t="s">
        <v>32</v>
      </c>
      <c r="E13" s="6" t="s">
        <v>31</v>
      </c>
      <c r="F13" s="6">
        <v>3</v>
      </c>
      <c r="G13" s="6">
        <v>101006</v>
      </c>
      <c r="H13" s="6">
        <v>10</v>
      </c>
    </row>
    <row r="14" spans="1:8" x14ac:dyDescent="0.15">
      <c r="A14" s="6">
        <f t="shared" si="0"/>
        <v>30101001</v>
      </c>
      <c r="B14" s="6">
        <f t="shared" si="1"/>
        <v>30101001</v>
      </c>
      <c r="C14" s="14" t="s">
        <v>29</v>
      </c>
      <c r="D14" s="6" t="s">
        <v>33</v>
      </c>
      <c r="E14" s="6" t="s">
        <v>31</v>
      </c>
      <c r="F14" s="6">
        <v>3</v>
      </c>
      <c r="G14" s="6">
        <v>101001</v>
      </c>
      <c r="H14" s="6">
        <v>10</v>
      </c>
    </row>
    <row r="15" spans="1:8" x14ac:dyDescent="0.15">
      <c r="A15" s="6">
        <f t="shared" si="0"/>
        <v>30202008</v>
      </c>
      <c r="B15" s="6">
        <f t="shared" si="1"/>
        <v>30202008</v>
      </c>
      <c r="C15" s="14" t="s">
        <v>29</v>
      </c>
      <c r="D15" s="6" t="s">
        <v>34</v>
      </c>
      <c r="E15" s="6" t="s">
        <v>31</v>
      </c>
      <c r="F15" s="6">
        <v>3</v>
      </c>
      <c r="G15" s="6">
        <v>202008</v>
      </c>
      <c r="H15" s="6">
        <v>10</v>
      </c>
    </row>
    <row r="16" spans="1:8" x14ac:dyDescent="0.15">
      <c r="A16" s="6">
        <f t="shared" si="0"/>
        <v>30202009</v>
      </c>
      <c r="B16" s="6">
        <f t="shared" si="1"/>
        <v>30202009</v>
      </c>
      <c r="C16" s="14" t="s">
        <v>29</v>
      </c>
      <c r="D16" s="6" t="s">
        <v>35</v>
      </c>
      <c r="E16" s="6" t="s">
        <v>31</v>
      </c>
      <c r="F16" s="6">
        <v>3</v>
      </c>
      <c r="G16" s="6">
        <v>202009</v>
      </c>
      <c r="H16" s="6">
        <v>20</v>
      </c>
    </row>
    <row r="17" spans="1:8" x14ac:dyDescent="0.15">
      <c r="A17" s="6">
        <f t="shared" si="0"/>
        <v>30203002</v>
      </c>
      <c r="B17" s="6">
        <f t="shared" si="1"/>
        <v>30203002</v>
      </c>
      <c r="C17" s="14" t="s">
        <v>29</v>
      </c>
      <c r="D17" s="6" t="s">
        <v>36</v>
      </c>
      <c r="E17" s="6" t="s">
        <v>31</v>
      </c>
      <c r="F17" s="6">
        <v>3</v>
      </c>
      <c r="G17" s="6">
        <v>203002</v>
      </c>
      <c r="H17" s="6">
        <v>999</v>
      </c>
    </row>
    <row r="18" spans="1:8" x14ac:dyDescent="0.15">
      <c r="A18" s="12" t="s">
        <v>37</v>
      </c>
      <c r="B18" s="11"/>
      <c r="C18" s="11"/>
      <c r="D18" s="11"/>
      <c r="E18" s="11"/>
      <c r="F18" s="11"/>
      <c r="G18" s="11"/>
      <c r="H18" s="11"/>
    </row>
    <row r="19" spans="1:8" x14ac:dyDescent="0.15">
      <c r="A19" s="6">
        <f t="shared" ref="A19:A27" si="2">B19</f>
        <v>30202001</v>
      </c>
      <c r="B19" s="6">
        <f t="shared" ref="B19:B23" si="3">INT(F19*10&amp;G19)</f>
        <v>30202001</v>
      </c>
      <c r="C19" s="15" t="s">
        <v>38</v>
      </c>
      <c r="D19" s="6" t="s">
        <v>39</v>
      </c>
      <c r="E19" s="6" t="s">
        <v>40</v>
      </c>
      <c r="F19" s="6">
        <v>3</v>
      </c>
      <c r="G19" s="6">
        <v>202001</v>
      </c>
      <c r="H19" s="6">
        <v>9999</v>
      </c>
    </row>
    <row r="20" spans="1:8" x14ac:dyDescent="0.15">
      <c r="A20" s="6">
        <f t="shared" si="2"/>
        <v>30202004</v>
      </c>
      <c r="B20" s="6">
        <f t="shared" si="3"/>
        <v>30202004</v>
      </c>
      <c r="C20" s="13" t="s">
        <v>41</v>
      </c>
      <c r="D20" s="6" t="s">
        <v>42</v>
      </c>
      <c r="E20" s="6" t="s">
        <v>43</v>
      </c>
      <c r="F20" s="6">
        <v>3</v>
      </c>
      <c r="G20" s="6">
        <v>202004</v>
      </c>
      <c r="H20" s="6">
        <v>9999</v>
      </c>
    </row>
    <row r="21" spans="1:8" x14ac:dyDescent="0.15">
      <c r="A21" s="12" t="s">
        <v>44</v>
      </c>
      <c r="B21" s="11"/>
      <c r="C21" s="11"/>
      <c r="D21" s="11"/>
      <c r="E21" s="11"/>
      <c r="F21" s="11"/>
      <c r="G21" s="11"/>
      <c r="H21" s="11"/>
    </row>
    <row r="22" spans="1:8" x14ac:dyDescent="0.15">
      <c r="A22" s="6">
        <f t="shared" ref="A22" si="4">B22</f>
        <v>2040103</v>
      </c>
      <c r="B22" s="6">
        <f t="shared" ref="B22" si="5">INT(F22*10&amp;G22)</f>
        <v>2040103</v>
      </c>
      <c r="C22" s="18" t="s">
        <v>90</v>
      </c>
      <c r="D22" s="19" t="s">
        <v>92</v>
      </c>
      <c r="E22" s="19" t="s">
        <v>91</v>
      </c>
      <c r="F22" s="6">
        <v>2</v>
      </c>
      <c r="G22" s="6">
        <v>40103</v>
      </c>
      <c r="H22" s="6">
        <v>9999</v>
      </c>
    </row>
    <row r="23" spans="1:8" x14ac:dyDescent="0.15">
      <c r="A23" s="6">
        <f t="shared" si="2"/>
        <v>30202009</v>
      </c>
      <c r="B23" s="6">
        <f t="shared" si="3"/>
        <v>30202009</v>
      </c>
      <c r="C23" s="16" t="s">
        <v>45</v>
      </c>
      <c r="D23" s="6" t="s">
        <v>35</v>
      </c>
      <c r="E23" s="6" t="s">
        <v>46</v>
      </c>
      <c r="F23" s="6">
        <v>3</v>
      </c>
      <c r="G23" s="6">
        <v>202009</v>
      </c>
      <c r="H23" s="6">
        <v>9999</v>
      </c>
    </row>
    <row r="24" spans="1:8" x14ac:dyDescent="0.15">
      <c r="A24" s="12" t="s">
        <v>47</v>
      </c>
      <c r="B24" s="11"/>
      <c r="C24" s="11"/>
      <c r="D24" s="11"/>
      <c r="E24" s="11"/>
      <c r="F24" s="11"/>
      <c r="G24" s="11"/>
      <c r="H24" s="11"/>
    </row>
    <row r="25" spans="1:8" x14ac:dyDescent="0.15">
      <c r="A25" s="6">
        <f t="shared" si="2"/>
        <v>30101003</v>
      </c>
      <c r="B25" s="6">
        <f t="shared" ref="B25:B28" si="6">INT(F25*10&amp;G25)</f>
        <v>30101003</v>
      </c>
      <c r="C25" s="16" t="s">
        <v>48</v>
      </c>
      <c r="D25" s="6" t="s">
        <v>49</v>
      </c>
      <c r="E25" s="6" t="s">
        <v>50</v>
      </c>
      <c r="F25" s="6">
        <v>3</v>
      </c>
      <c r="G25" s="6">
        <v>101003</v>
      </c>
      <c r="H25" s="6">
        <v>9999</v>
      </c>
    </row>
    <row r="26" spans="1:8" x14ac:dyDescent="0.15">
      <c r="A26" s="6">
        <f t="shared" si="2"/>
        <v>30202004</v>
      </c>
      <c r="B26" s="6">
        <f t="shared" si="6"/>
        <v>30202004</v>
      </c>
      <c r="C26" s="16" t="s">
        <v>48</v>
      </c>
      <c r="D26" s="6" t="s">
        <v>42</v>
      </c>
      <c r="E26" s="6" t="s">
        <v>50</v>
      </c>
      <c r="F26" s="6">
        <v>3</v>
      </c>
      <c r="G26" s="6">
        <v>202004</v>
      </c>
      <c r="H26" s="6">
        <v>9999</v>
      </c>
    </row>
    <row r="27" spans="1:8" x14ac:dyDescent="0.15">
      <c r="A27" s="6">
        <f t="shared" si="2"/>
        <v>30202001</v>
      </c>
      <c r="B27" s="6">
        <f t="shared" si="6"/>
        <v>30202001</v>
      </c>
      <c r="C27" s="16" t="s">
        <v>48</v>
      </c>
      <c r="D27" s="6" t="s">
        <v>39</v>
      </c>
      <c r="E27" s="6" t="s">
        <v>50</v>
      </c>
      <c r="F27" s="6">
        <v>3</v>
      </c>
      <c r="G27" s="6">
        <v>202001</v>
      </c>
      <c r="H27" s="6">
        <v>9999</v>
      </c>
    </row>
    <row r="28" spans="1:8" x14ac:dyDescent="0.15">
      <c r="A28" s="6">
        <f t="shared" ref="A28:A32" si="7">B28</f>
        <v>30203001</v>
      </c>
      <c r="B28" s="6">
        <f t="shared" si="6"/>
        <v>30203001</v>
      </c>
      <c r="C28" s="16" t="s">
        <v>48</v>
      </c>
      <c r="D28" s="6" t="s">
        <v>51</v>
      </c>
      <c r="E28" s="6" t="s">
        <v>50</v>
      </c>
      <c r="F28" s="6">
        <v>3</v>
      </c>
      <c r="G28" s="6">
        <v>203001</v>
      </c>
      <c r="H28" s="6">
        <v>9999</v>
      </c>
    </row>
    <row r="29" spans="1:8" x14ac:dyDescent="0.15">
      <c r="A29" s="12" t="s">
        <v>52</v>
      </c>
      <c r="B29" s="11"/>
      <c r="C29" s="11"/>
      <c r="D29" s="11"/>
      <c r="E29" s="11"/>
      <c r="F29" s="11"/>
      <c r="G29" s="11"/>
      <c r="H29" s="11"/>
    </row>
    <row r="30" spans="1:8" x14ac:dyDescent="0.15">
      <c r="A30" s="6">
        <f t="shared" si="7"/>
        <v>30101007</v>
      </c>
      <c r="B30" s="6">
        <f t="shared" ref="B30:B34" si="8">INT(F30*10&amp;G30)</f>
        <v>30101007</v>
      </c>
      <c r="C30" s="13" t="s">
        <v>53</v>
      </c>
      <c r="D30" s="6" t="s">
        <v>54</v>
      </c>
      <c r="E30" s="6" t="s">
        <v>55</v>
      </c>
      <c r="F30" s="6">
        <v>3</v>
      </c>
      <c r="G30" s="6">
        <v>101007</v>
      </c>
      <c r="H30" s="6">
        <v>10</v>
      </c>
    </row>
    <row r="31" spans="1:8" x14ac:dyDescent="0.15">
      <c r="A31" s="6">
        <f t="shared" si="7"/>
        <v>30201001</v>
      </c>
      <c r="B31" s="6">
        <f t="shared" si="8"/>
        <v>30201001</v>
      </c>
      <c r="C31" s="13" t="s">
        <v>53</v>
      </c>
      <c r="D31" s="6" t="s">
        <v>24</v>
      </c>
      <c r="E31" s="6" t="s">
        <v>55</v>
      </c>
      <c r="F31" s="6">
        <v>3</v>
      </c>
      <c r="G31" s="6">
        <v>201001</v>
      </c>
      <c r="H31" s="6">
        <v>10</v>
      </c>
    </row>
    <row r="32" spans="1:8" x14ac:dyDescent="0.15">
      <c r="A32" s="6">
        <f t="shared" si="7"/>
        <v>30101004</v>
      </c>
      <c r="B32" s="6">
        <f t="shared" si="8"/>
        <v>30101004</v>
      </c>
      <c r="C32" s="13" t="s">
        <v>53</v>
      </c>
      <c r="D32" s="6" t="s">
        <v>22</v>
      </c>
      <c r="E32" s="6" t="s">
        <v>55</v>
      </c>
      <c r="F32" s="6">
        <v>3</v>
      </c>
      <c r="G32" s="6">
        <v>101004</v>
      </c>
      <c r="H32" s="6">
        <v>10</v>
      </c>
    </row>
    <row r="33" spans="1:8" x14ac:dyDescent="0.15">
      <c r="A33" s="12" t="s">
        <v>56</v>
      </c>
      <c r="B33" s="11"/>
      <c r="C33" s="11"/>
      <c r="D33" s="11"/>
      <c r="E33" s="11"/>
      <c r="F33" s="11"/>
      <c r="G33" s="11"/>
      <c r="H33" s="11"/>
    </row>
    <row r="34" spans="1:8" x14ac:dyDescent="0.15">
      <c r="A34" s="6">
        <f>B34</f>
        <v>106</v>
      </c>
      <c r="B34" s="6">
        <f t="shared" si="8"/>
        <v>106</v>
      </c>
      <c r="C34" s="13" t="s">
        <v>57</v>
      </c>
      <c r="D34" s="6" t="s">
        <v>58</v>
      </c>
      <c r="E34" s="6" t="s">
        <v>59</v>
      </c>
      <c r="F34" s="6">
        <v>1</v>
      </c>
      <c r="G34" s="6">
        <v>6</v>
      </c>
      <c r="H34" s="6">
        <v>10</v>
      </c>
    </row>
    <row r="35" spans="1:8" x14ac:dyDescent="0.15">
      <c r="A35" s="6">
        <f>B35</f>
        <v>105</v>
      </c>
      <c r="B35" s="6">
        <f t="shared" ref="B35:B45" si="9">INT(F35*10&amp;G35)</f>
        <v>105</v>
      </c>
      <c r="C35" s="13" t="s">
        <v>57</v>
      </c>
      <c r="D35" s="6" t="s">
        <v>58</v>
      </c>
      <c r="E35" s="6" t="s">
        <v>59</v>
      </c>
      <c r="F35" s="6">
        <v>1</v>
      </c>
      <c r="G35" s="6">
        <v>5</v>
      </c>
      <c r="H35" s="6">
        <v>10</v>
      </c>
    </row>
    <row r="36" spans="1:8" x14ac:dyDescent="0.15">
      <c r="A36" s="6">
        <f t="shared" ref="A36:A43" si="10">B36</f>
        <v>104</v>
      </c>
      <c r="B36" s="6">
        <f t="shared" si="9"/>
        <v>104</v>
      </c>
      <c r="C36" s="13" t="s">
        <v>57</v>
      </c>
      <c r="D36" s="6" t="s">
        <v>58</v>
      </c>
      <c r="E36" s="6" t="s">
        <v>59</v>
      </c>
      <c r="F36" s="6">
        <v>1</v>
      </c>
      <c r="G36" s="6">
        <v>4</v>
      </c>
      <c r="H36" s="6">
        <v>10</v>
      </c>
    </row>
    <row r="37" spans="1:8" x14ac:dyDescent="0.15">
      <c r="A37" s="6">
        <f t="shared" si="10"/>
        <v>103</v>
      </c>
      <c r="B37" s="6">
        <f t="shared" si="9"/>
        <v>103</v>
      </c>
      <c r="C37" s="13" t="s">
        <v>57</v>
      </c>
      <c r="D37" s="6" t="s">
        <v>58</v>
      </c>
      <c r="E37" s="6" t="s">
        <v>59</v>
      </c>
      <c r="F37" s="6">
        <v>1</v>
      </c>
      <c r="G37" s="6">
        <v>3</v>
      </c>
      <c r="H37" s="6">
        <v>10</v>
      </c>
    </row>
    <row r="38" spans="1:8" x14ac:dyDescent="0.15">
      <c r="A38" s="6">
        <f t="shared" si="10"/>
        <v>102</v>
      </c>
      <c r="B38" s="6">
        <f t="shared" si="9"/>
        <v>102</v>
      </c>
      <c r="C38" s="13" t="s">
        <v>57</v>
      </c>
      <c r="D38" s="6" t="s">
        <v>58</v>
      </c>
      <c r="E38" s="6" t="s">
        <v>59</v>
      </c>
      <c r="F38" s="6">
        <v>1</v>
      </c>
      <c r="G38" s="6">
        <v>2</v>
      </c>
      <c r="H38" s="6">
        <v>10</v>
      </c>
    </row>
    <row r="39" spans="1:8" x14ac:dyDescent="0.15">
      <c r="A39" s="6">
        <f t="shared" si="10"/>
        <v>101</v>
      </c>
      <c r="B39" s="6">
        <f t="shared" si="9"/>
        <v>101</v>
      </c>
      <c r="C39" s="13" t="s">
        <v>57</v>
      </c>
      <c r="D39" s="6" t="s">
        <v>58</v>
      </c>
      <c r="E39" s="6" t="s">
        <v>59</v>
      </c>
      <c r="F39" s="6">
        <v>1</v>
      </c>
      <c r="G39" s="6">
        <v>1</v>
      </c>
      <c r="H39" s="6">
        <v>999</v>
      </c>
    </row>
    <row r="40" spans="1:8" ht="14.1" customHeight="1" x14ac:dyDescent="0.15">
      <c r="A40" s="6">
        <f t="shared" si="10"/>
        <v>30101001</v>
      </c>
      <c r="B40" s="6">
        <f t="shared" si="9"/>
        <v>30101001</v>
      </c>
      <c r="C40" s="13" t="s">
        <v>60</v>
      </c>
      <c r="D40" s="6" t="s">
        <v>33</v>
      </c>
      <c r="E40" s="6" t="s">
        <v>61</v>
      </c>
      <c r="F40" s="6">
        <v>3</v>
      </c>
      <c r="G40" s="6">
        <v>101001</v>
      </c>
      <c r="H40" s="6">
        <v>10</v>
      </c>
    </row>
    <row r="41" spans="1:8" ht="14.1" customHeight="1" x14ac:dyDescent="0.15">
      <c r="A41" s="6">
        <f t="shared" si="10"/>
        <v>30202008</v>
      </c>
      <c r="B41" s="6">
        <f t="shared" si="9"/>
        <v>30202008</v>
      </c>
      <c r="C41" s="13" t="s">
        <v>60</v>
      </c>
      <c r="D41" s="6" t="s">
        <v>34</v>
      </c>
      <c r="E41" s="6" t="s">
        <v>61</v>
      </c>
      <c r="F41" s="6">
        <v>3</v>
      </c>
      <c r="G41" s="6">
        <v>202008</v>
      </c>
      <c r="H41" s="6">
        <v>10</v>
      </c>
    </row>
    <row r="42" spans="1:8" x14ac:dyDescent="0.15">
      <c r="A42" s="6">
        <f t="shared" si="10"/>
        <v>30101004</v>
      </c>
      <c r="B42" s="6">
        <f t="shared" si="9"/>
        <v>30101004</v>
      </c>
      <c r="C42" s="13" t="s">
        <v>60</v>
      </c>
      <c r="D42" s="6" t="s">
        <v>22</v>
      </c>
      <c r="E42" s="6" t="s">
        <v>61</v>
      </c>
      <c r="F42" s="6">
        <v>3</v>
      </c>
      <c r="G42" s="6">
        <v>101004</v>
      </c>
      <c r="H42" s="6">
        <v>10</v>
      </c>
    </row>
    <row r="43" spans="1:8" x14ac:dyDescent="0.15">
      <c r="A43" s="6">
        <f t="shared" si="10"/>
        <v>30101002</v>
      </c>
      <c r="B43" s="6">
        <f t="shared" si="9"/>
        <v>30101002</v>
      </c>
      <c r="C43" s="13" t="s">
        <v>60</v>
      </c>
      <c r="D43" s="6" t="s">
        <v>30</v>
      </c>
      <c r="E43" s="6" t="s">
        <v>61</v>
      </c>
      <c r="F43" s="6">
        <v>3</v>
      </c>
      <c r="G43" s="6">
        <v>101002</v>
      </c>
      <c r="H43" s="6">
        <v>999</v>
      </c>
    </row>
    <row r="44" spans="1:8" x14ac:dyDescent="0.15">
      <c r="A44" s="12" t="s">
        <v>62</v>
      </c>
      <c r="B44" s="11"/>
      <c r="C44" s="11"/>
      <c r="D44" s="11"/>
      <c r="E44" s="11"/>
      <c r="F44" s="11"/>
      <c r="G44" s="11"/>
      <c r="H44" s="11"/>
    </row>
    <row r="45" spans="1:8" x14ac:dyDescent="0.15">
      <c r="A45" s="6">
        <f>B45</f>
        <v>30101005</v>
      </c>
      <c r="B45" s="6">
        <f t="shared" si="9"/>
        <v>30101005</v>
      </c>
      <c r="C45" s="16" t="s">
        <v>63</v>
      </c>
      <c r="D45" s="6" t="s">
        <v>64</v>
      </c>
      <c r="E45" s="6" t="s">
        <v>65</v>
      </c>
      <c r="F45" s="6">
        <v>3</v>
      </c>
      <c r="G45" s="6">
        <v>101005</v>
      </c>
      <c r="H45" s="6">
        <v>999</v>
      </c>
    </row>
    <row r="46" spans="1:8" x14ac:dyDescent="0.15">
      <c r="A46" s="6"/>
      <c r="B46" s="6"/>
      <c r="C46" s="6"/>
      <c r="D46" s="6"/>
      <c r="E46" s="6"/>
      <c r="F46" s="6"/>
      <c r="G46" s="6"/>
      <c r="H46" s="6"/>
    </row>
    <row r="47" spans="1:8" x14ac:dyDescent="0.15">
      <c r="A47" s="6"/>
      <c r="B47" s="6"/>
      <c r="C47" s="6"/>
      <c r="D47" s="6"/>
      <c r="E47" s="6"/>
      <c r="F47" s="6"/>
      <c r="G47" s="6"/>
      <c r="H47" s="6"/>
    </row>
    <row r="48" spans="1:8" x14ac:dyDescent="0.15">
      <c r="A48" s="6"/>
      <c r="B48" s="6"/>
      <c r="C48" s="6"/>
      <c r="D48" s="6"/>
      <c r="E48" s="6"/>
      <c r="F48" s="6"/>
      <c r="G48" s="6"/>
      <c r="H48" s="6"/>
    </row>
    <row r="49" spans="1:8" x14ac:dyDescent="0.15">
      <c r="A49" s="6"/>
      <c r="B49" s="6"/>
      <c r="C49" s="6"/>
      <c r="D49" s="6"/>
      <c r="E49" s="6"/>
      <c r="F49" s="6"/>
      <c r="G49" s="6"/>
      <c r="H49" s="6"/>
    </row>
    <row r="50" spans="1:8" x14ac:dyDescent="0.15">
      <c r="A50" s="6"/>
      <c r="B50" s="6"/>
      <c r="C50" s="6"/>
      <c r="D50" s="6"/>
      <c r="E50" s="6"/>
      <c r="F50" s="6"/>
      <c r="G50" s="6"/>
      <c r="H50" s="6"/>
    </row>
    <row r="51" spans="1:8" x14ac:dyDescent="0.15">
      <c r="A51" s="6"/>
      <c r="B51" s="6"/>
      <c r="C51" s="6"/>
      <c r="D51" s="6"/>
      <c r="E51" s="6"/>
      <c r="F51" s="6"/>
      <c r="G51" s="6"/>
      <c r="H51" s="6"/>
    </row>
    <row r="52" spans="1:8" x14ac:dyDescent="0.15">
      <c r="A52" s="6"/>
      <c r="B52" s="6"/>
      <c r="C52" s="6"/>
      <c r="D52" s="6"/>
      <c r="E52" s="6"/>
      <c r="F52" s="6"/>
      <c r="G52" s="6"/>
      <c r="H52" s="6"/>
    </row>
    <row r="53" spans="1:8" x14ac:dyDescent="0.15">
      <c r="A53" s="6"/>
      <c r="B53" s="6"/>
      <c r="C53" s="6"/>
      <c r="D53" s="6"/>
      <c r="E53" s="6"/>
      <c r="F53" s="6"/>
      <c r="G53" s="6"/>
      <c r="H53" s="6"/>
    </row>
    <row r="54" spans="1:8" x14ac:dyDescent="0.15">
      <c r="A54" s="6"/>
      <c r="B54" s="6"/>
      <c r="C54" s="6"/>
      <c r="D54" s="6"/>
      <c r="E54" s="6"/>
      <c r="F54" s="6"/>
      <c r="G54" s="6"/>
      <c r="H54" s="6"/>
    </row>
    <row r="55" spans="1:8" x14ac:dyDescent="0.15">
      <c r="A55" s="6"/>
      <c r="B55" s="6"/>
      <c r="C55" s="6"/>
      <c r="D55" s="6"/>
      <c r="E55" s="6"/>
      <c r="F55" s="6"/>
      <c r="G55" s="6"/>
      <c r="H55" s="6"/>
    </row>
    <row r="56" spans="1:8" x14ac:dyDescent="0.15">
      <c r="A56" s="6"/>
      <c r="B56" s="6"/>
      <c r="C56" s="6"/>
      <c r="D56" s="6"/>
      <c r="E56" s="6"/>
      <c r="F56" s="6"/>
      <c r="G56" s="6"/>
      <c r="H56" s="6"/>
    </row>
    <row r="57" spans="1:8" x14ac:dyDescent="0.15">
      <c r="A57" s="6"/>
      <c r="B57" s="6"/>
      <c r="C57" s="6"/>
      <c r="D57" s="6"/>
      <c r="E57" s="6"/>
      <c r="F57" s="6"/>
      <c r="G57" s="6"/>
      <c r="H57" s="6"/>
    </row>
    <row r="58" spans="1:8" x14ac:dyDescent="0.15">
      <c r="A58" s="6"/>
      <c r="B58" s="6"/>
      <c r="C58" s="6"/>
      <c r="D58" s="6"/>
      <c r="E58" s="6"/>
      <c r="F58" s="6"/>
      <c r="G58" s="6"/>
      <c r="H58" s="6"/>
    </row>
    <row r="59" spans="1:8" x14ac:dyDescent="0.15">
      <c r="A59" s="6"/>
      <c r="B59" s="6"/>
      <c r="C59" s="6"/>
      <c r="D59" s="6"/>
      <c r="E59" s="6"/>
      <c r="F59" s="6"/>
      <c r="G59" s="6"/>
      <c r="H59" s="6"/>
    </row>
    <row r="60" spans="1:8" x14ac:dyDescent="0.15">
      <c r="A60" s="6"/>
      <c r="B60" s="6"/>
      <c r="C60" s="6"/>
      <c r="D60" s="6"/>
      <c r="E60" s="6"/>
      <c r="F60" s="6"/>
      <c r="G60" s="6"/>
      <c r="H60" s="6"/>
    </row>
    <row r="61" spans="1:8" x14ac:dyDescent="0.15">
      <c r="A61" s="6"/>
      <c r="B61" s="6"/>
      <c r="C61" s="6"/>
      <c r="D61" s="6"/>
      <c r="E61" s="6"/>
      <c r="F61" s="6"/>
      <c r="G61" s="6"/>
      <c r="H61" s="6"/>
    </row>
    <row r="62" spans="1:8" x14ac:dyDescent="0.15">
      <c r="A62" s="6"/>
      <c r="B62" s="6"/>
      <c r="C62" s="6"/>
      <c r="D62" s="6"/>
      <c r="E62" s="6"/>
      <c r="F62" s="6"/>
      <c r="G62" s="6"/>
      <c r="H62" s="6"/>
    </row>
    <row r="63" spans="1:8" x14ac:dyDescent="0.15">
      <c r="A63" s="6"/>
      <c r="B63" s="6"/>
      <c r="C63" s="6"/>
      <c r="D63" s="6"/>
      <c r="E63" s="6"/>
      <c r="F63" s="6"/>
      <c r="G63" s="6"/>
      <c r="H63" s="6"/>
    </row>
    <row r="64" spans="1:8" x14ac:dyDescent="0.15">
      <c r="A64" s="6"/>
      <c r="B64" s="6"/>
      <c r="C64" s="6"/>
      <c r="D64" s="6"/>
      <c r="E64" s="6"/>
      <c r="F64" s="6"/>
      <c r="G64" s="6"/>
      <c r="H64" s="6"/>
    </row>
    <row r="65" spans="1:8" x14ac:dyDescent="0.15">
      <c r="A65" s="6"/>
      <c r="B65" s="6"/>
      <c r="C65" s="6"/>
      <c r="D65" s="6"/>
      <c r="E65" s="6"/>
      <c r="F65" s="6"/>
      <c r="G65" s="6"/>
      <c r="H65" s="6"/>
    </row>
    <row r="66" spans="1:8" x14ac:dyDescent="0.15">
      <c r="A66" s="6"/>
      <c r="B66" s="6"/>
      <c r="C66" s="6"/>
      <c r="D66" s="6"/>
      <c r="E66" s="6"/>
      <c r="F66" s="6"/>
      <c r="G66" s="6"/>
      <c r="H66" s="6"/>
    </row>
    <row r="67" spans="1:8" x14ac:dyDescent="0.15">
      <c r="A67" s="6"/>
      <c r="B67" s="6"/>
      <c r="C67" s="6"/>
      <c r="D67" s="6"/>
      <c r="E67" s="6"/>
      <c r="F67" s="6"/>
      <c r="G67" s="6"/>
      <c r="H67" s="6"/>
    </row>
    <row r="68" spans="1:8" x14ac:dyDescent="0.15">
      <c r="A68" s="6"/>
      <c r="B68" s="6"/>
      <c r="C68" s="6"/>
      <c r="D68" s="6"/>
      <c r="E68" s="6"/>
      <c r="F68" s="6"/>
      <c r="G68" s="6"/>
      <c r="H68" s="6"/>
    </row>
    <row r="69" spans="1:8" x14ac:dyDescent="0.15">
      <c r="A69" s="6"/>
      <c r="B69" s="6"/>
      <c r="C69" s="6"/>
      <c r="D69" s="6"/>
      <c r="E69" s="6"/>
      <c r="F69" s="6"/>
      <c r="G69" s="6"/>
      <c r="H69" s="6"/>
    </row>
    <row r="70" spans="1:8" x14ac:dyDescent="0.15">
      <c r="A70" s="6"/>
      <c r="B70" s="6"/>
      <c r="C70" s="6"/>
      <c r="D70" s="6"/>
      <c r="E70" s="6"/>
      <c r="F70" s="6"/>
      <c r="G70" s="6"/>
      <c r="H70" s="6"/>
    </row>
    <row r="71" spans="1:8" x14ac:dyDescent="0.15">
      <c r="A71" s="6"/>
      <c r="B71" s="6"/>
      <c r="C71" s="6"/>
      <c r="D71" s="6"/>
      <c r="E71" s="6"/>
      <c r="F71" s="6"/>
      <c r="G71" s="6"/>
      <c r="H71" s="6"/>
    </row>
    <row r="72" spans="1:8" x14ac:dyDescent="0.15">
      <c r="A72" s="6"/>
      <c r="B72" s="6"/>
      <c r="C72" s="6"/>
      <c r="D72" s="6"/>
      <c r="E72" s="6"/>
      <c r="F72" s="6"/>
      <c r="G72" s="6"/>
      <c r="H72" s="6"/>
    </row>
    <row r="73" spans="1:8" x14ac:dyDescent="0.15">
      <c r="A73" s="6"/>
      <c r="B73" s="6"/>
      <c r="C73" s="6"/>
      <c r="D73" s="6"/>
      <c r="E73" s="6"/>
      <c r="F73" s="6"/>
      <c r="G73" s="6"/>
      <c r="H73" s="6"/>
    </row>
    <row r="74" spans="1:8" x14ac:dyDescent="0.15">
      <c r="A74" s="6"/>
      <c r="B74" s="6"/>
      <c r="C74" s="6"/>
      <c r="D74" s="6"/>
      <c r="E74" s="6"/>
      <c r="F74" s="6"/>
      <c r="G74" s="6"/>
      <c r="H74" s="6"/>
    </row>
    <row r="75" spans="1:8" x14ac:dyDescent="0.15">
      <c r="A75" s="6"/>
      <c r="B75" s="6"/>
      <c r="C75" s="6"/>
      <c r="D75" s="6"/>
      <c r="E75" s="6"/>
      <c r="F75" s="6"/>
      <c r="G75" s="6"/>
      <c r="H75" s="6"/>
    </row>
    <row r="76" spans="1:8" x14ac:dyDescent="0.15">
      <c r="A76" s="6"/>
      <c r="B76" s="6"/>
      <c r="C76" s="6"/>
      <c r="D76" s="6"/>
      <c r="E76" s="6"/>
      <c r="F76" s="6"/>
      <c r="G76" s="6"/>
      <c r="H76" s="6"/>
    </row>
    <row r="77" spans="1:8" x14ac:dyDescent="0.15">
      <c r="A77" s="6"/>
      <c r="B77" s="6"/>
      <c r="C77" s="6"/>
      <c r="D77" s="6"/>
      <c r="E77" s="6"/>
      <c r="F77" s="6"/>
      <c r="G77" s="6"/>
      <c r="H77" s="6"/>
    </row>
    <row r="78" spans="1:8" x14ac:dyDescent="0.15">
      <c r="A78" s="6"/>
      <c r="B78" s="6"/>
      <c r="C78" s="6"/>
      <c r="D78" s="6"/>
      <c r="E78" s="6"/>
      <c r="F78" s="6"/>
      <c r="G78" s="6"/>
      <c r="H78" s="6"/>
    </row>
    <row r="79" spans="1:8" x14ac:dyDescent="0.15">
      <c r="A79" s="6"/>
      <c r="B79" s="6"/>
      <c r="C79" s="6"/>
      <c r="D79" s="6"/>
      <c r="E79" s="6"/>
      <c r="F79" s="6"/>
      <c r="G79" s="6"/>
      <c r="H79" s="6"/>
    </row>
    <row r="80" spans="1:8" x14ac:dyDescent="0.15">
      <c r="A80" s="6"/>
      <c r="B80" s="6"/>
      <c r="C80" s="6"/>
      <c r="D80" s="6"/>
      <c r="E80" s="6"/>
      <c r="F80" s="6"/>
      <c r="G80" s="6"/>
      <c r="H80" s="6"/>
    </row>
    <row r="81" spans="1:8" x14ac:dyDescent="0.15">
      <c r="A81" s="6"/>
      <c r="B81" s="6"/>
      <c r="C81" s="6"/>
      <c r="D81" s="6"/>
      <c r="E81" s="6"/>
      <c r="F81" s="6"/>
      <c r="G81" s="6"/>
      <c r="H81" s="6"/>
    </row>
    <row r="82" spans="1:8" x14ac:dyDescent="0.15">
      <c r="A82" s="6"/>
      <c r="B82" s="6"/>
      <c r="C82" s="6"/>
      <c r="D82" s="6"/>
      <c r="E82" s="6"/>
      <c r="F82" s="6"/>
      <c r="G82" s="6"/>
      <c r="H82" s="6"/>
    </row>
    <row r="83" spans="1:8" x14ac:dyDescent="0.15">
      <c r="A83" s="6"/>
      <c r="B83" s="6"/>
      <c r="C83" s="6"/>
      <c r="D83" s="6"/>
      <c r="E83" s="6"/>
      <c r="F83" s="6"/>
      <c r="G83" s="6"/>
      <c r="H83" s="6"/>
    </row>
    <row r="84" spans="1:8" x14ac:dyDescent="0.15">
      <c r="A84" s="6"/>
      <c r="B84" s="6"/>
      <c r="C84" s="6"/>
      <c r="D84" s="6"/>
      <c r="E84" s="6"/>
      <c r="F84" s="6"/>
      <c r="G84" s="6"/>
      <c r="H84" s="6"/>
    </row>
    <row r="85" spans="1:8" x14ac:dyDescent="0.15">
      <c r="A85" s="6"/>
      <c r="B85" s="6"/>
      <c r="C85" s="6"/>
      <c r="D85" s="6"/>
      <c r="E85" s="6"/>
      <c r="F85" s="6"/>
      <c r="G85" s="6"/>
      <c r="H85" s="6"/>
    </row>
    <row r="86" spans="1:8" x14ac:dyDescent="0.15">
      <c r="A86" s="6"/>
      <c r="B86" s="6"/>
      <c r="C86" s="6"/>
      <c r="D86" s="6"/>
      <c r="E86" s="6"/>
      <c r="F86" s="6"/>
      <c r="G86" s="6"/>
      <c r="H86" s="6"/>
    </row>
    <row r="87" spans="1:8" x14ac:dyDescent="0.15">
      <c r="A87" s="6"/>
      <c r="B87" s="6"/>
      <c r="C87" s="6"/>
      <c r="D87" s="6"/>
      <c r="E87" s="6"/>
      <c r="F87" s="6"/>
      <c r="G87" s="6"/>
      <c r="H87" s="6"/>
    </row>
    <row r="88" spans="1:8" x14ac:dyDescent="0.15">
      <c r="A88" s="6"/>
      <c r="B88" s="6"/>
      <c r="C88" s="6"/>
      <c r="D88" s="6"/>
      <c r="E88" s="6"/>
      <c r="F88" s="6"/>
      <c r="G88" s="6"/>
      <c r="H88" s="6"/>
    </row>
    <row r="89" spans="1:8" x14ac:dyDescent="0.15">
      <c r="A89" s="6"/>
      <c r="B89" s="6"/>
      <c r="C89" s="6"/>
      <c r="D89" s="6"/>
      <c r="E89" s="6"/>
      <c r="F89" s="6"/>
      <c r="G89" s="6"/>
      <c r="H89" s="6"/>
    </row>
    <row r="90" spans="1:8" x14ac:dyDescent="0.15">
      <c r="A90" s="6"/>
      <c r="B90" s="6"/>
      <c r="C90" s="6"/>
      <c r="D90" s="6"/>
      <c r="E90" s="6"/>
      <c r="F90" s="6"/>
      <c r="G90" s="6"/>
      <c r="H90" s="6"/>
    </row>
    <row r="91" spans="1:8" x14ac:dyDescent="0.15">
      <c r="A91" s="6"/>
      <c r="B91" s="6"/>
      <c r="C91" s="6"/>
      <c r="D91" s="6"/>
      <c r="E91" s="6"/>
      <c r="F91" s="6"/>
      <c r="G91" s="6"/>
      <c r="H91" s="6"/>
    </row>
    <row r="92" spans="1:8" x14ac:dyDescent="0.15">
      <c r="A92" s="6"/>
      <c r="B92" s="6"/>
      <c r="C92" s="6"/>
      <c r="D92" s="6"/>
      <c r="E92" s="6"/>
      <c r="F92" s="6"/>
      <c r="G92" s="6"/>
      <c r="H92" s="6"/>
    </row>
    <row r="93" spans="1:8" x14ac:dyDescent="0.15">
      <c r="A93" s="6"/>
      <c r="B93" s="6"/>
      <c r="C93" s="6"/>
      <c r="D93" s="6"/>
      <c r="E93" s="6"/>
      <c r="F93" s="6"/>
      <c r="G93" s="6"/>
      <c r="H93" s="6"/>
    </row>
    <row r="94" spans="1:8" x14ac:dyDescent="0.15">
      <c r="A94" s="6"/>
      <c r="B94" s="6"/>
      <c r="C94" s="6"/>
      <c r="D94" s="6"/>
      <c r="E94" s="6"/>
      <c r="F94" s="6"/>
      <c r="G94" s="6"/>
      <c r="H94" s="6"/>
    </row>
    <row r="95" spans="1:8" x14ac:dyDescent="0.15">
      <c r="A95" s="6"/>
      <c r="B95" s="6"/>
      <c r="C95" s="6"/>
      <c r="D95" s="6"/>
      <c r="E95" s="6"/>
      <c r="F95" s="6"/>
      <c r="G95" s="6"/>
      <c r="H95" s="6"/>
    </row>
    <row r="96" spans="1:8" x14ac:dyDescent="0.15">
      <c r="A96" s="6"/>
      <c r="B96" s="6"/>
      <c r="C96" s="6"/>
      <c r="D96" s="6"/>
      <c r="E96" s="6"/>
      <c r="F96" s="6"/>
      <c r="G96" s="6"/>
      <c r="H96" s="6"/>
    </row>
    <row r="97" spans="1:8" x14ac:dyDescent="0.15">
      <c r="A97" s="6"/>
      <c r="B97" s="6"/>
      <c r="C97" s="6"/>
      <c r="D97" s="6"/>
      <c r="E97" s="6"/>
      <c r="F97" s="6"/>
      <c r="G97" s="6"/>
      <c r="H97" s="6"/>
    </row>
    <row r="98" spans="1:8" x14ac:dyDescent="0.15">
      <c r="A98" s="6"/>
      <c r="B98" s="6"/>
      <c r="C98" s="6"/>
      <c r="D98" s="6"/>
      <c r="E98" s="6"/>
      <c r="F98" s="6"/>
      <c r="G98" s="6"/>
      <c r="H98" s="6"/>
    </row>
    <row r="99" spans="1:8" x14ac:dyDescent="0.15">
      <c r="A99" s="6"/>
      <c r="B99" s="6"/>
      <c r="C99" s="6"/>
      <c r="D99" s="6"/>
      <c r="E99" s="6"/>
      <c r="F99" s="6"/>
      <c r="G99" s="6"/>
      <c r="H99" s="6"/>
    </row>
    <row r="100" spans="1:8" x14ac:dyDescent="0.15">
      <c r="A100" s="6"/>
      <c r="B100" s="6"/>
      <c r="C100" s="6"/>
      <c r="D100" s="6"/>
      <c r="E100" s="6"/>
      <c r="F100" s="6"/>
      <c r="G100" s="6"/>
      <c r="H100" s="6"/>
    </row>
    <row r="101" spans="1:8" x14ac:dyDescent="0.15">
      <c r="A101" s="6"/>
      <c r="B101" s="6"/>
      <c r="C101" s="6"/>
      <c r="D101" s="6"/>
      <c r="E101" s="6"/>
      <c r="F101" s="6"/>
      <c r="G101" s="6"/>
      <c r="H101" s="6"/>
    </row>
    <row r="102" spans="1:8" x14ac:dyDescent="0.15">
      <c r="A102" s="6"/>
      <c r="B102" s="6"/>
      <c r="C102" s="6"/>
      <c r="D102" s="6"/>
      <c r="E102" s="6"/>
      <c r="F102" s="6"/>
      <c r="G102" s="6"/>
      <c r="H102" s="6"/>
    </row>
    <row r="103" spans="1:8" x14ac:dyDescent="0.15">
      <c r="A103" s="6"/>
      <c r="B103" s="6"/>
      <c r="C103" s="6"/>
      <c r="D103" s="6"/>
      <c r="E103" s="6"/>
      <c r="F103" s="6"/>
      <c r="G103" s="6"/>
      <c r="H103" s="6"/>
    </row>
    <row r="104" spans="1:8" x14ac:dyDescent="0.15">
      <c r="A104" s="6"/>
      <c r="B104" s="6"/>
      <c r="C104" s="6"/>
      <c r="D104" s="6"/>
      <c r="E104" s="6"/>
      <c r="F104" s="6"/>
      <c r="G104" s="6"/>
      <c r="H104" s="6"/>
    </row>
  </sheetData>
  <phoneticPr fontId="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pane xSplit="3" ySplit="4" topLeftCell="D5" activePane="bottomRight" state="frozen"/>
      <selection pane="topRight"/>
      <selection pane="bottomLeft"/>
      <selection pane="bottomRight" activeCell="F18" sqref="F18"/>
    </sheetView>
  </sheetViews>
  <sheetFormatPr defaultColWidth="9" defaultRowHeight="13.5" x14ac:dyDescent="0.15"/>
  <cols>
    <col min="1" max="3" width="9" style="1"/>
    <col min="4" max="4" width="11.875" style="1" customWidth="1"/>
    <col min="5" max="6" width="9" style="1"/>
    <col min="7" max="7" width="30.375" style="1" customWidth="1"/>
    <col min="8" max="9" width="9" style="1"/>
    <col min="10" max="10" width="16" style="1" customWidth="1"/>
    <col min="11" max="11" width="9.375" style="1" customWidth="1"/>
    <col min="12" max="12" width="28.25" style="1" customWidth="1"/>
    <col min="13" max="16384" width="9" style="1"/>
  </cols>
  <sheetData>
    <row r="1" spans="1:7" ht="13.5" customHeight="1" x14ac:dyDescent="0.15">
      <c r="A1" s="1" t="s">
        <v>66</v>
      </c>
      <c r="B1" s="1" t="s">
        <v>67</v>
      </c>
      <c r="C1" s="1" t="s">
        <v>68</v>
      </c>
    </row>
    <row r="2" spans="1:7" ht="13.5" customHeight="1" x14ac:dyDescent="0.15">
      <c r="A2" s="1" t="s">
        <v>69</v>
      </c>
      <c r="B2" s="1" t="s">
        <v>70</v>
      </c>
    </row>
    <row r="3" spans="1:7" x14ac:dyDescent="0.15">
      <c r="A3" s="1" t="s">
        <v>71</v>
      </c>
    </row>
    <row r="4" spans="1:7" x14ac:dyDescent="0.15">
      <c r="A4" s="1" t="s">
        <v>72</v>
      </c>
    </row>
    <row r="7" spans="1:7" ht="19.5" x14ac:dyDescent="0.15">
      <c r="D7" s="2" t="s">
        <v>73</v>
      </c>
      <c r="E7" s="3"/>
      <c r="F7" s="3"/>
    </row>
    <row r="8" spans="1:7" x14ac:dyDescent="0.15">
      <c r="D8" s="3"/>
      <c r="E8" s="3"/>
      <c r="F8" s="3"/>
    </row>
    <row r="9" spans="1:7" ht="15" x14ac:dyDescent="0.15">
      <c r="D9" s="4" t="s">
        <v>74</v>
      </c>
      <c r="E9" s="3"/>
      <c r="F9" s="3"/>
    </row>
    <row r="10" spans="1:7" x14ac:dyDescent="0.15">
      <c r="D10" s="3"/>
      <c r="E10" s="3"/>
      <c r="F10" s="3"/>
    </row>
    <row r="11" spans="1:7" x14ac:dyDescent="0.15">
      <c r="D11" s="5" t="s">
        <v>75</v>
      </c>
      <c r="E11" s="6" t="s">
        <v>76</v>
      </c>
      <c r="F11" s="3"/>
    </row>
    <row r="12" spans="1:7" x14ac:dyDescent="0.15">
      <c r="D12" s="5" t="s">
        <v>77</v>
      </c>
      <c r="E12" s="7" t="s">
        <v>78</v>
      </c>
      <c r="F12" s="3"/>
    </row>
    <row r="13" spans="1:7" x14ac:dyDescent="0.15">
      <c r="D13" s="5" t="s">
        <v>79</v>
      </c>
      <c r="E13" s="6">
        <v>24</v>
      </c>
      <c r="F13" s="3" t="s">
        <v>80</v>
      </c>
    </row>
    <row r="14" spans="1:7" x14ac:dyDescent="0.15">
      <c r="D14" s="5" t="s">
        <v>81</v>
      </c>
      <c r="E14" s="7">
        <v>1</v>
      </c>
      <c r="F14" s="3"/>
      <c r="G14" s="1">
        <v>0</v>
      </c>
    </row>
    <row r="15" spans="1:7" x14ac:dyDescent="0.15">
      <c r="D15" s="5" t="s">
        <v>82</v>
      </c>
      <c r="E15" s="8">
        <v>80.36</v>
      </c>
      <c r="F15" s="3"/>
    </row>
    <row r="16" spans="1:7" x14ac:dyDescent="0.15">
      <c r="D16" s="3"/>
      <c r="E16" s="3"/>
      <c r="F16" s="3"/>
    </row>
    <row r="17" spans="4:12" x14ac:dyDescent="0.15">
      <c r="D17" s="5" t="s">
        <v>83</v>
      </c>
      <c r="E17" s="5" t="s">
        <v>84</v>
      </c>
      <c r="F17" s="5" t="s">
        <v>85</v>
      </c>
      <c r="G17" s="1" t="str">
        <f>$A$1&amp;_xlfn.TEXTJOIN($C$1,1,L18)&amp;$A$2</f>
        <v>[{"ItemId":10002,"Num":10}]</v>
      </c>
      <c r="H17" s="1" t="s">
        <v>86</v>
      </c>
      <c r="I17" s="1" t="s">
        <v>87</v>
      </c>
    </row>
    <row r="18" spans="4:12" x14ac:dyDescent="0.15">
      <c r="D18" s="9" t="s">
        <v>88</v>
      </c>
      <c r="E18" s="6">
        <v>10</v>
      </c>
      <c r="F18" s="10">
        <v>80.36</v>
      </c>
      <c r="H18" s="1">
        <f>_xlfn.XLOOKUP($D18,[1]配置!$D$5:$D$1000,[1]配置!$B$5:$B$1000)</f>
        <v>10002</v>
      </c>
      <c r="I18" s="1">
        <f>E18</f>
        <v>10</v>
      </c>
      <c r="J18" s="1" t="str">
        <f>$B$2&amp;H$17&amp;$B$2&amp;$B$1&amp;H18</f>
        <v>"ItemId":10002</v>
      </c>
      <c r="K18" s="1" t="str">
        <f>$B$2&amp;I$17&amp;$B$2&amp;$B$1&amp;I18</f>
        <v>"Num":10</v>
      </c>
      <c r="L18" s="1" t="str">
        <f>$A$3&amp;_xlfn.TEXTJOIN($C$1,1,J18:K18)&amp;$A$4</f>
        <v>{"ItemId":10002,"Num":10}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2024-12-20T09:07:05Z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