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1925" activeTab="1"/>
  </bookViews>
  <sheets>
    <sheet name="配置" sheetId="1" r:id="rId1"/>
    <sheet name="秘密交易" sheetId="3" r:id="rId2"/>
  </sheets>
  <externalReferences>
    <externalReference r:id="rId3"/>
    <externalReference r:id="rId4"/>
  </externalReferences>
  <calcPr calcId="144525"/>
</workbook>
</file>

<file path=xl/sharedStrings.xml><?xml version="1.0" encoding="utf-8"?>
<sst xmlns="http://schemas.openxmlformats.org/spreadsheetml/2006/main" count="98" uniqueCount="44">
  <si>
    <t>Id</t>
  </si>
  <si>
    <t>DealId</t>
  </si>
  <si>
    <t>UnlockBuilding</t>
  </si>
  <si>
    <t>CostTimes</t>
  </si>
  <si>
    <t>//Note</t>
  </si>
  <si>
    <t>Cost</t>
  </si>
  <si>
    <t>RewardList</t>
  </si>
  <si>
    <t>int</t>
  </si>
  <si>
    <t>string</t>
  </si>
  <si>
    <t>list[int]</t>
  </si>
  <si>
    <t>主键</t>
  </si>
  <si>
    <t>交易ID</t>
  </si>
  <si>
    <t>解锁街区</t>
  </si>
  <si>
    <t>花费次数</t>
  </si>
  <si>
    <t>辅助列</t>
  </si>
  <si>
    <t>消耗</t>
  </si>
  <si>
    <t>奖励列表</t>
  </si>
  <si>
    <t>//序号</t>
  </si>
  <si>
    <t>[道具:数量]</t>
  </si>
  <si>
    <t>[</t>
  </si>
  <si>
    <t>:</t>
  </si>
  <si>
    <t>,</t>
  </si>
  <si>
    <t>]</t>
  </si>
  <si>
    <t>"</t>
  </si>
  <si>
    <t>{</t>
  </si>
  <si>
    <t>}</t>
  </si>
  <si>
    <r>
      <rPr>
        <sz val="11"/>
        <color rgb="FF000000"/>
        <rFont val="宋体"/>
        <charset val="134"/>
      </rPr>
      <t>建筑序列</t>
    </r>
  </si>
  <si>
    <r>
      <rPr>
        <sz val="11"/>
        <color rgb="FF000000"/>
        <rFont val="宋体"/>
        <charset val="134"/>
      </rPr>
      <t>收入底数</t>
    </r>
  </si>
  <si>
    <t>Ind2</t>
  </si>
  <si>
    <r>
      <rPr>
        <sz val="11"/>
        <color rgb="FF000000"/>
        <rFont val="宋体"/>
        <charset val="134"/>
      </rPr>
      <t>BaseIncome</t>
    </r>
  </si>
  <si>
    <r>
      <rPr>
        <sz val="11"/>
        <color rgb="FF000000"/>
        <rFont val="宋体"/>
        <charset val="134"/>
      </rPr>
      <t>序号</t>
    </r>
  </si>
  <si>
    <r>
      <rPr>
        <sz val="11"/>
        <color rgb="FF000000"/>
        <rFont val="宋体"/>
        <charset val="134"/>
      </rPr>
      <t>道具</t>
    </r>
  </si>
  <si>
    <r>
      <rPr>
        <sz val="11"/>
        <color rgb="FF000000"/>
        <rFont val="宋体"/>
        <charset val="134"/>
      </rPr>
      <t>数量</t>
    </r>
  </si>
  <si>
    <t>ItemId</t>
  </si>
  <si>
    <t>Num</t>
  </si>
  <si>
    <r>
      <rPr>
        <sz val="11"/>
        <color theme="1"/>
        <rFont val="宋体"/>
        <charset val="134"/>
      </rPr>
      <t>钻石</t>
    </r>
  </si>
  <si>
    <r>
      <rPr>
        <sz val="11"/>
        <color theme="1"/>
        <rFont val="宋体"/>
        <charset val="134"/>
      </rPr>
      <t>钞票箱（2小时）</t>
    </r>
  </si>
  <si>
    <r>
      <rPr>
        <sz val="11"/>
        <color rgb="FF000000"/>
        <rFont val="宋体"/>
        <charset val="134"/>
      </rPr>
      <t>钻石</t>
    </r>
  </si>
  <si>
    <r>
      <rPr>
        <sz val="11"/>
        <color rgb="FF000000"/>
        <rFont val="宋体"/>
        <charset val="134"/>
      </rPr>
      <t>史诗偷车钳</t>
    </r>
  </si>
  <si>
    <r>
      <rPr>
        <sz val="11"/>
        <color rgb="FF000000"/>
        <rFont val="宋体"/>
        <charset val="134"/>
      </rPr>
      <t>改装手册</t>
    </r>
  </si>
  <si>
    <r>
      <rPr>
        <sz val="11"/>
        <color rgb="FF000000"/>
        <rFont val="宋体"/>
        <charset val="134"/>
      </rPr>
      <t>机油</t>
    </r>
  </si>
  <si>
    <r>
      <rPr>
        <sz val="11"/>
        <color rgb="FF000000"/>
        <rFont val="宋体"/>
        <charset val="134"/>
      </rPr>
      <t>偷车钳</t>
    </r>
  </si>
  <si>
    <r>
      <rPr>
        <sz val="11"/>
        <color rgb="FF000000"/>
        <rFont val="宋体"/>
        <charset val="134"/>
      </rPr>
      <t>精英级零件</t>
    </r>
  </si>
  <si>
    <r>
      <rPr>
        <sz val="11"/>
        <color rgb="FF000000"/>
        <rFont val="宋体"/>
        <charset val="134"/>
      </rPr>
      <t>循环部分</t>
    </r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</si>
</sst>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8CCAB"/>
        <bgColor indexed="64"/>
      </patternFill>
    </fill>
    <fill>
      <patternFill patternType="solid">
        <fgColor rgb="FFEBB7E4"/>
        <bgColor indexed="64"/>
      </patternFill>
    </fill>
    <fill>
      <patternFill patternType="solid">
        <fgColor rgb="FFFF9B9B"/>
        <bgColor indexed="64"/>
      </patternFill>
    </fill>
    <fill>
      <patternFill patternType="solid">
        <fgColor rgb="FFB5C7EA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91ABDF"/>
      </left>
      <right style="thin">
        <color rgb="FF91ABDF"/>
      </right>
      <top style="thin">
        <color rgb="FF91ABDF"/>
      </top>
      <bottom style="thin">
        <color rgb="FF91ABD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8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9" borderId="5" applyNumberFormat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10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20" fillId="37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11" fontId="1" fillId="3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3" fontId="2" fillId="3" borderId="1" xfId="0" applyNumberFormat="1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3" fontId="1" fillId="3" borderId="1" xfId="0" applyNumberFormat="1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11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1" fontId="1" fillId="2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A9A3B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Item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ItemConfig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配置"/>
    </sheetNames>
    <sheetDataSet>
      <sheetData sheetId="0" refreshError="1">
        <row r="5">
          <cell r="B5">
            <v>10001</v>
          </cell>
        </row>
        <row r="5">
          <cell r="D5" t="str">
            <v>偷车钳</v>
          </cell>
        </row>
        <row r="6">
          <cell r="B6">
            <v>10002</v>
          </cell>
        </row>
        <row r="6">
          <cell r="D6" t="str">
            <v>史诗偷车钳</v>
          </cell>
        </row>
        <row r="7">
          <cell r="B7">
            <v>10003</v>
          </cell>
        </row>
        <row r="7">
          <cell r="D7" t="str">
            <v>限时行动偷车钳</v>
          </cell>
        </row>
        <row r="8">
          <cell r="B8">
            <v>10004</v>
          </cell>
        </row>
        <row r="8">
          <cell r="D8" t="str">
            <v>传说偷车钳</v>
          </cell>
        </row>
        <row r="9">
          <cell r="B9">
            <v>20001</v>
          </cell>
        </row>
        <row r="9">
          <cell r="D9" t="str">
            <v>精英级零件</v>
          </cell>
        </row>
        <row r="10">
          <cell r="B10">
            <v>20002</v>
          </cell>
        </row>
        <row r="10">
          <cell r="D10" t="str">
            <v>史诗级零件（不含神魔）</v>
          </cell>
        </row>
        <row r="11">
          <cell r="B11">
            <v>20003</v>
          </cell>
        </row>
        <row r="11">
          <cell r="D11" t="str">
            <v>史诗级零件（含神魔）</v>
          </cell>
        </row>
        <row r="12">
          <cell r="B12">
            <v>20004</v>
          </cell>
        </row>
        <row r="12">
          <cell r="D12" t="str">
            <v>史诗级零件（仅神魔）</v>
          </cell>
        </row>
        <row r="13">
          <cell r="B13">
            <v>30001</v>
          </cell>
        </row>
        <row r="13">
          <cell r="D13" t="str">
            <v>西部改装件</v>
          </cell>
        </row>
        <row r="14">
          <cell r="B14">
            <v>30002</v>
          </cell>
        </row>
        <row r="14">
          <cell r="D14" t="str">
            <v>东部改装件</v>
          </cell>
        </row>
        <row r="15">
          <cell r="B15">
            <v>30003</v>
          </cell>
        </row>
        <row r="15">
          <cell r="D15" t="str">
            <v>硅谷改装件</v>
          </cell>
        </row>
        <row r="16">
          <cell r="B16">
            <v>30004</v>
          </cell>
        </row>
        <row r="16">
          <cell r="D16" t="str">
            <v>霓虹改装件</v>
          </cell>
        </row>
        <row r="17">
          <cell r="B17">
            <v>30005</v>
          </cell>
        </row>
        <row r="17">
          <cell r="D17" t="str">
            <v>万能改装件</v>
          </cell>
        </row>
        <row r="18">
          <cell r="B18">
            <v>40001</v>
          </cell>
        </row>
        <row r="18">
          <cell r="D18" t="str">
            <v>红卡1</v>
          </cell>
        </row>
        <row r="19">
          <cell r="B19">
            <v>40002</v>
          </cell>
        </row>
        <row r="19">
          <cell r="D19" t="str">
            <v>红卡2</v>
          </cell>
        </row>
        <row r="20">
          <cell r="B20">
            <v>40003</v>
          </cell>
        </row>
        <row r="20">
          <cell r="D20" t="str">
            <v>红卡3</v>
          </cell>
        </row>
        <row r="21">
          <cell r="B21">
            <v>40004</v>
          </cell>
        </row>
        <row r="21">
          <cell r="D21" t="str">
            <v>红卡4</v>
          </cell>
        </row>
        <row r="22">
          <cell r="B22">
            <v>40101</v>
          </cell>
        </row>
        <row r="22">
          <cell r="D22" t="str">
            <v>橙卡1</v>
          </cell>
        </row>
        <row r="23">
          <cell r="B23">
            <v>40102</v>
          </cell>
        </row>
        <row r="23">
          <cell r="D23" t="str">
            <v>橙卡2</v>
          </cell>
        </row>
        <row r="24">
          <cell r="B24">
            <v>40103</v>
          </cell>
        </row>
        <row r="24">
          <cell r="D24" t="str">
            <v>橙卡3</v>
          </cell>
        </row>
        <row r="25">
          <cell r="B25">
            <v>40104</v>
          </cell>
        </row>
        <row r="25">
          <cell r="D25" t="str">
            <v>橙卡4</v>
          </cell>
        </row>
        <row r="26">
          <cell r="B26">
            <v>40105</v>
          </cell>
        </row>
        <row r="26">
          <cell r="D26" t="str">
            <v>橙卡5</v>
          </cell>
        </row>
        <row r="27">
          <cell r="B27">
            <v>40106</v>
          </cell>
        </row>
        <row r="27">
          <cell r="D27" t="str">
            <v>橙卡6</v>
          </cell>
        </row>
        <row r="28">
          <cell r="B28">
            <v>40107</v>
          </cell>
        </row>
        <row r="28">
          <cell r="D28" t="str">
            <v>橙卡7</v>
          </cell>
        </row>
        <row r="29">
          <cell r="B29">
            <v>40108</v>
          </cell>
        </row>
        <row r="29">
          <cell r="D29" t="str">
            <v>橙卡8</v>
          </cell>
        </row>
        <row r="30">
          <cell r="B30">
            <v>40109</v>
          </cell>
        </row>
        <row r="30">
          <cell r="D30" t="str">
            <v>橙卡9</v>
          </cell>
        </row>
        <row r="31">
          <cell r="B31">
            <v>40110</v>
          </cell>
        </row>
        <row r="31">
          <cell r="D31" t="str">
            <v>橙卡10</v>
          </cell>
        </row>
        <row r="32">
          <cell r="B32">
            <v>40111</v>
          </cell>
        </row>
        <row r="32">
          <cell r="D32" t="str">
            <v>橙卡11</v>
          </cell>
        </row>
        <row r="33">
          <cell r="B33">
            <v>40112</v>
          </cell>
        </row>
        <row r="33">
          <cell r="D33" t="str">
            <v>橙卡12</v>
          </cell>
        </row>
        <row r="34">
          <cell r="B34">
            <v>40113</v>
          </cell>
        </row>
        <row r="34">
          <cell r="D34" t="str">
            <v>橙卡13</v>
          </cell>
        </row>
        <row r="35">
          <cell r="B35">
            <v>40114</v>
          </cell>
        </row>
        <row r="35">
          <cell r="D35" t="str">
            <v>橙卡14</v>
          </cell>
        </row>
        <row r="36">
          <cell r="B36">
            <v>40115</v>
          </cell>
        </row>
        <row r="36">
          <cell r="D36" t="str">
            <v>橙卡15</v>
          </cell>
        </row>
        <row r="37">
          <cell r="B37">
            <v>40116</v>
          </cell>
        </row>
        <row r="37">
          <cell r="D37" t="str">
            <v>橙卡16</v>
          </cell>
        </row>
        <row r="38">
          <cell r="B38">
            <v>41001</v>
          </cell>
        </row>
        <row r="38">
          <cell r="D38" t="str">
            <v>紫卡1</v>
          </cell>
        </row>
        <row r="39">
          <cell r="B39">
            <v>41002</v>
          </cell>
        </row>
        <row r="39">
          <cell r="D39" t="str">
            <v>紫卡2</v>
          </cell>
        </row>
        <row r="40">
          <cell r="B40">
            <v>41003</v>
          </cell>
        </row>
        <row r="40">
          <cell r="D40" t="str">
            <v>紫卡3</v>
          </cell>
        </row>
        <row r="41">
          <cell r="B41">
            <v>41004</v>
          </cell>
        </row>
        <row r="41">
          <cell r="D41" t="str">
            <v>紫卡4</v>
          </cell>
        </row>
        <row r="42">
          <cell r="B42">
            <v>41005</v>
          </cell>
        </row>
        <row r="42">
          <cell r="D42" t="str">
            <v>紫卡5</v>
          </cell>
        </row>
        <row r="43">
          <cell r="B43">
            <v>41006</v>
          </cell>
        </row>
        <row r="43">
          <cell r="D43" t="str">
            <v>紫卡6</v>
          </cell>
        </row>
        <row r="44">
          <cell r="B44">
            <v>41007</v>
          </cell>
        </row>
        <row r="44">
          <cell r="D44" t="str">
            <v>紫卡7</v>
          </cell>
        </row>
        <row r="45">
          <cell r="B45">
            <v>41008</v>
          </cell>
        </row>
        <row r="45">
          <cell r="D45" t="str">
            <v>紫卡8</v>
          </cell>
        </row>
        <row r="46">
          <cell r="B46">
            <v>41009</v>
          </cell>
        </row>
        <row r="46">
          <cell r="D46" t="str">
            <v>紫卡9</v>
          </cell>
        </row>
        <row r="47">
          <cell r="B47">
            <v>41010</v>
          </cell>
        </row>
        <row r="47">
          <cell r="D47" t="str">
            <v>紫卡10</v>
          </cell>
        </row>
        <row r="48">
          <cell r="B48">
            <v>41011</v>
          </cell>
        </row>
        <row r="48">
          <cell r="D48" t="str">
            <v>紫卡11</v>
          </cell>
        </row>
        <row r="49">
          <cell r="B49">
            <v>41012</v>
          </cell>
        </row>
        <row r="49">
          <cell r="D49" t="str">
            <v>紫卡12</v>
          </cell>
        </row>
        <row r="50">
          <cell r="B50">
            <v>41013</v>
          </cell>
        </row>
        <row r="50">
          <cell r="D50" t="str">
            <v>紫卡13</v>
          </cell>
        </row>
        <row r="51">
          <cell r="B51">
            <v>41014</v>
          </cell>
        </row>
        <row r="51">
          <cell r="D51" t="str">
            <v>紫卡14</v>
          </cell>
        </row>
        <row r="52">
          <cell r="B52">
            <v>41015</v>
          </cell>
        </row>
        <row r="52">
          <cell r="D52" t="str">
            <v>紫卡15</v>
          </cell>
        </row>
        <row r="53">
          <cell r="B53">
            <v>41016</v>
          </cell>
        </row>
        <row r="53">
          <cell r="D53" t="str">
            <v>紫卡16</v>
          </cell>
        </row>
        <row r="54">
          <cell r="B54">
            <v>41017</v>
          </cell>
        </row>
        <row r="54">
          <cell r="D54" t="str">
            <v>紫卡17</v>
          </cell>
        </row>
        <row r="55">
          <cell r="B55">
            <v>41018</v>
          </cell>
        </row>
        <row r="55">
          <cell r="D55" t="str">
            <v>紫卡18</v>
          </cell>
        </row>
        <row r="56">
          <cell r="B56">
            <v>41019</v>
          </cell>
        </row>
        <row r="56">
          <cell r="D56" t="str">
            <v>紫卡19</v>
          </cell>
        </row>
        <row r="57">
          <cell r="B57">
            <v>41020</v>
          </cell>
        </row>
        <row r="57">
          <cell r="D57" t="str">
            <v>紫卡20</v>
          </cell>
        </row>
        <row r="58">
          <cell r="B58">
            <v>50001</v>
          </cell>
        </row>
        <row r="58">
          <cell r="D58" t="str">
            <v>龙焰晶</v>
          </cell>
        </row>
        <row r="59">
          <cell r="B59">
            <v>50002</v>
          </cell>
        </row>
        <row r="59">
          <cell r="D59" t="str">
            <v>钻石</v>
          </cell>
        </row>
        <row r="60">
          <cell r="B60">
            <v>50003</v>
          </cell>
        </row>
        <row r="60">
          <cell r="D60" t="str">
            <v>钞票</v>
          </cell>
        </row>
        <row r="61">
          <cell r="B61">
            <v>50004</v>
          </cell>
        </row>
        <row r="61">
          <cell r="D61" t="str">
            <v>改装手册</v>
          </cell>
        </row>
        <row r="62">
          <cell r="B62">
            <v>50005</v>
          </cell>
        </row>
        <row r="62">
          <cell r="D62" t="str">
            <v>机油</v>
          </cell>
        </row>
        <row r="63">
          <cell r="B63">
            <v>50006</v>
          </cell>
        </row>
        <row r="63">
          <cell r="D63" t="str">
            <v>多莉的兑换券</v>
          </cell>
        </row>
        <row r="64">
          <cell r="B64">
            <v>60001</v>
          </cell>
        </row>
        <row r="64">
          <cell r="D64" t="str">
            <v>钞票（5分钟）</v>
          </cell>
        </row>
        <row r="65">
          <cell r="B65">
            <v>60002</v>
          </cell>
        </row>
        <row r="65">
          <cell r="D65" t="str">
            <v>改装手册（5分钟）</v>
          </cell>
        </row>
        <row r="66">
          <cell r="B66">
            <v>60003</v>
          </cell>
        </row>
        <row r="66">
          <cell r="D66" t="str">
            <v>钞票箱（1小时）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配置"/>
      <sheetName val="使用方法"/>
      <sheetName val="宝箱"/>
      <sheetName val="获取途径"/>
    </sheetNames>
    <sheetDataSet>
      <sheetData sheetId="0">
        <row r="5">
          <cell r="B5">
            <v>10001</v>
          </cell>
        </row>
        <row r="5">
          <cell r="D5" t="str">
            <v>偷车钳</v>
          </cell>
        </row>
        <row r="6">
          <cell r="B6">
            <v>10002</v>
          </cell>
        </row>
        <row r="6">
          <cell r="D6" t="str">
            <v>史诗偷车钳</v>
          </cell>
        </row>
        <row r="7">
          <cell r="B7">
            <v>10003</v>
          </cell>
        </row>
        <row r="7">
          <cell r="D7" t="str">
            <v>限时行动偷车钳</v>
          </cell>
        </row>
        <row r="8">
          <cell r="B8">
            <v>10004</v>
          </cell>
        </row>
        <row r="8">
          <cell r="D8" t="str">
            <v>传说偷车钳</v>
          </cell>
        </row>
        <row r="9">
          <cell r="B9">
            <v>20001</v>
          </cell>
        </row>
        <row r="9">
          <cell r="D9" t="str">
            <v>精英级零件</v>
          </cell>
        </row>
        <row r="10">
          <cell r="B10">
            <v>20002</v>
          </cell>
        </row>
        <row r="10">
          <cell r="D10" t="str">
            <v>史诗级零件（不含神魔）</v>
          </cell>
        </row>
        <row r="11">
          <cell r="B11">
            <v>20003</v>
          </cell>
        </row>
        <row r="11">
          <cell r="D11" t="str">
            <v>史诗级零件（含神魔）</v>
          </cell>
        </row>
        <row r="12">
          <cell r="B12">
            <v>20004</v>
          </cell>
        </row>
        <row r="12">
          <cell r="D12" t="str">
            <v>史诗级零件（仅神魔）</v>
          </cell>
        </row>
        <row r="13">
          <cell r="B13">
            <v>30001</v>
          </cell>
        </row>
        <row r="13">
          <cell r="D13" t="str">
            <v>西部改装件</v>
          </cell>
        </row>
        <row r="14">
          <cell r="B14">
            <v>30002</v>
          </cell>
        </row>
        <row r="14">
          <cell r="D14" t="str">
            <v>东部改装件</v>
          </cell>
        </row>
        <row r="15">
          <cell r="B15">
            <v>30003</v>
          </cell>
        </row>
        <row r="15">
          <cell r="D15" t="str">
            <v>硅谷改装件</v>
          </cell>
        </row>
        <row r="16">
          <cell r="B16">
            <v>30004</v>
          </cell>
        </row>
        <row r="16">
          <cell r="D16" t="str">
            <v>霓虹改装件</v>
          </cell>
        </row>
        <row r="17">
          <cell r="B17">
            <v>30005</v>
          </cell>
        </row>
        <row r="17">
          <cell r="D17" t="str">
            <v>万能改装件</v>
          </cell>
        </row>
        <row r="18">
          <cell r="B18">
            <v>40001</v>
          </cell>
        </row>
        <row r="18">
          <cell r="D18" t="str">
            <v>喷火枪</v>
          </cell>
        </row>
        <row r="19">
          <cell r="B19">
            <v>40002</v>
          </cell>
        </row>
        <row r="19">
          <cell r="D19" t="str">
            <v>大炮</v>
          </cell>
        </row>
        <row r="20">
          <cell r="B20">
            <v>40003</v>
          </cell>
        </row>
        <row r="20">
          <cell r="D20" t="str">
            <v>医疗机器人</v>
          </cell>
        </row>
        <row r="21">
          <cell r="B21">
            <v>40004</v>
          </cell>
        </row>
        <row r="21">
          <cell r="D21" t="str">
            <v>科技小手枪</v>
          </cell>
        </row>
        <row r="22">
          <cell r="B22">
            <v>40101</v>
          </cell>
        </row>
        <row r="22">
          <cell r="D22" t="str">
            <v>燃烧瓶</v>
          </cell>
        </row>
        <row r="23">
          <cell r="B23">
            <v>40102</v>
          </cell>
        </row>
        <row r="23">
          <cell r="D23" t="str">
            <v>左轮</v>
          </cell>
        </row>
        <row r="24">
          <cell r="B24">
            <v>40103</v>
          </cell>
        </row>
        <row r="24">
          <cell r="D24" t="str">
            <v>机械弩</v>
          </cell>
        </row>
        <row r="25">
          <cell r="B25">
            <v>40104</v>
          </cell>
        </row>
        <row r="25">
          <cell r="D25" t="str">
            <v>手捧雷</v>
          </cell>
        </row>
        <row r="26">
          <cell r="B26">
            <v>40105</v>
          </cell>
        </row>
        <row r="26">
          <cell r="D26" t="str">
            <v>筹码</v>
          </cell>
        </row>
        <row r="27">
          <cell r="B27">
            <v>40106</v>
          </cell>
        </row>
        <row r="27">
          <cell r="D27" t="str">
            <v>榴弹</v>
          </cell>
        </row>
        <row r="28">
          <cell r="B28">
            <v>40107</v>
          </cell>
        </row>
        <row r="28">
          <cell r="D28" t="str">
            <v>机枪</v>
          </cell>
        </row>
        <row r="29">
          <cell r="B29">
            <v>40108</v>
          </cell>
        </row>
        <row r="29">
          <cell r="D29" t="str">
            <v>大麻注射器</v>
          </cell>
        </row>
        <row r="30">
          <cell r="B30">
            <v>40109</v>
          </cell>
        </row>
        <row r="30">
          <cell r="D30" t="str">
            <v>手枪&amp;光盾</v>
          </cell>
        </row>
        <row r="31">
          <cell r="B31">
            <v>40110</v>
          </cell>
        </row>
        <row r="31">
          <cell r="D31" t="str">
            <v>火箭弹</v>
          </cell>
        </row>
        <row r="32">
          <cell r="B32">
            <v>40111</v>
          </cell>
        </row>
        <row r="32">
          <cell r="D32" t="str">
            <v>激光步枪</v>
          </cell>
        </row>
        <row r="33">
          <cell r="B33">
            <v>40112</v>
          </cell>
        </row>
        <row r="33">
          <cell r="D33" t="str">
            <v>手枪&amp;激光</v>
          </cell>
        </row>
        <row r="34">
          <cell r="B34">
            <v>40113</v>
          </cell>
        </row>
        <row r="34">
          <cell r="D34" t="str">
            <v>狙击枪</v>
          </cell>
        </row>
        <row r="35">
          <cell r="B35">
            <v>40114</v>
          </cell>
        </row>
        <row r="35">
          <cell r="D35" t="str">
            <v>化学手雷</v>
          </cell>
        </row>
        <row r="36">
          <cell r="B36">
            <v>40115</v>
          </cell>
        </row>
        <row r="36">
          <cell r="D36" t="str">
            <v>冲锋枪</v>
          </cell>
        </row>
        <row r="37">
          <cell r="B37">
            <v>40116</v>
          </cell>
        </row>
        <row r="37">
          <cell r="D37" t="str">
            <v>医疗飞机</v>
          </cell>
        </row>
        <row r="38">
          <cell r="B38">
            <v>41001</v>
          </cell>
        </row>
        <row r="38">
          <cell r="D38" t="str">
            <v>霰弹枪</v>
          </cell>
        </row>
        <row r="39">
          <cell r="B39">
            <v>41002</v>
          </cell>
        </row>
        <row r="39">
          <cell r="D39" t="str">
            <v>医疗物资</v>
          </cell>
        </row>
        <row r="40">
          <cell r="B40">
            <v>41003</v>
          </cell>
        </row>
        <row r="40">
          <cell r="D40" t="str">
            <v>土制手雷</v>
          </cell>
        </row>
        <row r="41">
          <cell r="B41">
            <v>41004</v>
          </cell>
        </row>
        <row r="41">
          <cell r="D41" t="str">
            <v>火铳</v>
          </cell>
        </row>
        <row r="42">
          <cell r="B42">
            <v>41005</v>
          </cell>
        </row>
        <row r="42">
          <cell r="D42" t="str">
            <v>射手步枪</v>
          </cell>
        </row>
        <row r="43">
          <cell r="B43">
            <v>41006</v>
          </cell>
        </row>
        <row r="43">
          <cell r="D43" t="str">
            <v>冰弹手炮</v>
          </cell>
        </row>
        <row r="44">
          <cell r="B44">
            <v>41007</v>
          </cell>
        </row>
        <row r="44">
          <cell r="D44" t="str">
            <v>燃烧手雷</v>
          </cell>
        </row>
        <row r="45">
          <cell r="B45">
            <v>41008</v>
          </cell>
        </row>
        <row r="45">
          <cell r="D45" t="str">
            <v>火箭炮</v>
          </cell>
        </row>
        <row r="46">
          <cell r="B46">
            <v>41009</v>
          </cell>
        </row>
        <row r="46">
          <cell r="D46" t="str">
            <v>坦克</v>
          </cell>
        </row>
        <row r="47">
          <cell r="B47">
            <v>41010</v>
          </cell>
        </row>
        <row r="47">
          <cell r="D47" t="str">
            <v>医疗包&amp;弹药箱</v>
          </cell>
        </row>
        <row r="48">
          <cell r="B48">
            <v>41011</v>
          </cell>
        </row>
        <row r="48">
          <cell r="D48" t="str">
            <v>护盾发生器</v>
          </cell>
        </row>
        <row r="49">
          <cell r="B49">
            <v>41012</v>
          </cell>
        </row>
        <row r="49">
          <cell r="D49" t="str">
            <v>能量步枪&amp;钛合金防撞架</v>
          </cell>
        </row>
        <row r="50">
          <cell r="B50">
            <v>41013</v>
          </cell>
        </row>
        <row r="50">
          <cell r="D50" t="str">
            <v>震爆手雷</v>
          </cell>
        </row>
        <row r="51">
          <cell r="B51">
            <v>41014</v>
          </cell>
        </row>
        <row r="51">
          <cell r="D51" t="str">
            <v>科技鸟狙</v>
          </cell>
        </row>
        <row r="52">
          <cell r="B52">
            <v>41015</v>
          </cell>
        </row>
        <row r="52">
          <cell r="D52" t="str">
            <v>计算机</v>
          </cell>
        </row>
        <row r="53">
          <cell r="B53">
            <v>41016</v>
          </cell>
        </row>
        <row r="53">
          <cell r="D53" t="str">
            <v>毒液瓶</v>
          </cell>
        </row>
        <row r="54">
          <cell r="B54">
            <v>41017</v>
          </cell>
        </row>
        <row r="54">
          <cell r="D54" t="str">
            <v>充能手枪&amp;激光炮</v>
          </cell>
        </row>
        <row r="55">
          <cell r="B55">
            <v>41018</v>
          </cell>
        </row>
        <row r="55">
          <cell r="D55" t="str">
            <v>电磁步枪</v>
          </cell>
        </row>
        <row r="56">
          <cell r="B56">
            <v>41019</v>
          </cell>
        </row>
        <row r="56">
          <cell r="D56" t="str">
            <v>冲锋手枪</v>
          </cell>
        </row>
        <row r="57">
          <cell r="B57">
            <v>41020</v>
          </cell>
        </row>
        <row r="57">
          <cell r="D57" t="str">
            <v>霓虹医疗车</v>
          </cell>
        </row>
        <row r="58">
          <cell r="B58">
            <v>50001</v>
          </cell>
        </row>
        <row r="58">
          <cell r="D58" t="str">
            <v>龙焰晶</v>
          </cell>
        </row>
        <row r="59">
          <cell r="B59">
            <v>50002</v>
          </cell>
        </row>
        <row r="59">
          <cell r="D59" t="str">
            <v>钻石</v>
          </cell>
        </row>
        <row r="60">
          <cell r="B60">
            <v>50003</v>
          </cell>
        </row>
        <row r="60">
          <cell r="D60" t="str">
            <v>钞票</v>
          </cell>
        </row>
        <row r="61">
          <cell r="B61">
            <v>50004</v>
          </cell>
        </row>
        <row r="61">
          <cell r="D61" t="str">
            <v>改装手册</v>
          </cell>
        </row>
        <row r="62">
          <cell r="B62">
            <v>50005</v>
          </cell>
        </row>
        <row r="62">
          <cell r="D62" t="str">
            <v>机油</v>
          </cell>
        </row>
        <row r="63">
          <cell r="B63">
            <v>50006</v>
          </cell>
        </row>
        <row r="63">
          <cell r="D63" t="str">
            <v>多莉的兑换券</v>
          </cell>
        </row>
        <row r="64">
          <cell r="B64">
            <v>60001</v>
          </cell>
        </row>
        <row r="64">
          <cell r="D64" t="str">
            <v>钞票（1秒）</v>
          </cell>
        </row>
        <row r="65">
          <cell r="B65">
            <v>60002</v>
          </cell>
        </row>
        <row r="65">
          <cell r="D65" t="str">
            <v>改装手册（1秒）</v>
          </cell>
        </row>
        <row r="66">
          <cell r="B66">
            <v>60003</v>
          </cell>
        </row>
        <row r="66">
          <cell r="D66" t="str">
            <v>机油（1秒）</v>
          </cell>
        </row>
        <row r="67">
          <cell r="B67">
            <v>60011</v>
          </cell>
        </row>
        <row r="67">
          <cell r="D67" t="str">
            <v>钞票箱（2小时）</v>
          </cell>
        </row>
        <row r="68">
          <cell r="B68">
            <v>60012</v>
          </cell>
        </row>
        <row r="68">
          <cell r="D68" t="str">
            <v>改装手册箱（2小时）</v>
          </cell>
        </row>
        <row r="69">
          <cell r="B69">
            <v>60013</v>
          </cell>
        </row>
        <row r="69">
          <cell r="D69" t="str">
            <v>机油箱（2小时）</v>
          </cell>
        </row>
        <row r="70">
          <cell r="B70">
            <v>60021</v>
          </cell>
        </row>
        <row r="70">
          <cell r="D70" t="str">
            <v>钞票箱（8小时）</v>
          </cell>
        </row>
        <row r="71">
          <cell r="B71">
            <v>60022</v>
          </cell>
        </row>
        <row r="71">
          <cell r="D71" t="str">
            <v>改装手册箱（8小时）</v>
          </cell>
        </row>
        <row r="72">
          <cell r="B72">
            <v>60023</v>
          </cell>
        </row>
        <row r="72">
          <cell r="D72" t="str">
            <v>机油箱（8小时）</v>
          </cell>
        </row>
        <row r="73">
          <cell r="B73">
            <v>60031</v>
          </cell>
        </row>
        <row r="73">
          <cell r="D73" t="str">
            <v>钞票箱（24小时）</v>
          </cell>
        </row>
        <row r="74">
          <cell r="B74">
            <v>60032</v>
          </cell>
        </row>
        <row r="74">
          <cell r="D74" t="str">
            <v>改装手册箱（24小时）</v>
          </cell>
        </row>
        <row r="75">
          <cell r="B75">
            <v>60033</v>
          </cell>
        </row>
        <row r="75">
          <cell r="D75" t="str">
            <v>机油箱（24小时）</v>
          </cell>
        </row>
        <row r="76">
          <cell r="B76">
            <v>60041</v>
          </cell>
        </row>
        <row r="76">
          <cell r="D76" t="str">
            <v>钞票箱（3天）</v>
          </cell>
        </row>
        <row r="77">
          <cell r="B77">
            <v>60042</v>
          </cell>
        </row>
        <row r="77">
          <cell r="D77" t="str">
            <v>改装手册箱（3天）</v>
          </cell>
        </row>
        <row r="78">
          <cell r="B78">
            <v>60043</v>
          </cell>
        </row>
        <row r="78">
          <cell r="D78" t="str">
            <v>机油箱（3天）</v>
          </cell>
        </row>
        <row r="79">
          <cell r="B79">
            <v>60101</v>
          </cell>
        </row>
        <row r="79">
          <cell r="D79" t="str">
            <v>史诗级英雄自选宝箱</v>
          </cell>
        </row>
        <row r="80">
          <cell r="B80">
            <v>60102</v>
          </cell>
        </row>
        <row r="80">
          <cell r="D80" t="str">
            <v>精英级英雄自选宝箱</v>
          </cell>
        </row>
        <row r="81">
          <cell r="B81">
            <v>60103</v>
          </cell>
        </row>
        <row r="81">
          <cell r="D81" t="str">
            <v>招募自选宝箱</v>
          </cell>
        </row>
        <row r="82">
          <cell r="B82">
            <v>60104</v>
          </cell>
        </row>
        <row r="82">
          <cell r="D82" t="str">
            <v>资源自选宝箱</v>
          </cell>
        </row>
        <row r="83">
          <cell r="B83">
            <v>80001</v>
          </cell>
        </row>
        <row r="83">
          <cell r="D83" t="str">
            <v>战令积分</v>
          </cell>
        </row>
        <row r="84">
          <cell r="B84">
            <v>80002</v>
          </cell>
        </row>
        <row r="84">
          <cell r="D84" t="str">
            <v>复活药水（肉鸽用）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54"/>
  <sheetViews>
    <sheetView workbookViewId="0">
      <pane xSplit="7" ySplit="4" topLeftCell="I5" activePane="bottomRight" state="frozen"/>
      <selection/>
      <selection pane="topRight"/>
      <selection pane="bottomLeft"/>
      <selection pane="bottomRight" activeCell="G5" sqref="G5"/>
    </sheetView>
  </sheetViews>
  <sheetFormatPr defaultColWidth="9" defaultRowHeight="13.5" outlineLevelCol="6"/>
  <cols>
    <col min="1" max="1" width="9.125" style="3" customWidth="1"/>
    <col min="2" max="5" width="15.875" style="3" customWidth="1"/>
    <col min="6" max="6" width="49.375" style="4" customWidth="1"/>
    <col min="7" max="7" width="33.75" style="3" customWidth="1"/>
    <col min="8" max="8" width="9" style="1"/>
    <col min="9" max="9" width="10.375" style="1"/>
    <col min="10" max="16384" width="9" style="1"/>
  </cols>
  <sheetData>
    <row r="1" spans="1:7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15" t="s">
        <v>5</v>
      </c>
      <c r="G1" s="2" t="s">
        <v>6</v>
      </c>
    </row>
    <row r="2" spans="1:7">
      <c r="A2" s="2" t="s">
        <v>7</v>
      </c>
      <c r="B2" s="2" t="s">
        <v>7</v>
      </c>
      <c r="C2" s="2" t="s">
        <v>7</v>
      </c>
      <c r="D2" s="2" t="s">
        <v>7</v>
      </c>
      <c r="E2" s="2" t="s">
        <v>8</v>
      </c>
      <c r="F2" s="15" t="s">
        <v>9</v>
      </c>
      <c r="G2" s="2" t="s">
        <v>9</v>
      </c>
    </row>
    <row r="3" spans="1:7">
      <c r="A3" s="2" t="s">
        <v>10</v>
      </c>
      <c r="B3" s="2" t="s">
        <v>11</v>
      </c>
      <c r="C3" s="2" t="s">
        <v>12</v>
      </c>
      <c r="D3" s="2" t="s">
        <v>13</v>
      </c>
      <c r="E3" s="2" t="s">
        <v>14</v>
      </c>
      <c r="F3" s="15" t="s">
        <v>15</v>
      </c>
      <c r="G3" s="2" t="s">
        <v>16</v>
      </c>
    </row>
    <row r="4" s="14" customFormat="1" ht="246" customHeight="1" spans="1:7">
      <c r="A4" s="16" t="s">
        <v>17</v>
      </c>
      <c r="B4" s="2" t="s">
        <v>11</v>
      </c>
      <c r="C4" s="2" t="s">
        <v>12</v>
      </c>
      <c r="D4" s="2" t="s">
        <v>13</v>
      </c>
      <c r="E4" s="2" t="s">
        <v>14</v>
      </c>
      <c r="F4" s="17" t="s">
        <v>18</v>
      </c>
      <c r="G4" s="16" t="s">
        <v>18</v>
      </c>
    </row>
    <row r="5" spans="1:7">
      <c r="A5" s="3">
        <v>1</v>
      </c>
      <c r="B5" s="3">
        <v>1</v>
      </c>
      <c r="C5" s="3">
        <v>4</v>
      </c>
      <c r="D5" s="3">
        <v>3</v>
      </c>
      <c r="E5" s="3">
        <v>1</v>
      </c>
      <c r="F5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5-1)*1.1^($C5*50),2),4)&amp;秘密交易!$A$4&amp;秘密交易!$A$2</f>
        <v>[{"ItemId":50003,"Ind2":28.5007}]</v>
      </c>
      <c r="G5" s="3" t="str">
        <f>秘密交易!N8</f>
        <v>[{"ItemId":50002,"Num":20}]</v>
      </c>
    </row>
    <row r="6" spans="1:7">
      <c r="A6" s="3">
        <v>2</v>
      </c>
      <c r="B6" s="14">
        <v>2</v>
      </c>
      <c r="C6" s="3">
        <v>4</v>
      </c>
      <c r="D6" s="3">
        <v>3</v>
      </c>
      <c r="E6" s="3">
        <f>IF(C6=C5,E5+1,1)</f>
        <v>2</v>
      </c>
      <c r="F6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6-1)*1.1^($C6*50),2),4)&amp;秘密交易!$A$4&amp;秘密交易!$A$2</f>
        <v>[{"ItemId":50003,"Ind2":34.1446}]</v>
      </c>
      <c r="G6" s="3" t="str">
        <f>秘密交易!N9</f>
        <v>[{"ItemId":60011,"Num":1}]</v>
      </c>
    </row>
    <row r="7" spans="1:7">
      <c r="A7" s="3">
        <v>3</v>
      </c>
      <c r="B7" s="3">
        <v>3</v>
      </c>
      <c r="C7" s="3">
        <v>4</v>
      </c>
      <c r="D7" s="3">
        <v>3</v>
      </c>
      <c r="E7" s="3">
        <f>IF(C7=C6,E6+1,1)</f>
        <v>3</v>
      </c>
      <c r="F7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7-1)*1.1^($C7*50),2),4)&amp;秘密交易!$A$4&amp;秘密交易!$A$2</f>
        <v>[{"ItemId":50003,"Ind2":39.7884}]</v>
      </c>
      <c r="G7" s="3" t="str">
        <f>秘密交易!N10</f>
        <v>[{"ItemId":50002,"Num":100}]</v>
      </c>
    </row>
    <row r="8" spans="1:7">
      <c r="A8" s="3">
        <v>4</v>
      </c>
      <c r="B8" s="14">
        <v>4</v>
      </c>
      <c r="C8" s="3">
        <v>4</v>
      </c>
      <c r="D8" s="3">
        <v>3</v>
      </c>
      <c r="E8" s="3">
        <f>IF(C8=C7,E7+1,1)</f>
        <v>4</v>
      </c>
      <c r="F8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8-1)*1.1^($C8*50),2),4)&amp;秘密交易!$A$4&amp;秘密交易!$A$2</f>
        <v>[{"ItemId":50003,"Ind2":45.4323}]</v>
      </c>
      <c r="G8" s="3" t="str">
        <f>秘密交易!N11</f>
        <v>[{"ItemId":10002,"Num":2}]</v>
      </c>
    </row>
    <row r="9" spans="1:7">
      <c r="A9" s="3">
        <v>5</v>
      </c>
      <c r="B9" s="3">
        <v>5</v>
      </c>
      <c r="C9" s="3">
        <v>5</v>
      </c>
      <c r="D9" s="3">
        <v>5</v>
      </c>
      <c r="E9" s="3">
        <f t="shared" ref="E9:E72" si="0">IF(C9=C8,E8+1,1)</f>
        <v>1</v>
      </c>
      <c r="F9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9-1)*1.1^($C9*50),2),4)&amp;秘密交易!$A$4&amp;秘密交易!$A$2</f>
        <v>[{"ItemId":50003,"Ind2":35.3759}]</v>
      </c>
      <c r="G9" s="3" t="str">
        <f>秘密交易!N12</f>
        <v>[{"ItemId":50004,"Num":3000}]</v>
      </c>
    </row>
    <row r="10" spans="1:7">
      <c r="A10" s="3">
        <v>6</v>
      </c>
      <c r="B10" s="14">
        <v>6</v>
      </c>
      <c r="C10" s="3">
        <v>5</v>
      </c>
      <c r="D10" s="3">
        <v>5</v>
      </c>
      <c r="E10" s="3">
        <f t="shared" si="0"/>
        <v>2</v>
      </c>
      <c r="F10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10-1)*1.1^($C10*50),2),4)&amp;秘密交易!$A$4&amp;秘密交易!$A$2</f>
        <v>[{"ItemId":50003,"Ind2":41.0197}]</v>
      </c>
      <c r="G10" s="3" t="str">
        <f>秘密交易!N13</f>
        <v>[{"ItemId":50002,"Num":100}]</v>
      </c>
    </row>
    <row r="11" spans="1:7">
      <c r="A11" s="3">
        <v>7</v>
      </c>
      <c r="B11" s="3">
        <v>7</v>
      </c>
      <c r="C11" s="3">
        <v>5</v>
      </c>
      <c r="D11" s="3">
        <v>5</v>
      </c>
      <c r="E11" s="3">
        <f t="shared" si="0"/>
        <v>3</v>
      </c>
      <c r="F11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11-1)*1.1^($C11*50),2),4)&amp;秘密交易!$A$4&amp;秘密交易!$A$2</f>
        <v>[{"ItemId":50003,"Ind2":46.6636}]</v>
      </c>
      <c r="G11" s="3" t="str">
        <f>秘密交易!N14</f>
        <v>[{"ItemId":50004,"Num":5000}]</v>
      </c>
    </row>
    <row r="12" spans="1:7">
      <c r="A12" s="3">
        <v>8</v>
      </c>
      <c r="B12" s="14">
        <v>8</v>
      </c>
      <c r="C12" s="3">
        <v>5</v>
      </c>
      <c r="D12" s="3">
        <v>5</v>
      </c>
      <c r="E12" s="3">
        <f t="shared" si="0"/>
        <v>4</v>
      </c>
      <c r="F12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12-1)*1.1^($C12*50),2),4)&amp;秘密交易!$A$4&amp;秘密交易!$A$2</f>
        <v>[{"ItemId":50003,"Ind2":52.3074}]</v>
      </c>
      <c r="G12" s="3" t="str">
        <f>秘密交易!N15</f>
        <v>[{"ItemId":50005,"Num":50}]</v>
      </c>
    </row>
    <row r="13" spans="1:7">
      <c r="A13" s="3">
        <v>9</v>
      </c>
      <c r="B13" s="3">
        <v>9</v>
      </c>
      <c r="C13" s="3">
        <v>5</v>
      </c>
      <c r="D13" s="3">
        <v>5</v>
      </c>
      <c r="E13" s="3">
        <f t="shared" si="0"/>
        <v>5</v>
      </c>
      <c r="F13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13-1)*1.1^($C13*50),2),4)&amp;秘密交易!$A$4&amp;秘密交易!$A$2</f>
        <v>[{"ItemId":50003,"Ind2":57.9513}]</v>
      </c>
      <c r="G13" s="3" t="str">
        <f>秘密交易!N16</f>
        <v>[{"ItemId":10002,"Num":2}]</v>
      </c>
    </row>
    <row r="14" spans="1:7">
      <c r="A14" s="3">
        <v>10</v>
      </c>
      <c r="B14" s="14">
        <v>10</v>
      </c>
      <c r="C14" s="3">
        <v>6</v>
      </c>
      <c r="D14" s="3">
        <v>7</v>
      </c>
      <c r="E14" s="3">
        <f t="shared" si="0"/>
        <v>1</v>
      </c>
      <c r="F14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14-1)*1.1^($C14*50),2),4)&amp;秘密交易!$A$4&amp;秘密交易!$A$2</f>
        <v>[{"ItemId":50003,"Ind2":42.2511}]</v>
      </c>
      <c r="G14" s="3" t="str">
        <f>秘密交易!N17</f>
        <v>[{"ItemId":50002,"Num":100}]</v>
      </c>
    </row>
    <row r="15" spans="1:7">
      <c r="A15" s="3">
        <v>11</v>
      </c>
      <c r="B15" s="3">
        <v>11</v>
      </c>
      <c r="C15" s="3">
        <v>6</v>
      </c>
      <c r="D15" s="3">
        <v>7</v>
      </c>
      <c r="E15" s="3">
        <f t="shared" si="0"/>
        <v>2</v>
      </c>
      <c r="F15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15-1)*1.1^($C15*50),2),4)&amp;秘密交易!$A$4&amp;秘密交易!$A$2</f>
        <v>[{"ItemId":50003,"Ind2":47.8949}]</v>
      </c>
      <c r="G15" s="3" t="str">
        <f>秘密交易!N18</f>
        <v>[{"ItemId":60011,"Num":1}]</v>
      </c>
    </row>
    <row r="16" spans="1:7">
      <c r="A16" s="3">
        <v>12</v>
      </c>
      <c r="B16" s="14">
        <v>12</v>
      </c>
      <c r="C16" s="3">
        <v>6</v>
      </c>
      <c r="D16" s="3">
        <v>7</v>
      </c>
      <c r="E16" s="3">
        <f t="shared" si="0"/>
        <v>3</v>
      </c>
      <c r="F16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16-1)*1.1^($C16*50),2),4)&amp;秘密交易!$A$4&amp;秘密交易!$A$2</f>
        <v>[{"ItemId":50003,"Ind2":53.5388}]</v>
      </c>
      <c r="G16" s="3" t="str">
        <f>秘密交易!N19</f>
        <v>[{"ItemId":50002,"Num":100}]</v>
      </c>
    </row>
    <row r="17" spans="1:7">
      <c r="A17" s="3">
        <v>13</v>
      </c>
      <c r="B17" s="3">
        <v>13</v>
      </c>
      <c r="C17" s="3">
        <v>6</v>
      </c>
      <c r="D17" s="3">
        <v>7</v>
      </c>
      <c r="E17" s="3">
        <f t="shared" si="0"/>
        <v>4</v>
      </c>
      <c r="F17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17-1)*1.1^($C17*50),2),4)&amp;秘密交易!$A$4&amp;秘密交易!$A$2</f>
        <v>[{"ItemId":50003,"Ind2":59.1826}]</v>
      </c>
      <c r="G17" s="3" t="str">
        <f>秘密交易!N20</f>
        <v>[{"ItemId":50004,"Num":5000}]</v>
      </c>
    </row>
    <row r="18" spans="1:7">
      <c r="A18" s="3">
        <v>14</v>
      </c>
      <c r="B18" s="14">
        <v>14</v>
      </c>
      <c r="C18" s="3">
        <v>6</v>
      </c>
      <c r="D18" s="3">
        <v>7</v>
      </c>
      <c r="E18" s="3">
        <f t="shared" si="0"/>
        <v>5</v>
      </c>
      <c r="F18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18-1)*1.1^($C18*50),2),4)&amp;秘密交易!$A$4&amp;秘密交易!$A$2</f>
        <v>[{"ItemId":50003,"Ind2":64.8265}]</v>
      </c>
      <c r="G18" s="3" t="str">
        <f>秘密交易!N21</f>
        <v>[{"ItemId":50005,"Num":50}]</v>
      </c>
    </row>
    <row r="19" spans="1:7">
      <c r="A19" s="3">
        <v>15</v>
      </c>
      <c r="B19" s="3">
        <v>15</v>
      </c>
      <c r="C19" s="3">
        <v>6</v>
      </c>
      <c r="D19" s="3">
        <v>7</v>
      </c>
      <c r="E19" s="3">
        <f t="shared" si="0"/>
        <v>6</v>
      </c>
      <c r="F19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19-1)*1.1^($C19*50),2),4)&amp;秘密交易!$A$4&amp;秘密交易!$A$2</f>
        <v>[{"ItemId":50003,"Ind2":70.4703}]</v>
      </c>
      <c r="G19" s="3" t="str">
        <f>秘密交易!N22</f>
        <v>[{"ItemId":10001,"Num":2}]</v>
      </c>
    </row>
    <row r="20" spans="1:7">
      <c r="A20" s="3">
        <v>16</v>
      </c>
      <c r="B20" s="14">
        <v>16</v>
      </c>
      <c r="C20" s="3">
        <v>7</v>
      </c>
      <c r="D20" s="3">
        <v>10</v>
      </c>
      <c r="E20" s="3">
        <f t="shared" si="0"/>
        <v>1</v>
      </c>
      <c r="F20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20-1)*1.1^($C20*50),2),4)&amp;秘密交易!$A$4&amp;秘密交易!$A$2</f>
        <v>[{"ItemId":50003,"Ind2":49.1262}]</v>
      </c>
      <c r="G20" s="3" t="str">
        <f>秘密交易!N23</f>
        <v>[{"ItemId":50002,"Num":150}]</v>
      </c>
    </row>
    <row r="21" spans="1:7">
      <c r="A21" s="3">
        <v>17</v>
      </c>
      <c r="B21" s="3">
        <v>17</v>
      </c>
      <c r="C21" s="3">
        <v>7</v>
      </c>
      <c r="D21" s="3">
        <v>10</v>
      </c>
      <c r="E21" s="3">
        <f t="shared" si="0"/>
        <v>2</v>
      </c>
      <c r="F21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21-1)*1.1^($C21*50),2),4)&amp;秘密交易!$A$4&amp;秘密交易!$A$2</f>
        <v>[{"ItemId":50003,"Ind2":54.7701}]</v>
      </c>
      <c r="G21" s="3" t="str">
        <f>秘密交易!N24</f>
        <v>[{"ItemId":20001,"Num":15}]</v>
      </c>
    </row>
    <row r="22" spans="1:7">
      <c r="A22" s="3">
        <v>18</v>
      </c>
      <c r="B22" s="14">
        <v>18</v>
      </c>
      <c r="C22" s="3">
        <v>7</v>
      </c>
      <c r="D22" s="3">
        <v>10</v>
      </c>
      <c r="E22" s="3">
        <f t="shared" si="0"/>
        <v>3</v>
      </c>
      <c r="F22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22-1)*1.1^($C22*50),2),4)&amp;秘密交易!$A$4&amp;秘密交易!$A$2</f>
        <v>[{"ItemId":50003,"Ind2":60.4139}]</v>
      </c>
      <c r="G22" s="3" t="str">
        <f>秘密交易!N25</f>
        <v>[{"ItemId":50002,"Num":150}]</v>
      </c>
    </row>
    <row r="23" spans="1:7">
      <c r="A23" s="3">
        <v>19</v>
      </c>
      <c r="B23" s="3">
        <v>19</v>
      </c>
      <c r="C23" s="3">
        <v>7</v>
      </c>
      <c r="D23" s="3">
        <v>10</v>
      </c>
      <c r="E23" s="3">
        <f t="shared" si="0"/>
        <v>4</v>
      </c>
      <c r="F23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23-1)*1.1^($C23*50),2),4)&amp;秘密交易!$A$4&amp;秘密交易!$A$2</f>
        <v>[{"ItemId":50003,"Ind2":66.0578}]</v>
      </c>
      <c r="G23" s="3" t="str">
        <f>秘密交易!N26</f>
        <v>[{"ItemId":50004,"Num":8000}]</v>
      </c>
    </row>
    <row r="24" spans="1:7">
      <c r="A24" s="3">
        <v>20</v>
      </c>
      <c r="B24" s="14">
        <v>20</v>
      </c>
      <c r="C24" s="3">
        <v>7</v>
      </c>
      <c r="D24" s="3">
        <v>10</v>
      </c>
      <c r="E24" s="3">
        <f t="shared" si="0"/>
        <v>5</v>
      </c>
      <c r="F24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24-1)*1.1^($C24*50),2),4)&amp;秘密交易!$A$4&amp;秘密交易!$A$2</f>
        <v>[{"ItemId":50003,"Ind2":71.7017}]</v>
      </c>
      <c r="G24" s="3" t="str">
        <f>秘密交易!N27</f>
        <v>[{"ItemId":50005,"Num":50}]</v>
      </c>
    </row>
    <row r="25" spans="1:7">
      <c r="A25" s="3">
        <v>21</v>
      </c>
      <c r="B25" s="3">
        <v>21</v>
      </c>
      <c r="C25" s="3">
        <v>7</v>
      </c>
      <c r="D25" s="3">
        <v>10</v>
      </c>
      <c r="E25" s="3">
        <f t="shared" si="0"/>
        <v>6</v>
      </c>
      <c r="F25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25-1)*1.1^($C25*50),2),4)&amp;秘密交易!$A$4&amp;秘密交易!$A$2</f>
        <v>[{"ItemId":50003,"Ind2":77.3455}]</v>
      </c>
      <c r="G25" s="3" t="str">
        <f>秘密交易!N28</f>
        <v>[{"ItemId":50004,"Num":10000}]</v>
      </c>
    </row>
    <row r="26" spans="1:7">
      <c r="A26" s="3">
        <v>22</v>
      </c>
      <c r="B26" s="14">
        <v>22</v>
      </c>
      <c r="C26" s="3">
        <v>7</v>
      </c>
      <c r="D26" s="3">
        <v>10</v>
      </c>
      <c r="E26" s="3">
        <f t="shared" si="0"/>
        <v>7</v>
      </c>
      <c r="F26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26-1)*1.1^($C26*50),2),4)&amp;秘密交易!$A$4&amp;秘密交易!$A$2</f>
        <v>[{"ItemId":50003,"Ind2":82.9894}]</v>
      </c>
      <c r="G26" s="3" t="str">
        <f>秘密交易!N29</f>
        <v>[{"ItemId":50005,"Num":50}]</v>
      </c>
    </row>
    <row r="27" spans="1:7">
      <c r="A27" s="3">
        <v>23</v>
      </c>
      <c r="B27" s="3">
        <v>23</v>
      </c>
      <c r="C27" s="3">
        <v>7</v>
      </c>
      <c r="D27" s="3">
        <v>10</v>
      </c>
      <c r="E27" s="3">
        <f t="shared" si="0"/>
        <v>8</v>
      </c>
      <c r="F27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27-1)*1.1^($C27*50),2),4)&amp;秘密交易!$A$4&amp;秘密交易!$A$2</f>
        <v>[{"ItemId":50003,"Ind2":88.6332}]</v>
      </c>
      <c r="G27" s="3" t="str">
        <f>秘密交易!N30</f>
        <v>[{"ItemId":10002,"Num":2}]</v>
      </c>
    </row>
    <row r="28" spans="1:7">
      <c r="A28" s="3">
        <v>24</v>
      </c>
      <c r="B28" s="14">
        <v>24</v>
      </c>
      <c r="C28" s="3">
        <v>8</v>
      </c>
      <c r="D28" s="3">
        <v>10</v>
      </c>
      <c r="E28" s="3">
        <f t="shared" si="0"/>
        <v>1</v>
      </c>
      <c r="F28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28-1)*1.1^($C28*50),2),4)&amp;秘密交易!$A$4&amp;秘密交易!$A$2</f>
        <v>[{"ItemId":50003,"Ind2":56.0014}]</v>
      </c>
      <c r="G28" s="3" t="str">
        <f>秘密交易!N31</f>
        <v>[{"ItemId":50002,"Num":200}]</v>
      </c>
    </row>
    <row r="29" spans="1:7">
      <c r="A29" s="3">
        <v>25</v>
      </c>
      <c r="B29" s="3">
        <v>25</v>
      </c>
      <c r="C29" s="3">
        <v>8</v>
      </c>
      <c r="D29" s="3">
        <v>10</v>
      </c>
      <c r="E29" s="3">
        <f t="shared" si="0"/>
        <v>2</v>
      </c>
      <c r="F29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29-1)*1.1^($C29*50),2),4)&amp;秘密交易!$A$4&amp;秘密交易!$A$2</f>
        <v>[{"ItemId":50003,"Ind2":61.6453}]</v>
      </c>
      <c r="G29" s="3" t="str">
        <f>秘密交易!N32</f>
        <v>[{"ItemId":20001,"Num":15}]</v>
      </c>
    </row>
    <row r="30" spans="1:7">
      <c r="A30" s="3">
        <v>26</v>
      </c>
      <c r="B30" s="14">
        <v>26</v>
      </c>
      <c r="C30" s="3">
        <v>8</v>
      </c>
      <c r="D30" s="3">
        <v>10</v>
      </c>
      <c r="E30" s="3">
        <f t="shared" si="0"/>
        <v>3</v>
      </c>
      <c r="F30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30-1)*1.1^($C30*50),2),4)&amp;秘密交易!$A$4&amp;秘密交易!$A$2</f>
        <v>[{"ItemId":50003,"Ind2":67.2891}]</v>
      </c>
      <c r="G30" s="3" t="str">
        <f>秘密交易!N33</f>
        <v>[{"ItemId":50004,"Num":10000}]</v>
      </c>
    </row>
    <row r="31" spans="1:7">
      <c r="A31" s="3">
        <v>27</v>
      </c>
      <c r="B31" s="3">
        <v>27</v>
      </c>
      <c r="C31" s="3">
        <v>8</v>
      </c>
      <c r="D31" s="3">
        <v>10</v>
      </c>
      <c r="E31" s="3">
        <f t="shared" si="0"/>
        <v>4</v>
      </c>
      <c r="F31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31-1)*1.1^($C31*50),2),4)&amp;秘密交易!$A$4&amp;秘密交易!$A$2</f>
        <v>[{"ItemId":50003,"Ind2":72.933}]</v>
      </c>
      <c r="G31" s="3" t="str">
        <f>秘密交易!N34</f>
        <v>[{"ItemId":50005,"Num":50}]</v>
      </c>
    </row>
    <row r="32" spans="1:7">
      <c r="A32" s="3">
        <v>28</v>
      </c>
      <c r="B32" s="14">
        <v>28</v>
      </c>
      <c r="C32" s="3">
        <v>8</v>
      </c>
      <c r="D32" s="3">
        <v>10</v>
      </c>
      <c r="E32" s="3">
        <f t="shared" si="0"/>
        <v>5</v>
      </c>
      <c r="F32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32-1)*1.1^($C32*50),2),4)&amp;秘密交易!$A$4&amp;秘密交易!$A$2</f>
        <v>[{"ItemId":50003,"Ind2":78.5768}]</v>
      </c>
      <c r="G32" s="3" t="str">
        <f>秘密交易!N35</f>
        <v>[{"ItemId":20001,"Num":15}]</v>
      </c>
    </row>
    <row r="33" spans="1:7">
      <c r="A33" s="3">
        <v>29</v>
      </c>
      <c r="B33" s="3">
        <v>29</v>
      </c>
      <c r="C33" s="3">
        <v>8</v>
      </c>
      <c r="D33" s="3">
        <v>10</v>
      </c>
      <c r="E33" s="3">
        <f t="shared" si="0"/>
        <v>6</v>
      </c>
      <c r="F33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33-1)*1.1^($C33*50),2),4)&amp;秘密交易!$A$4&amp;秘密交易!$A$2</f>
        <v>[{"ItemId":50003,"Ind2":84.2207}]</v>
      </c>
      <c r="G33" s="3" t="str">
        <f>秘密交易!N36</f>
        <v>[{"ItemId":50004,"Num":10000}]</v>
      </c>
    </row>
    <row r="34" spans="1:7">
      <c r="A34" s="3">
        <v>30</v>
      </c>
      <c r="B34" s="14">
        <v>30</v>
      </c>
      <c r="C34" s="3">
        <v>8</v>
      </c>
      <c r="D34" s="3">
        <v>10</v>
      </c>
      <c r="E34" s="3">
        <f t="shared" si="0"/>
        <v>7</v>
      </c>
      <c r="F34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34-1)*1.1^($C34*50),2),4)&amp;秘密交易!$A$4&amp;秘密交易!$A$2</f>
        <v>[{"ItemId":50003,"Ind2":89.8645}]</v>
      </c>
      <c r="G34" s="3" t="str">
        <f>秘密交易!N37</f>
        <v>[{"ItemId":50005,"Num":50}]</v>
      </c>
    </row>
    <row r="35" spans="1:7">
      <c r="A35" s="3">
        <v>31</v>
      </c>
      <c r="B35" s="3">
        <v>31</v>
      </c>
      <c r="C35" s="3">
        <v>8</v>
      </c>
      <c r="D35" s="3">
        <v>10</v>
      </c>
      <c r="E35" s="3">
        <f t="shared" si="0"/>
        <v>8</v>
      </c>
      <c r="F35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35-1)*1.1^($C35*50),2),4)&amp;秘密交易!$A$4&amp;秘密交易!$A$2</f>
        <v>[{"ItemId":50003,"Ind2":95.5084}]</v>
      </c>
      <c r="G35" s="3" t="str">
        <f>秘密交易!N38</f>
        <v>[{"ItemId":10001,"Num":2}]</v>
      </c>
    </row>
    <row r="36" spans="1:7">
      <c r="A36" s="3">
        <v>32</v>
      </c>
      <c r="B36" s="14">
        <v>32</v>
      </c>
      <c r="C36" s="3">
        <v>9</v>
      </c>
      <c r="D36" s="3">
        <v>10</v>
      </c>
      <c r="E36" s="3">
        <f t="shared" si="0"/>
        <v>1</v>
      </c>
      <c r="F36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36-1)*1.1^($C36*50),2),4)&amp;秘密交易!$A$4&amp;秘密交易!$A$2</f>
        <v>[{"ItemId":50003,"Ind2":62.8766}]</v>
      </c>
      <c r="G36" s="3" t="str">
        <f>秘密交易!N39</f>
        <v>[{"ItemId":50002,"Num":200}]</v>
      </c>
    </row>
    <row r="37" spans="1:7">
      <c r="A37" s="3">
        <v>33</v>
      </c>
      <c r="B37" s="3">
        <v>33</v>
      </c>
      <c r="C37" s="3">
        <v>9</v>
      </c>
      <c r="D37" s="3">
        <v>10</v>
      </c>
      <c r="E37" s="3">
        <f t="shared" si="0"/>
        <v>2</v>
      </c>
      <c r="F37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37-1)*1.1^($C37*50),2),4)&amp;秘密交易!$A$4&amp;秘密交易!$A$2</f>
        <v>[{"ItemId":50003,"Ind2":68.5204}]</v>
      </c>
      <c r="G37" s="3" t="str">
        <f>秘密交易!N40</f>
        <v>[{"ItemId":20001,"Num":15}]</v>
      </c>
    </row>
    <row r="38" spans="1:7">
      <c r="A38" s="3">
        <v>34</v>
      </c>
      <c r="B38" s="14">
        <v>34</v>
      </c>
      <c r="C38" s="3">
        <v>9</v>
      </c>
      <c r="D38" s="3">
        <v>10</v>
      </c>
      <c r="E38" s="3">
        <f t="shared" si="0"/>
        <v>3</v>
      </c>
      <c r="F38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38-1)*1.1^($C38*50),2),4)&amp;秘密交易!$A$4&amp;秘密交易!$A$2</f>
        <v>[{"ItemId":50003,"Ind2":74.1643}]</v>
      </c>
      <c r="G38" s="3" t="str">
        <f>秘密交易!N41</f>
        <v>[{"ItemId":50004,"Num":15000}]</v>
      </c>
    </row>
    <row r="39" spans="1:7">
      <c r="A39" s="3">
        <v>35</v>
      </c>
      <c r="B39" s="3">
        <v>35</v>
      </c>
      <c r="C39" s="3">
        <v>9</v>
      </c>
      <c r="D39" s="3">
        <v>10</v>
      </c>
      <c r="E39" s="3">
        <f t="shared" si="0"/>
        <v>4</v>
      </c>
      <c r="F39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39-1)*1.1^($C39*50),2),4)&amp;秘密交易!$A$4&amp;秘密交易!$A$2</f>
        <v>[{"ItemId":50003,"Ind2":79.8082}]</v>
      </c>
      <c r="G39" s="3" t="str">
        <f>秘密交易!N42</f>
        <v>[{"ItemId":50005,"Num":100}]</v>
      </c>
    </row>
    <row r="40" spans="1:7">
      <c r="A40" s="3">
        <v>36</v>
      </c>
      <c r="B40" s="14">
        <v>36</v>
      </c>
      <c r="C40" s="3">
        <v>9</v>
      </c>
      <c r="D40" s="3">
        <v>10</v>
      </c>
      <c r="E40" s="3">
        <f t="shared" si="0"/>
        <v>5</v>
      </c>
      <c r="F40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40-1)*1.1^($C40*50),2),4)&amp;秘密交易!$A$4&amp;秘密交易!$A$2</f>
        <v>[{"ItemId":50003,"Ind2":85.452}]</v>
      </c>
      <c r="G40" s="3" t="str">
        <f>秘密交易!N43</f>
        <v>[{"ItemId":50002,"Num":100}]</v>
      </c>
    </row>
    <row r="41" spans="1:7">
      <c r="A41" s="3">
        <v>37</v>
      </c>
      <c r="B41" s="3">
        <v>37</v>
      </c>
      <c r="C41" s="3">
        <v>9</v>
      </c>
      <c r="D41" s="3">
        <v>10</v>
      </c>
      <c r="E41" s="3">
        <f t="shared" si="0"/>
        <v>6</v>
      </c>
      <c r="F41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41-1)*1.1^($C41*50),2),4)&amp;秘密交易!$A$4&amp;秘密交易!$A$2</f>
        <v>[{"ItemId":50003,"Ind2":91.0959}]</v>
      </c>
      <c r="G41" s="3" t="str">
        <f>秘密交易!N44</f>
        <v>[{"ItemId":20001,"Num":15}]</v>
      </c>
    </row>
    <row r="42" spans="1:7">
      <c r="A42" s="3">
        <v>38</v>
      </c>
      <c r="B42" s="14">
        <v>38</v>
      </c>
      <c r="C42" s="3">
        <v>9</v>
      </c>
      <c r="D42" s="3">
        <v>10</v>
      </c>
      <c r="E42" s="3">
        <f t="shared" si="0"/>
        <v>7</v>
      </c>
      <c r="F42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42-1)*1.1^($C42*50),2),4)&amp;秘密交易!$A$4&amp;秘密交易!$A$2</f>
        <v>[{"ItemId":50003,"Ind2":96.7397}]</v>
      </c>
      <c r="G42" s="3" t="str">
        <f>秘密交易!N45</f>
        <v>[{"ItemId":50004,"Num":15000}]</v>
      </c>
    </row>
    <row r="43" spans="1:7">
      <c r="A43" s="3">
        <v>39</v>
      </c>
      <c r="B43" s="3">
        <v>39</v>
      </c>
      <c r="C43" s="3">
        <v>9</v>
      </c>
      <c r="D43" s="3">
        <v>10</v>
      </c>
      <c r="E43" s="3">
        <f t="shared" si="0"/>
        <v>8</v>
      </c>
      <c r="F43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43-1)*1.1^($C43*50),2),4)&amp;秘密交易!$A$4&amp;秘密交易!$A$2</f>
        <v>[{"ItemId":50003,"Ind2":102.3836}]</v>
      </c>
      <c r="G43" s="3" t="str">
        <f>秘密交易!N46</f>
        <v>[{"ItemId":50005,"Num":100}]</v>
      </c>
    </row>
    <row r="44" spans="1:7">
      <c r="A44" s="3">
        <v>40</v>
      </c>
      <c r="B44" s="14">
        <v>40</v>
      </c>
      <c r="C44" s="3">
        <v>9</v>
      </c>
      <c r="D44" s="3">
        <v>10</v>
      </c>
      <c r="E44" s="3">
        <f t="shared" si="0"/>
        <v>9</v>
      </c>
      <c r="F44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44-1)*1.1^($C44*50),2),4)&amp;秘密交易!$A$4&amp;秘密交易!$A$2</f>
        <v>[{"ItemId":50003,"Ind2":108.0274}]</v>
      </c>
      <c r="G44" s="3" t="str">
        <f>秘密交易!N47</f>
        <v>[{"ItemId":10002,"Num":2}]</v>
      </c>
    </row>
    <row r="45" spans="1:7">
      <c r="A45" s="3">
        <v>41</v>
      </c>
      <c r="B45" s="3">
        <v>41</v>
      </c>
      <c r="C45" s="3">
        <v>10</v>
      </c>
      <c r="D45" s="3">
        <v>10</v>
      </c>
      <c r="E45" s="3">
        <f t="shared" si="0"/>
        <v>1</v>
      </c>
      <c r="F45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45-1)*1.1^($C45*50),2),4)&amp;秘密交易!$A$4&amp;秘密交易!$A$2</f>
        <v>[{"ItemId":50003,"Ind2":69.7518}]</v>
      </c>
      <c r="G45" s="3" t="str">
        <f>秘密交易!N51</f>
        <v>[{"ItemId":50002,"Num":200}]</v>
      </c>
    </row>
    <row r="46" spans="1:7">
      <c r="A46" s="3">
        <v>42</v>
      </c>
      <c r="B46" s="14">
        <v>42</v>
      </c>
      <c r="C46" s="3">
        <v>10</v>
      </c>
      <c r="D46" s="3">
        <v>10</v>
      </c>
      <c r="E46" s="3">
        <f t="shared" si="0"/>
        <v>2</v>
      </c>
      <c r="F46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46-1)*1.1^($C46*50),2),4)&amp;秘密交易!$A$4&amp;秘密交易!$A$2</f>
        <v>[{"ItemId":50003,"Ind2":75.3956}]</v>
      </c>
      <c r="G46" s="3" t="str">
        <f>秘密交易!N52</f>
        <v>[{"ItemId":50005,"Num":100}]</v>
      </c>
    </row>
    <row r="47" spans="1:7">
      <c r="A47" s="3">
        <v>43</v>
      </c>
      <c r="B47" s="3">
        <v>43</v>
      </c>
      <c r="C47" s="3">
        <v>10</v>
      </c>
      <c r="D47" s="3">
        <v>10</v>
      </c>
      <c r="E47" s="3">
        <f t="shared" si="0"/>
        <v>3</v>
      </c>
      <c r="F47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47-1)*1.1^($C47*50),2),4)&amp;秘密交易!$A$4&amp;秘密交易!$A$2</f>
        <v>[{"ItemId":50003,"Ind2":81.0395}]</v>
      </c>
      <c r="G47" s="3" t="str">
        <f>秘密交易!N53</f>
        <v>[{"ItemId":10001,"Num":1}]</v>
      </c>
    </row>
    <row r="48" spans="1:7">
      <c r="A48" s="3">
        <v>44</v>
      </c>
      <c r="B48" s="14">
        <v>44</v>
      </c>
      <c r="C48" s="3">
        <v>10</v>
      </c>
      <c r="D48" s="3">
        <v>10</v>
      </c>
      <c r="E48" s="3">
        <f t="shared" si="0"/>
        <v>4</v>
      </c>
      <c r="F48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48-1)*1.1^($C48*50),2),4)&amp;秘密交易!$A$4&amp;秘密交易!$A$2</f>
        <v>[{"ItemId":50003,"Ind2":86.6833}]</v>
      </c>
      <c r="G48" s="3" t="str">
        <f>秘密交易!N54</f>
        <v>[{"ItemId":50002,"Num":50}]</v>
      </c>
    </row>
    <row r="49" spans="1:7">
      <c r="A49" s="3">
        <v>45</v>
      </c>
      <c r="B49" s="3">
        <v>45</v>
      </c>
      <c r="C49" s="3">
        <v>10</v>
      </c>
      <c r="D49" s="3">
        <v>10</v>
      </c>
      <c r="E49" s="3">
        <f t="shared" si="0"/>
        <v>5</v>
      </c>
      <c r="F49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49-1)*1.1^($C49*50),2),4)&amp;秘密交易!$A$4&amp;秘密交易!$A$2</f>
        <v>[{"ItemId":50003,"Ind2":92.3272}]</v>
      </c>
      <c r="G49" s="3" t="str">
        <f>秘密交易!N55</f>
        <v>[{"ItemId":50004,"Num":20000}]</v>
      </c>
    </row>
    <row r="50" spans="1:7">
      <c r="A50" s="3">
        <v>46</v>
      </c>
      <c r="B50" s="14">
        <v>46</v>
      </c>
      <c r="C50" s="3">
        <v>10</v>
      </c>
      <c r="D50" s="3">
        <v>10</v>
      </c>
      <c r="E50" s="3">
        <f t="shared" si="0"/>
        <v>6</v>
      </c>
      <c r="F50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50-1)*1.1^($C50*50),2),4)&amp;秘密交易!$A$4&amp;秘密交易!$A$2</f>
        <v>[{"ItemId":50003,"Ind2":97.971}]</v>
      </c>
      <c r="G50" s="3" t="str">
        <f>秘密交易!N56</f>
        <v>[{"ItemId":20001,"Num":15}]</v>
      </c>
    </row>
    <row r="51" spans="1:7">
      <c r="A51" s="3">
        <v>47</v>
      </c>
      <c r="B51" s="3">
        <v>47</v>
      </c>
      <c r="C51" s="3">
        <v>10</v>
      </c>
      <c r="D51" s="3">
        <v>10</v>
      </c>
      <c r="E51" s="3">
        <f t="shared" si="0"/>
        <v>7</v>
      </c>
      <c r="F51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51-1)*1.1^($C51*50),2),4)&amp;秘密交易!$A$4&amp;秘密交易!$A$2</f>
        <v>[{"ItemId":50003,"Ind2":103.6149}]</v>
      </c>
      <c r="G51" s="3" t="str">
        <f>秘密交易!N57</f>
        <v>[{"ItemId":50002,"Num":50}]</v>
      </c>
    </row>
    <row r="52" spans="1:7">
      <c r="A52" s="3">
        <v>48</v>
      </c>
      <c r="B52" s="14">
        <v>48</v>
      </c>
      <c r="C52" s="3">
        <v>10</v>
      </c>
      <c r="D52" s="3">
        <v>10</v>
      </c>
      <c r="E52" s="3">
        <f t="shared" si="0"/>
        <v>8</v>
      </c>
      <c r="F52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52-1)*1.1^($C52*50),2),4)&amp;秘密交易!$A$4&amp;秘密交易!$A$2</f>
        <v>[{"ItemId":50003,"Ind2":109.2588}]</v>
      </c>
      <c r="G52" s="3" t="str">
        <f>秘密交易!N58</f>
        <v>[{"ItemId":10001,"Num":1}]</v>
      </c>
    </row>
    <row r="53" spans="1:7">
      <c r="A53" s="3">
        <v>49</v>
      </c>
      <c r="B53" s="3">
        <v>49</v>
      </c>
      <c r="C53" s="3">
        <v>10</v>
      </c>
      <c r="D53" s="3">
        <v>10</v>
      </c>
      <c r="E53" s="3">
        <f t="shared" si="0"/>
        <v>9</v>
      </c>
      <c r="F53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53-1)*1.1^($C53*50),2),4)&amp;秘密交易!$A$4&amp;秘密交易!$A$2</f>
        <v>[{"ItemId":50003,"Ind2":114.9026}]</v>
      </c>
      <c r="G53" s="3" t="str">
        <f>秘密交易!N59</f>
        <v>[{"ItemId":50002,"Num":100}]</v>
      </c>
    </row>
    <row r="54" spans="1:7">
      <c r="A54" s="3">
        <v>50</v>
      </c>
      <c r="B54" s="14">
        <v>50</v>
      </c>
      <c r="C54" s="3">
        <v>10</v>
      </c>
      <c r="D54" s="3">
        <v>10</v>
      </c>
      <c r="E54" s="3">
        <f t="shared" si="0"/>
        <v>10</v>
      </c>
      <c r="F54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54-1)*1.1^($C54*50),2),4)&amp;秘密交易!$A$4&amp;秘密交易!$A$2</f>
        <v>[{"ItemId":50003,"Ind2":120.5465}]</v>
      </c>
      <c r="G54" s="3" t="str">
        <f>秘密交易!N60</f>
        <v>[{"ItemId":10002,"Num":1}]</v>
      </c>
    </row>
    <row r="55" spans="1:7">
      <c r="A55" s="3">
        <v>51</v>
      </c>
      <c r="B55" s="3">
        <v>51</v>
      </c>
      <c r="C55" s="3">
        <f>C45+1</f>
        <v>11</v>
      </c>
      <c r="D55" s="3">
        <v>10</v>
      </c>
      <c r="E55" s="3">
        <f t="shared" si="0"/>
        <v>1</v>
      </c>
      <c r="F55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55-1)*1.1^($C55*50),2),4)&amp;秘密交易!$A$4&amp;秘密交易!$A$2</f>
        <v>[{"ItemId":50003,"Ind2":76.6269}]</v>
      </c>
      <c r="G55" s="3" t="str">
        <f>G45</f>
        <v>[{"ItemId":50002,"Num":200}]</v>
      </c>
    </row>
    <row r="56" spans="1:7">
      <c r="A56" s="3">
        <v>52</v>
      </c>
      <c r="B56" s="14">
        <v>52</v>
      </c>
      <c r="C56" s="3">
        <f t="shared" ref="C56:C119" si="1">C46+1</f>
        <v>11</v>
      </c>
      <c r="D56" s="3">
        <v>10</v>
      </c>
      <c r="E56" s="3">
        <f t="shared" si="0"/>
        <v>2</v>
      </c>
      <c r="F56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56-1)*1.1^($C56*50),2),4)&amp;秘密交易!$A$4&amp;秘密交易!$A$2</f>
        <v>[{"ItemId":50003,"Ind2":82.2708}]</v>
      </c>
      <c r="G56" s="3" t="str">
        <f t="shared" ref="G56:G119" si="2">G46</f>
        <v>[{"ItemId":50005,"Num":100}]</v>
      </c>
    </row>
    <row r="57" spans="1:7">
      <c r="A57" s="3">
        <v>53</v>
      </c>
      <c r="B57" s="3">
        <v>53</v>
      </c>
      <c r="C57" s="3">
        <f t="shared" si="1"/>
        <v>11</v>
      </c>
      <c r="D57" s="3">
        <v>10</v>
      </c>
      <c r="E57" s="3">
        <f t="shared" si="0"/>
        <v>3</v>
      </c>
      <c r="F57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57-1)*1.1^($C57*50),2),4)&amp;秘密交易!$A$4&amp;秘密交易!$A$2</f>
        <v>[{"ItemId":50003,"Ind2":87.9147}]</v>
      </c>
      <c r="G57" s="3" t="str">
        <f t="shared" si="2"/>
        <v>[{"ItemId":10001,"Num":1}]</v>
      </c>
    </row>
    <row r="58" spans="1:7">
      <c r="A58" s="3">
        <v>54</v>
      </c>
      <c r="B58" s="14">
        <v>54</v>
      </c>
      <c r="C58" s="3">
        <f t="shared" si="1"/>
        <v>11</v>
      </c>
      <c r="D58" s="3">
        <v>10</v>
      </c>
      <c r="E58" s="3">
        <f t="shared" si="0"/>
        <v>4</v>
      </c>
      <c r="F58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58-1)*1.1^($C58*50),2),4)&amp;秘密交易!$A$4&amp;秘密交易!$A$2</f>
        <v>[{"ItemId":50003,"Ind2":93.5585}]</v>
      </c>
      <c r="G58" s="3" t="str">
        <f t="shared" si="2"/>
        <v>[{"ItemId":50002,"Num":50}]</v>
      </c>
    </row>
    <row r="59" spans="1:7">
      <c r="A59" s="3">
        <v>55</v>
      </c>
      <c r="B59" s="3">
        <v>55</v>
      </c>
      <c r="C59" s="3">
        <f t="shared" si="1"/>
        <v>11</v>
      </c>
      <c r="D59" s="3">
        <v>10</v>
      </c>
      <c r="E59" s="3">
        <f t="shared" si="0"/>
        <v>5</v>
      </c>
      <c r="F59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59-1)*1.1^($C59*50),2),4)&amp;秘密交易!$A$4&amp;秘密交易!$A$2</f>
        <v>[{"ItemId":50003,"Ind2":99.2024}]</v>
      </c>
      <c r="G59" s="3" t="str">
        <f t="shared" si="2"/>
        <v>[{"ItemId":50004,"Num":20000}]</v>
      </c>
    </row>
    <row r="60" spans="1:7">
      <c r="A60" s="3">
        <v>56</v>
      </c>
      <c r="B60" s="14">
        <v>56</v>
      </c>
      <c r="C60" s="3">
        <f t="shared" si="1"/>
        <v>11</v>
      </c>
      <c r="D60" s="3">
        <v>10</v>
      </c>
      <c r="E60" s="3">
        <f t="shared" si="0"/>
        <v>6</v>
      </c>
      <c r="F60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60-1)*1.1^($C60*50),2),4)&amp;秘密交易!$A$4&amp;秘密交易!$A$2</f>
        <v>[{"ItemId":50003,"Ind2":104.8462}]</v>
      </c>
      <c r="G60" s="3" t="str">
        <f t="shared" si="2"/>
        <v>[{"ItemId":20001,"Num":15}]</v>
      </c>
    </row>
    <row r="61" spans="1:7">
      <c r="A61" s="3">
        <v>57</v>
      </c>
      <c r="B61" s="3">
        <v>57</v>
      </c>
      <c r="C61" s="3">
        <f t="shared" si="1"/>
        <v>11</v>
      </c>
      <c r="D61" s="3">
        <v>10</v>
      </c>
      <c r="E61" s="3">
        <f t="shared" si="0"/>
        <v>7</v>
      </c>
      <c r="F61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61-1)*1.1^($C61*50),2),4)&amp;秘密交易!$A$4&amp;秘密交易!$A$2</f>
        <v>[{"ItemId":50003,"Ind2":110.4901}]</v>
      </c>
      <c r="G61" s="3" t="str">
        <f t="shared" si="2"/>
        <v>[{"ItemId":50002,"Num":50}]</v>
      </c>
    </row>
    <row r="62" spans="1:7">
      <c r="A62" s="3">
        <v>58</v>
      </c>
      <c r="B62" s="14">
        <v>58</v>
      </c>
      <c r="C62" s="3">
        <f t="shared" si="1"/>
        <v>11</v>
      </c>
      <c r="D62" s="3">
        <v>10</v>
      </c>
      <c r="E62" s="3">
        <f t="shared" si="0"/>
        <v>8</v>
      </c>
      <c r="F62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62-1)*1.1^($C62*50),2),4)&amp;秘密交易!$A$4&amp;秘密交易!$A$2</f>
        <v>[{"ItemId":50003,"Ind2":116.1339}]</v>
      </c>
      <c r="G62" s="3" t="str">
        <f t="shared" si="2"/>
        <v>[{"ItemId":10001,"Num":1}]</v>
      </c>
    </row>
    <row r="63" spans="1:7">
      <c r="A63" s="3">
        <v>59</v>
      </c>
      <c r="B63" s="3">
        <v>59</v>
      </c>
      <c r="C63" s="3">
        <f t="shared" si="1"/>
        <v>11</v>
      </c>
      <c r="D63" s="3">
        <v>10</v>
      </c>
      <c r="E63" s="3">
        <f t="shared" si="0"/>
        <v>9</v>
      </c>
      <c r="F63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63-1)*1.1^($C63*50),2),4)&amp;秘密交易!$A$4&amp;秘密交易!$A$2</f>
        <v>[{"ItemId":50003,"Ind2":121.7778}]</v>
      </c>
      <c r="G63" s="3" t="str">
        <f t="shared" si="2"/>
        <v>[{"ItemId":50002,"Num":100}]</v>
      </c>
    </row>
    <row r="64" spans="1:7">
      <c r="A64" s="3">
        <v>60</v>
      </c>
      <c r="B64" s="14">
        <v>60</v>
      </c>
      <c r="C64" s="3">
        <f t="shared" si="1"/>
        <v>11</v>
      </c>
      <c r="D64" s="3">
        <v>10</v>
      </c>
      <c r="E64" s="3">
        <f t="shared" si="0"/>
        <v>10</v>
      </c>
      <c r="F64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64-1)*1.1^($C64*50),2),4)&amp;秘密交易!$A$4&amp;秘密交易!$A$2</f>
        <v>[{"ItemId":50003,"Ind2":127.4216}]</v>
      </c>
      <c r="G64" s="3" t="str">
        <f t="shared" si="2"/>
        <v>[{"ItemId":10002,"Num":1}]</v>
      </c>
    </row>
    <row r="65" spans="1:7">
      <c r="A65" s="3">
        <v>61</v>
      </c>
      <c r="B65" s="3">
        <v>61</v>
      </c>
      <c r="C65" s="3">
        <f t="shared" si="1"/>
        <v>12</v>
      </c>
      <c r="D65" s="3">
        <v>10</v>
      </c>
      <c r="E65" s="3">
        <f t="shared" si="0"/>
        <v>1</v>
      </c>
      <c r="F65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65-1)*1.1^($C65*50),2),4)&amp;秘密交易!$A$4&amp;秘密交易!$A$2</f>
        <v>[{"ItemId":50003,"Ind2":83.5021}]</v>
      </c>
      <c r="G65" s="3" t="str">
        <f t="shared" si="2"/>
        <v>[{"ItemId":50002,"Num":200}]</v>
      </c>
    </row>
    <row r="66" spans="1:7">
      <c r="A66" s="3">
        <v>62</v>
      </c>
      <c r="B66" s="14">
        <v>62</v>
      </c>
      <c r="C66" s="3">
        <f t="shared" si="1"/>
        <v>12</v>
      </c>
      <c r="D66" s="3">
        <v>10</v>
      </c>
      <c r="E66" s="3">
        <f t="shared" si="0"/>
        <v>2</v>
      </c>
      <c r="F66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66-1)*1.1^($C66*50),2),4)&amp;秘密交易!$A$4&amp;秘密交易!$A$2</f>
        <v>[{"ItemId":50003,"Ind2":89.146}]</v>
      </c>
      <c r="G66" s="3" t="str">
        <f t="shared" si="2"/>
        <v>[{"ItemId":50005,"Num":100}]</v>
      </c>
    </row>
    <row r="67" spans="1:7">
      <c r="A67" s="3">
        <v>63</v>
      </c>
      <c r="B67" s="3">
        <v>63</v>
      </c>
      <c r="C67" s="3">
        <f t="shared" si="1"/>
        <v>12</v>
      </c>
      <c r="D67" s="3">
        <v>10</v>
      </c>
      <c r="E67" s="3">
        <f t="shared" si="0"/>
        <v>3</v>
      </c>
      <c r="F67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67-1)*1.1^($C67*50),2),4)&amp;秘密交易!$A$4&amp;秘密交易!$A$2</f>
        <v>[{"ItemId":50003,"Ind2":94.7898}]</v>
      </c>
      <c r="G67" s="3" t="str">
        <f t="shared" si="2"/>
        <v>[{"ItemId":10001,"Num":1}]</v>
      </c>
    </row>
    <row r="68" spans="1:7">
      <c r="A68" s="3">
        <v>64</v>
      </c>
      <c r="B68" s="14">
        <v>64</v>
      </c>
      <c r="C68" s="3">
        <f t="shared" si="1"/>
        <v>12</v>
      </c>
      <c r="D68" s="3">
        <v>10</v>
      </c>
      <c r="E68" s="3">
        <f t="shared" si="0"/>
        <v>4</v>
      </c>
      <c r="F68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68-1)*1.1^($C68*50),2),4)&amp;秘密交易!$A$4&amp;秘密交易!$A$2</f>
        <v>[{"ItemId":50003,"Ind2":100.4337}]</v>
      </c>
      <c r="G68" s="3" t="str">
        <f t="shared" si="2"/>
        <v>[{"ItemId":50002,"Num":50}]</v>
      </c>
    </row>
    <row r="69" spans="1:7">
      <c r="A69" s="3">
        <v>65</v>
      </c>
      <c r="B69" s="3">
        <v>65</v>
      </c>
      <c r="C69" s="3">
        <f t="shared" si="1"/>
        <v>12</v>
      </c>
      <c r="D69" s="3">
        <v>10</v>
      </c>
      <c r="E69" s="3">
        <f t="shared" si="0"/>
        <v>5</v>
      </c>
      <c r="F69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69-1)*1.1^($C69*50),2),4)&amp;秘密交易!$A$4&amp;秘密交易!$A$2</f>
        <v>[{"ItemId":50003,"Ind2":106.0775}]</v>
      </c>
      <c r="G69" s="3" t="str">
        <f t="shared" si="2"/>
        <v>[{"ItemId":50004,"Num":20000}]</v>
      </c>
    </row>
    <row r="70" spans="1:7">
      <c r="A70" s="3">
        <v>66</v>
      </c>
      <c r="B70" s="14">
        <v>66</v>
      </c>
      <c r="C70" s="3">
        <f t="shared" si="1"/>
        <v>12</v>
      </c>
      <c r="D70" s="3">
        <v>10</v>
      </c>
      <c r="E70" s="3">
        <f t="shared" si="0"/>
        <v>6</v>
      </c>
      <c r="F70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70-1)*1.1^($C70*50),2),4)&amp;秘密交易!$A$4&amp;秘密交易!$A$2</f>
        <v>[{"ItemId":50003,"Ind2":111.7214}]</v>
      </c>
      <c r="G70" s="3" t="str">
        <f t="shared" si="2"/>
        <v>[{"ItemId":20001,"Num":15}]</v>
      </c>
    </row>
    <row r="71" spans="1:7">
      <c r="A71" s="3">
        <v>67</v>
      </c>
      <c r="B71" s="3">
        <v>67</v>
      </c>
      <c r="C71" s="3">
        <f t="shared" si="1"/>
        <v>12</v>
      </c>
      <c r="D71" s="3">
        <v>10</v>
      </c>
      <c r="E71" s="3">
        <f t="shared" si="0"/>
        <v>7</v>
      </c>
      <c r="F71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71-1)*1.1^($C71*50),2),4)&amp;秘密交易!$A$4&amp;秘密交易!$A$2</f>
        <v>[{"ItemId":50003,"Ind2":117.3653}]</v>
      </c>
      <c r="G71" s="3" t="str">
        <f t="shared" si="2"/>
        <v>[{"ItemId":50002,"Num":50}]</v>
      </c>
    </row>
    <row r="72" spans="1:7">
      <c r="A72" s="3">
        <v>68</v>
      </c>
      <c r="B72" s="14">
        <v>68</v>
      </c>
      <c r="C72" s="3">
        <f t="shared" si="1"/>
        <v>12</v>
      </c>
      <c r="D72" s="3">
        <v>10</v>
      </c>
      <c r="E72" s="3">
        <f t="shared" si="0"/>
        <v>8</v>
      </c>
      <c r="F72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72-1)*1.1^($C72*50),2),4)&amp;秘密交易!$A$4&amp;秘密交易!$A$2</f>
        <v>[{"ItemId":50003,"Ind2":123.0091}]</v>
      </c>
      <c r="G72" s="3" t="str">
        <f t="shared" si="2"/>
        <v>[{"ItemId":10001,"Num":1}]</v>
      </c>
    </row>
    <row r="73" spans="1:7">
      <c r="A73" s="3">
        <v>69</v>
      </c>
      <c r="B73" s="3">
        <v>69</v>
      </c>
      <c r="C73" s="3">
        <f t="shared" si="1"/>
        <v>12</v>
      </c>
      <c r="D73" s="3">
        <v>10</v>
      </c>
      <c r="E73" s="3">
        <f t="shared" ref="E73:E136" si="3">IF(C73=C72,E72+1,1)</f>
        <v>9</v>
      </c>
      <c r="F73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73-1)*1.1^($C73*50),2),4)&amp;秘密交易!$A$4&amp;秘密交易!$A$2</f>
        <v>[{"ItemId":50003,"Ind2":128.653}]</v>
      </c>
      <c r="G73" s="3" t="str">
        <f t="shared" si="2"/>
        <v>[{"ItemId":50002,"Num":100}]</v>
      </c>
    </row>
    <row r="74" spans="1:7">
      <c r="A74" s="3">
        <v>70</v>
      </c>
      <c r="B74" s="14">
        <v>70</v>
      </c>
      <c r="C74" s="3">
        <f t="shared" si="1"/>
        <v>12</v>
      </c>
      <c r="D74" s="3">
        <v>10</v>
      </c>
      <c r="E74" s="3">
        <f t="shared" si="3"/>
        <v>10</v>
      </c>
      <c r="F74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74-1)*1.1^($C74*50),2),4)&amp;秘密交易!$A$4&amp;秘密交易!$A$2</f>
        <v>[{"ItemId":50003,"Ind2":134.2968}]</v>
      </c>
      <c r="G74" s="3" t="str">
        <f t="shared" si="2"/>
        <v>[{"ItemId":10002,"Num":1}]</v>
      </c>
    </row>
    <row r="75" spans="1:7">
      <c r="A75" s="3">
        <v>71</v>
      </c>
      <c r="B75" s="3">
        <v>71</v>
      </c>
      <c r="C75" s="3">
        <f t="shared" si="1"/>
        <v>13</v>
      </c>
      <c r="D75" s="3">
        <v>10</v>
      </c>
      <c r="E75" s="3">
        <f t="shared" si="3"/>
        <v>1</v>
      </c>
      <c r="F75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75-1)*1.1^($C75*50),2),4)&amp;秘密交易!$A$4&amp;秘密交易!$A$2</f>
        <v>[{"ItemId":50003,"Ind2":90.3773}]</v>
      </c>
      <c r="G75" s="3" t="str">
        <f t="shared" si="2"/>
        <v>[{"ItemId":50002,"Num":200}]</v>
      </c>
    </row>
    <row r="76" spans="1:7">
      <c r="A76" s="3">
        <v>72</v>
      </c>
      <c r="B76" s="14">
        <v>72</v>
      </c>
      <c r="C76" s="3">
        <f t="shared" si="1"/>
        <v>13</v>
      </c>
      <c r="D76" s="3">
        <v>10</v>
      </c>
      <c r="E76" s="3">
        <f t="shared" si="3"/>
        <v>2</v>
      </c>
      <c r="F76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76-1)*1.1^($C76*50),2),4)&amp;秘密交易!$A$4&amp;秘密交易!$A$2</f>
        <v>[{"ItemId":50003,"Ind2":96.0211}]</v>
      </c>
      <c r="G76" s="3" t="str">
        <f t="shared" si="2"/>
        <v>[{"ItemId":50005,"Num":100}]</v>
      </c>
    </row>
    <row r="77" spans="1:7">
      <c r="A77" s="3">
        <v>73</v>
      </c>
      <c r="B77" s="3">
        <v>73</v>
      </c>
      <c r="C77" s="3">
        <f t="shared" si="1"/>
        <v>13</v>
      </c>
      <c r="D77" s="3">
        <v>10</v>
      </c>
      <c r="E77" s="3">
        <f t="shared" si="3"/>
        <v>3</v>
      </c>
      <c r="F77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77-1)*1.1^($C77*50),2),4)&amp;秘密交易!$A$4&amp;秘密交易!$A$2</f>
        <v>[{"ItemId":50003,"Ind2":101.665}]</v>
      </c>
      <c r="G77" s="3" t="str">
        <f t="shared" si="2"/>
        <v>[{"ItemId":10001,"Num":1}]</v>
      </c>
    </row>
    <row r="78" spans="1:7">
      <c r="A78" s="3">
        <v>74</v>
      </c>
      <c r="B78" s="14">
        <v>74</v>
      </c>
      <c r="C78" s="3">
        <f t="shared" si="1"/>
        <v>13</v>
      </c>
      <c r="D78" s="3">
        <v>10</v>
      </c>
      <c r="E78" s="3">
        <f t="shared" si="3"/>
        <v>4</v>
      </c>
      <c r="F78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78-1)*1.1^($C78*50),2),4)&amp;秘密交易!$A$4&amp;秘密交易!$A$2</f>
        <v>[{"ItemId":50003,"Ind2":107.3089}]</v>
      </c>
      <c r="G78" s="3" t="str">
        <f t="shared" si="2"/>
        <v>[{"ItemId":50002,"Num":50}]</v>
      </c>
    </row>
    <row r="79" spans="1:7">
      <c r="A79" s="3">
        <v>75</v>
      </c>
      <c r="B79" s="3">
        <v>75</v>
      </c>
      <c r="C79" s="3">
        <f t="shared" si="1"/>
        <v>13</v>
      </c>
      <c r="D79" s="3">
        <v>10</v>
      </c>
      <c r="E79" s="3">
        <f t="shared" si="3"/>
        <v>5</v>
      </c>
      <c r="F79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79-1)*1.1^($C79*50),2),4)&amp;秘密交易!$A$4&amp;秘密交易!$A$2</f>
        <v>[{"ItemId":50003,"Ind2":112.9527}]</v>
      </c>
      <c r="G79" s="3" t="str">
        <f t="shared" si="2"/>
        <v>[{"ItemId":50004,"Num":20000}]</v>
      </c>
    </row>
    <row r="80" spans="1:7">
      <c r="A80" s="3">
        <v>76</v>
      </c>
      <c r="B80" s="14">
        <v>76</v>
      </c>
      <c r="C80" s="3">
        <f t="shared" si="1"/>
        <v>13</v>
      </c>
      <c r="D80" s="3">
        <v>10</v>
      </c>
      <c r="E80" s="3">
        <f t="shared" si="3"/>
        <v>6</v>
      </c>
      <c r="F80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80-1)*1.1^($C80*50),2),4)&amp;秘密交易!$A$4&amp;秘密交易!$A$2</f>
        <v>[{"ItemId":50003,"Ind2":118.5966}]</v>
      </c>
      <c r="G80" s="3" t="str">
        <f t="shared" si="2"/>
        <v>[{"ItemId":20001,"Num":15}]</v>
      </c>
    </row>
    <row r="81" spans="1:7">
      <c r="A81" s="3">
        <v>77</v>
      </c>
      <c r="B81" s="3">
        <v>77</v>
      </c>
      <c r="C81" s="3">
        <f t="shared" si="1"/>
        <v>13</v>
      </c>
      <c r="D81" s="3">
        <v>10</v>
      </c>
      <c r="E81" s="3">
        <f t="shared" si="3"/>
        <v>7</v>
      </c>
      <c r="F81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81-1)*1.1^($C81*50),2),4)&amp;秘密交易!$A$4&amp;秘密交易!$A$2</f>
        <v>[{"ItemId":50003,"Ind2":124.2404}]</v>
      </c>
      <c r="G81" s="3" t="str">
        <f t="shared" si="2"/>
        <v>[{"ItemId":50002,"Num":50}]</v>
      </c>
    </row>
    <row r="82" spans="1:7">
      <c r="A82" s="3">
        <v>78</v>
      </c>
      <c r="B82" s="14">
        <v>78</v>
      </c>
      <c r="C82" s="3">
        <f t="shared" si="1"/>
        <v>13</v>
      </c>
      <c r="D82" s="3">
        <v>10</v>
      </c>
      <c r="E82" s="3">
        <f t="shared" si="3"/>
        <v>8</v>
      </c>
      <c r="F82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82-1)*1.1^($C82*50),2),4)&amp;秘密交易!$A$4&amp;秘密交易!$A$2</f>
        <v>[{"ItemId":50003,"Ind2":129.8843}]</v>
      </c>
      <c r="G82" s="3" t="str">
        <f t="shared" si="2"/>
        <v>[{"ItemId":10001,"Num":1}]</v>
      </c>
    </row>
    <row r="83" spans="1:7">
      <c r="A83" s="3">
        <v>79</v>
      </c>
      <c r="B83" s="3">
        <v>79</v>
      </c>
      <c r="C83" s="3">
        <f t="shared" si="1"/>
        <v>13</v>
      </c>
      <c r="D83" s="3">
        <v>10</v>
      </c>
      <c r="E83" s="3">
        <f t="shared" si="3"/>
        <v>9</v>
      </c>
      <c r="F83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83-1)*1.1^($C83*50),2),4)&amp;秘密交易!$A$4&amp;秘密交易!$A$2</f>
        <v>[{"ItemId":50003,"Ind2":135.5281}]</v>
      </c>
      <c r="G83" s="3" t="str">
        <f t="shared" si="2"/>
        <v>[{"ItemId":50002,"Num":100}]</v>
      </c>
    </row>
    <row r="84" spans="1:7">
      <c r="A84" s="3">
        <v>80</v>
      </c>
      <c r="B84" s="14">
        <v>80</v>
      </c>
      <c r="C84" s="3">
        <f t="shared" si="1"/>
        <v>13</v>
      </c>
      <c r="D84" s="3">
        <v>10</v>
      </c>
      <c r="E84" s="3">
        <f t="shared" si="3"/>
        <v>10</v>
      </c>
      <c r="F84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84-1)*1.1^($C84*50),2),4)&amp;秘密交易!$A$4&amp;秘密交易!$A$2</f>
        <v>[{"ItemId":50003,"Ind2":141.172}]</v>
      </c>
      <c r="G84" s="3" t="str">
        <f t="shared" si="2"/>
        <v>[{"ItemId":10002,"Num":1}]</v>
      </c>
    </row>
    <row r="85" spans="1:7">
      <c r="A85" s="3">
        <v>81</v>
      </c>
      <c r="B85" s="3">
        <v>81</v>
      </c>
      <c r="C85" s="3">
        <f t="shared" si="1"/>
        <v>14</v>
      </c>
      <c r="D85" s="3">
        <v>10</v>
      </c>
      <c r="E85" s="3">
        <f t="shared" si="3"/>
        <v>1</v>
      </c>
      <c r="F85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85-1)*1.1^($C85*50),2),4)&amp;秘密交易!$A$4&amp;秘密交易!$A$2</f>
        <v>[{"ItemId":50003,"Ind2":97.2525}]</v>
      </c>
      <c r="G85" s="3" t="str">
        <f t="shared" si="2"/>
        <v>[{"ItemId":50002,"Num":200}]</v>
      </c>
    </row>
    <row r="86" spans="1:7">
      <c r="A86" s="3">
        <v>82</v>
      </c>
      <c r="B86" s="14">
        <v>82</v>
      </c>
      <c r="C86" s="3">
        <f t="shared" si="1"/>
        <v>14</v>
      </c>
      <c r="D86" s="3">
        <v>10</v>
      </c>
      <c r="E86" s="3">
        <f t="shared" si="3"/>
        <v>2</v>
      </c>
      <c r="F86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86-1)*1.1^($C86*50),2),4)&amp;秘密交易!$A$4&amp;秘密交易!$A$2</f>
        <v>[{"ItemId":50003,"Ind2":102.8963}]</v>
      </c>
      <c r="G86" s="3" t="str">
        <f t="shared" si="2"/>
        <v>[{"ItemId":50005,"Num":100}]</v>
      </c>
    </row>
    <row r="87" spans="1:7">
      <c r="A87" s="3">
        <v>83</v>
      </c>
      <c r="B87" s="3">
        <v>83</v>
      </c>
      <c r="C87" s="3">
        <f t="shared" si="1"/>
        <v>14</v>
      </c>
      <c r="D87" s="3">
        <v>10</v>
      </c>
      <c r="E87" s="3">
        <f t="shared" si="3"/>
        <v>3</v>
      </c>
      <c r="F87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87-1)*1.1^($C87*50),2),4)&amp;秘密交易!$A$4&amp;秘密交易!$A$2</f>
        <v>[{"ItemId":50003,"Ind2":108.5402}]</v>
      </c>
      <c r="G87" s="3" t="str">
        <f t="shared" si="2"/>
        <v>[{"ItemId":10001,"Num":1}]</v>
      </c>
    </row>
    <row r="88" spans="1:7">
      <c r="A88" s="3">
        <v>84</v>
      </c>
      <c r="B88" s="14">
        <v>84</v>
      </c>
      <c r="C88" s="3">
        <f t="shared" si="1"/>
        <v>14</v>
      </c>
      <c r="D88" s="3">
        <v>10</v>
      </c>
      <c r="E88" s="3">
        <f t="shared" si="3"/>
        <v>4</v>
      </c>
      <c r="F88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88-1)*1.1^($C88*50),2),4)&amp;秘密交易!$A$4&amp;秘密交易!$A$2</f>
        <v>[{"ItemId":50003,"Ind2":114.184}]</v>
      </c>
      <c r="G88" s="3" t="str">
        <f t="shared" si="2"/>
        <v>[{"ItemId":50002,"Num":50}]</v>
      </c>
    </row>
    <row r="89" spans="1:7">
      <c r="A89" s="3">
        <v>85</v>
      </c>
      <c r="B89" s="3">
        <v>85</v>
      </c>
      <c r="C89" s="3">
        <f t="shared" si="1"/>
        <v>14</v>
      </c>
      <c r="D89" s="3">
        <v>10</v>
      </c>
      <c r="E89" s="3">
        <f t="shared" si="3"/>
        <v>5</v>
      </c>
      <c r="F89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89-1)*1.1^($C89*50),2),4)&amp;秘密交易!$A$4&amp;秘密交易!$A$2</f>
        <v>[{"ItemId":50003,"Ind2":119.8279}]</v>
      </c>
      <c r="G89" s="3" t="str">
        <f t="shared" si="2"/>
        <v>[{"ItemId":50004,"Num":20000}]</v>
      </c>
    </row>
    <row r="90" spans="1:7">
      <c r="A90" s="3">
        <v>86</v>
      </c>
      <c r="B90" s="14">
        <v>86</v>
      </c>
      <c r="C90" s="3">
        <f t="shared" si="1"/>
        <v>14</v>
      </c>
      <c r="D90" s="3">
        <v>10</v>
      </c>
      <c r="E90" s="3">
        <f t="shared" si="3"/>
        <v>6</v>
      </c>
      <c r="F90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90-1)*1.1^($C90*50),2),4)&amp;秘密交易!$A$4&amp;秘密交易!$A$2</f>
        <v>[{"ItemId":50003,"Ind2":125.4717}]</v>
      </c>
      <c r="G90" s="3" t="str">
        <f t="shared" si="2"/>
        <v>[{"ItemId":20001,"Num":15}]</v>
      </c>
    </row>
    <row r="91" spans="1:7">
      <c r="A91" s="3">
        <v>87</v>
      </c>
      <c r="B91" s="3">
        <v>87</v>
      </c>
      <c r="C91" s="3">
        <f t="shared" si="1"/>
        <v>14</v>
      </c>
      <c r="D91" s="3">
        <v>10</v>
      </c>
      <c r="E91" s="3">
        <f t="shared" si="3"/>
        <v>7</v>
      </c>
      <c r="F91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91-1)*1.1^($C91*50),2),4)&amp;秘密交易!$A$4&amp;秘密交易!$A$2</f>
        <v>[{"ItemId":50003,"Ind2":131.1156}]</v>
      </c>
      <c r="G91" s="3" t="str">
        <f t="shared" si="2"/>
        <v>[{"ItemId":50002,"Num":50}]</v>
      </c>
    </row>
    <row r="92" spans="1:7">
      <c r="A92" s="3">
        <v>88</v>
      </c>
      <c r="B92" s="14">
        <v>88</v>
      </c>
      <c r="C92" s="3">
        <f t="shared" si="1"/>
        <v>14</v>
      </c>
      <c r="D92" s="3">
        <v>10</v>
      </c>
      <c r="E92" s="3">
        <f t="shared" si="3"/>
        <v>8</v>
      </c>
      <c r="F92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92-1)*1.1^($C92*50),2),4)&amp;秘密交易!$A$4&amp;秘密交易!$A$2</f>
        <v>[{"ItemId":50003,"Ind2":136.7595}]</v>
      </c>
      <c r="G92" s="3" t="str">
        <f t="shared" si="2"/>
        <v>[{"ItemId":10001,"Num":1}]</v>
      </c>
    </row>
    <row r="93" spans="1:7">
      <c r="A93" s="3">
        <v>89</v>
      </c>
      <c r="B93" s="3">
        <v>89</v>
      </c>
      <c r="C93" s="3">
        <f t="shared" si="1"/>
        <v>14</v>
      </c>
      <c r="D93" s="3">
        <v>10</v>
      </c>
      <c r="E93" s="3">
        <f t="shared" si="3"/>
        <v>9</v>
      </c>
      <c r="F93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93-1)*1.1^($C93*50),2),4)&amp;秘密交易!$A$4&amp;秘密交易!$A$2</f>
        <v>[{"ItemId":50003,"Ind2":142.4033}]</v>
      </c>
      <c r="G93" s="3" t="str">
        <f t="shared" si="2"/>
        <v>[{"ItemId":50002,"Num":100}]</v>
      </c>
    </row>
    <row r="94" spans="1:7">
      <c r="A94" s="3">
        <v>90</v>
      </c>
      <c r="B94" s="14">
        <v>90</v>
      </c>
      <c r="C94" s="3">
        <f t="shared" si="1"/>
        <v>14</v>
      </c>
      <c r="D94" s="3">
        <v>10</v>
      </c>
      <c r="E94" s="3">
        <f t="shared" si="3"/>
        <v>10</v>
      </c>
      <c r="F94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94-1)*1.1^($C94*50),2),4)&amp;秘密交易!$A$4&amp;秘密交易!$A$2</f>
        <v>[{"ItemId":50003,"Ind2":148.0472}]</v>
      </c>
      <c r="G94" s="3" t="str">
        <f t="shared" si="2"/>
        <v>[{"ItemId":10002,"Num":1}]</v>
      </c>
    </row>
    <row r="95" spans="1:7">
      <c r="A95" s="3">
        <v>91</v>
      </c>
      <c r="B95" s="3">
        <v>91</v>
      </c>
      <c r="C95" s="3">
        <f t="shared" si="1"/>
        <v>15</v>
      </c>
      <c r="D95" s="3">
        <v>10</v>
      </c>
      <c r="E95" s="3">
        <f t="shared" si="3"/>
        <v>1</v>
      </c>
      <c r="F95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95-1)*1.1^($C95*50),2),4)&amp;秘密交易!$A$4&amp;秘密交易!$A$2</f>
        <v>[{"ItemId":50003,"Ind2":104.1276}]</v>
      </c>
      <c r="G95" s="3" t="str">
        <f t="shared" si="2"/>
        <v>[{"ItemId":50002,"Num":200}]</v>
      </c>
    </row>
    <row r="96" spans="1:7">
      <c r="A96" s="3">
        <v>92</v>
      </c>
      <c r="B96" s="14">
        <v>92</v>
      </c>
      <c r="C96" s="3">
        <f t="shared" si="1"/>
        <v>15</v>
      </c>
      <c r="D96" s="3">
        <v>10</v>
      </c>
      <c r="E96" s="3">
        <f t="shared" si="3"/>
        <v>2</v>
      </c>
      <c r="F96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96-1)*1.1^($C96*50),2),4)&amp;秘密交易!$A$4&amp;秘密交易!$A$2</f>
        <v>[{"ItemId":50003,"Ind2":109.7715}]</v>
      </c>
      <c r="G96" s="3" t="str">
        <f t="shared" si="2"/>
        <v>[{"ItemId":50005,"Num":100}]</v>
      </c>
    </row>
    <row r="97" spans="1:7">
      <c r="A97" s="3">
        <v>93</v>
      </c>
      <c r="B97" s="3">
        <v>93</v>
      </c>
      <c r="C97" s="3">
        <f t="shared" si="1"/>
        <v>15</v>
      </c>
      <c r="D97" s="3">
        <v>10</v>
      </c>
      <c r="E97" s="3">
        <f t="shared" si="3"/>
        <v>3</v>
      </c>
      <c r="F97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97-1)*1.1^($C97*50),2),4)&amp;秘密交易!$A$4&amp;秘密交易!$A$2</f>
        <v>[{"ItemId":50003,"Ind2":115.4154}]</v>
      </c>
      <c r="G97" s="3" t="str">
        <f t="shared" si="2"/>
        <v>[{"ItemId":10001,"Num":1}]</v>
      </c>
    </row>
    <row r="98" spans="1:7">
      <c r="A98" s="3">
        <v>94</v>
      </c>
      <c r="B98" s="14">
        <v>94</v>
      </c>
      <c r="C98" s="3">
        <f t="shared" si="1"/>
        <v>15</v>
      </c>
      <c r="D98" s="3">
        <v>10</v>
      </c>
      <c r="E98" s="3">
        <f t="shared" si="3"/>
        <v>4</v>
      </c>
      <c r="F98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98-1)*1.1^($C98*50),2),4)&amp;秘密交易!$A$4&amp;秘密交易!$A$2</f>
        <v>[{"ItemId":50003,"Ind2":121.0592}]</v>
      </c>
      <c r="G98" s="3" t="str">
        <f t="shared" si="2"/>
        <v>[{"ItemId":50002,"Num":50}]</v>
      </c>
    </row>
    <row r="99" spans="1:7">
      <c r="A99" s="3">
        <v>95</v>
      </c>
      <c r="B99" s="3">
        <v>95</v>
      </c>
      <c r="C99" s="3">
        <f t="shared" si="1"/>
        <v>15</v>
      </c>
      <c r="D99" s="3">
        <v>10</v>
      </c>
      <c r="E99" s="3">
        <f t="shared" si="3"/>
        <v>5</v>
      </c>
      <c r="F99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99-1)*1.1^($C99*50),2),4)&amp;秘密交易!$A$4&amp;秘密交易!$A$2</f>
        <v>[{"ItemId":50003,"Ind2":126.7031}]</v>
      </c>
      <c r="G99" s="3" t="str">
        <f t="shared" si="2"/>
        <v>[{"ItemId":50004,"Num":20000}]</v>
      </c>
    </row>
    <row r="100" spans="1:7">
      <c r="A100" s="3">
        <v>96</v>
      </c>
      <c r="B100" s="14">
        <v>96</v>
      </c>
      <c r="C100" s="3">
        <f t="shared" si="1"/>
        <v>15</v>
      </c>
      <c r="D100" s="3">
        <v>10</v>
      </c>
      <c r="E100" s="3">
        <f t="shared" si="3"/>
        <v>6</v>
      </c>
      <c r="F100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100-1)*1.1^($C100*50),2),4)&amp;秘密交易!$A$4&amp;秘密交易!$A$2</f>
        <v>[{"ItemId":50003,"Ind2":132.3469}]</v>
      </c>
      <c r="G100" s="3" t="str">
        <f t="shared" si="2"/>
        <v>[{"ItemId":20001,"Num":15}]</v>
      </c>
    </row>
    <row r="101" spans="1:7">
      <c r="A101" s="3">
        <v>97</v>
      </c>
      <c r="B101" s="3">
        <v>97</v>
      </c>
      <c r="C101" s="3">
        <f t="shared" si="1"/>
        <v>15</v>
      </c>
      <c r="D101" s="3">
        <v>10</v>
      </c>
      <c r="E101" s="3">
        <f t="shared" si="3"/>
        <v>7</v>
      </c>
      <c r="F101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101-1)*1.1^($C101*50),2),4)&amp;秘密交易!$A$4&amp;秘密交易!$A$2</f>
        <v>[{"ItemId":50003,"Ind2":137.9908}]</v>
      </c>
      <c r="G101" s="3" t="str">
        <f t="shared" si="2"/>
        <v>[{"ItemId":50002,"Num":50}]</v>
      </c>
    </row>
    <row r="102" spans="1:7">
      <c r="A102" s="3">
        <v>98</v>
      </c>
      <c r="B102" s="14">
        <v>98</v>
      </c>
      <c r="C102" s="3">
        <f t="shared" si="1"/>
        <v>15</v>
      </c>
      <c r="D102" s="3">
        <v>10</v>
      </c>
      <c r="E102" s="3">
        <f t="shared" si="3"/>
        <v>8</v>
      </c>
      <c r="F102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102-1)*1.1^($C102*50),2),4)&amp;秘密交易!$A$4&amp;秘密交易!$A$2</f>
        <v>[{"ItemId":50003,"Ind2":143.6346}]</v>
      </c>
      <c r="G102" s="3" t="str">
        <f t="shared" si="2"/>
        <v>[{"ItemId":10001,"Num":1}]</v>
      </c>
    </row>
    <row r="103" spans="1:7">
      <c r="A103" s="3">
        <v>99</v>
      </c>
      <c r="B103" s="3">
        <v>99</v>
      </c>
      <c r="C103" s="3">
        <f t="shared" si="1"/>
        <v>15</v>
      </c>
      <c r="D103" s="3">
        <v>10</v>
      </c>
      <c r="E103" s="3">
        <f t="shared" si="3"/>
        <v>9</v>
      </c>
      <c r="F103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103-1)*1.1^($C103*50),2),4)&amp;秘密交易!$A$4&amp;秘密交易!$A$2</f>
        <v>[{"ItemId":50003,"Ind2":149.2785}]</v>
      </c>
      <c r="G103" s="3" t="str">
        <f t="shared" si="2"/>
        <v>[{"ItemId":50002,"Num":100}]</v>
      </c>
    </row>
    <row r="104" spans="1:7">
      <c r="A104" s="3">
        <v>100</v>
      </c>
      <c r="B104" s="14">
        <v>100</v>
      </c>
      <c r="C104" s="3">
        <f t="shared" si="1"/>
        <v>15</v>
      </c>
      <c r="D104" s="3">
        <v>10</v>
      </c>
      <c r="E104" s="3">
        <f t="shared" si="3"/>
        <v>10</v>
      </c>
      <c r="F104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104-1)*1.1^($C104*50),2),4)&amp;秘密交易!$A$4&amp;秘密交易!$A$2</f>
        <v>[{"ItemId":50003,"Ind2":154.9223}]</v>
      </c>
      <c r="G104" s="3" t="str">
        <f t="shared" si="2"/>
        <v>[{"ItemId":10002,"Num":1}]</v>
      </c>
    </row>
    <row r="105" spans="1:7">
      <c r="A105" s="3">
        <v>101</v>
      </c>
      <c r="B105" s="3">
        <v>101</v>
      </c>
      <c r="C105" s="3">
        <f t="shared" si="1"/>
        <v>16</v>
      </c>
      <c r="D105" s="3">
        <v>10</v>
      </c>
      <c r="E105" s="3">
        <f t="shared" si="3"/>
        <v>1</v>
      </c>
      <c r="F105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105-1)*1.1^($C105*50),2),4)&amp;秘密交易!$A$4&amp;秘密交易!$A$2</f>
        <v>[{"ItemId":50003,"Ind2":111.0028}]</v>
      </c>
      <c r="G105" s="3" t="str">
        <f t="shared" si="2"/>
        <v>[{"ItemId":50002,"Num":200}]</v>
      </c>
    </row>
    <row r="106" spans="1:7">
      <c r="A106" s="3">
        <v>102</v>
      </c>
      <c r="B106" s="14">
        <v>102</v>
      </c>
      <c r="C106" s="3">
        <f t="shared" si="1"/>
        <v>16</v>
      </c>
      <c r="D106" s="3">
        <v>10</v>
      </c>
      <c r="E106" s="3">
        <f t="shared" si="3"/>
        <v>2</v>
      </c>
      <c r="F106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106-1)*1.1^($C106*50),2),4)&amp;秘密交易!$A$4&amp;秘密交易!$A$2</f>
        <v>[{"ItemId":50003,"Ind2":116.6467}]</v>
      </c>
      <c r="G106" s="3" t="str">
        <f t="shared" si="2"/>
        <v>[{"ItemId":50005,"Num":100}]</v>
      </c>
    </row>
    <row r="107" spans="1:7">
      <c r="A107" s="3">
        <v>103</v>
      </c>
      <c r="B107" s="3">
        <v>103</v>
      </c>
      <c r="C107" s="3">
        <f t="shared" si="1"/>
        <v>16</v>
      </c>
      <c r="D107" s="3">
        <v>10</v>
      </c>
      <c r="E107" s="3">
        <f t="shared" si="3"/>
        <v>3</v>
      </c>
      <c r="F107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107-1)*1.1^($C107*50),2),4)&amp;秘密交易!$A$4&amp;秘密交易!$A$2</f>
        <v>[{"ItemId":50003,"Ind2":122.2905}]</v>
      </c>
      <c r="G107" s="3" t="str">
        <f t="shared" si="2"/>
        <v>[{"ItemId":10001,"Num":1}]</v>
      </c>
    </row>
    <row r="108" spans="1:7">
      <c r="A108" s="3">
        <v>104</v>
      </c>
      <c r="B108" s="14">
        <v>104</v>
      </c>
      <c r="C108" s="3">
        <f t="shared" si="1"/>
        <v>16</v>
      </c>
      <c r="D108" s="3">
        <v>10</v>
      </c>
      <c r="E108" s="3">
        <f t="shared" si="3"/>
        <v>4</v>
      </c>
      <c r="F108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108-1)*1.1^($C108*50),2),4)&amp;秘密交易!$A$4&amp;秘密交易!$A$2</f>
        <v>[{"ItemId":50003,"Ind2":127.9344}]</v>
      </c>
      <c r="G108" s="3" t="str">
        <f t="shared" si="2"/>
        <v>[{"ItemId":50002,"Num":50}]</v>
      </c>
    </row>
    <row r="109" spans="1:7">
      <c r="A109" s="3">
        <v>105</v>
      </c>
      <c r="B109" s="3">
        <v>105</v>
      </c>
      <c r="C109" s="3">
        <f t="shared" si="1"/>
        <v>16</v>
      </c>
      <c r="D109" s="3">
        <v>10</v>
      </c>
      <c r="E109" s="3">
        <f t="shared" si="3"/>
        <v>5</v>
      </c>
      <c r="F109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109-1)*1.1^($C109*50),2),4)&amp;秘密交易!$A$4&amp;秘密交易!$A$2</f>
        <v>[{"ItemId":50003,"Ind2":133.5782}]</v>
      </c>
      <c r="G109" s="3" t="str">
        <f t="shared" si="2"/>
        <v>[{"ItemId":50004,"Num":20000}]</v>
      </c>
    </row>
    <row r="110" spans="1:7">
      <c r="A110" s="3">
        <v>106</v>
      </c>
      <c r="B110" s="14">
        <v>106</v>
      </c>
      <c r="C110" s="3">
        <f t="shared" si="1"/>
        <v>16</v>
      </c>
      <c r="D110" s="3">
        <v>10</v>
      </c>
      <c r="E110" s="3">
        <f t="shared" si="3"/>
        <v>6</v>
      </c>
      <c r="F110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110-1)*1.1^($C110*50),2),4)&amp;秘密交易!$A$4&amp;秘密交易!$A$2</f>
        <v>[{"ItemId":50003,"Ind2":139.2221}]</v>
      </c>
      <c r="G110" s="3" t="str">
        <f t="shared" si="2"/>
        <v>[{"ItemId":20001,"Num":15}]</v>
      </c>
    </row>
    <row r="111" spans="1:7">
      <c r="A111" s="3">
        <v>107</v>
      </c>
      <c r="B111" s="3">
        <v>107</v>
      </c>
      <c r="C111" s="3">
        <f t="shared" si="1"/>
        <v>16</v>
      </c>
      <c r="D111" s="3">
        <v>10</v>
      </c>
      <c r="E111" s="3">
        <f t="shared" si="3"/>
        <v>7</v>
      </c>
      <c r="F111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111-1)*1.1^($C111*50),2),4)&amp;秘密交易!$A$4&amp;秘密交易!$A$2</f>
        <v>[{"ItemId":50003,"Ind2":144.866}]</v>
      </c>
      <c r="G111" s="3" t="str">
        <f t="shared" si="2"/>
        <v>[{"ItemId":50002,"Num":50}]</v>
      </c>
    </row>
    <row r="112" spans="1:7">
      <c r="A112" s="3">
        <v>108</v>
      </c>
      <c r="B112" s="14">
        <v>108</v>
      </c>
      <c r="C112" s="3">
        <f t="shared" si="1"/>
        <v>16</v>
      </c>
      <c r="D112" s="3">
        <v>10</v>
      </c>
      <c r="E112" s="3">
        <f t="shared" si="3"/>
        <v>8</v>
      </c>
      <c r="F112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112-1)*1.1^($C112*50),2),4)&amp;秘密交易!$A$4&amp;秘密交易!$A$2</f>
        <v>[{"ItemId":50003,"Ind2":150.5098}]</v>
      </c>
      <c r="G112" s="3" t="str">
        <f t="shared" si="2"/>
        <v>[{"ItemId":10001,"Num":1}]</v>
      </c>
    </row>
    <row r="113" spans="1:7">
      <c r="A113" s="3">
        <v>109</v>
      </c>
      <c r="B113" s="3">
        <v>109</v>
      </c>
      <c r="C113" s="3">
        <f t="shared" si="1"/>
        <v>16</v>
      </c>
      <c r="D113" s="3">
        <v>10</v>
      </c>
      <c r="E113" s="3">
        <f t="shared" si="3"/>
        <v>9</v>
      </c>
      <c r="F113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113-1)*1.1^($C113*50),2),4)&amp;秘密交易!$A$4&amp;秘密交易!$A$2</f>
        <v>[{"ItemId":50003,"Ind2":156.1537}]</v>
      </c>
      <c r="G113" s="3" t="str">
        <f t="shared" si="2"/>
        <v>[{"ItemId":50002,"Num":100}]</v>
      </c>
    </row>
    <row r="114" spans="1:7">
      <c r="A114" s="3">
        <v>110</v>
      </c>
      <c r="B114" s="14">
        <v>110</v>
      </c>
      <c r="C114" s="3">
        <f t="shared" si="1"/>
        <v>16</v>
      </c>
      <c r="D114" s="3">
        <v>10</v>
      </c>
      <c r="E114" s="3">
        <f t="shared" si="3"/>
        <v>10</v>
      </c>
      <c r="F114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114-1)*1.1^($C114*50),2),4)&amp;秘密交易!$A$4&amp;秘密交易!$A$2</f>
        <v>[{"ItemId":50003,"Ind2":161.7975}]</v>
      </c>
      <c r="G114" s="3" t="str">
        <f t="shared" si="2"/>
        <v>[{"ItemId":10002,"Num":1}]</v>
      </c>
    </row>
    <row r="115" spans="1:7">
      <c r="A115" s="3">
        <v>111</v>
      </c>
      <c r="B115" s="3">
        <v>111</v>
      </c>
      <c r="C115" s="3">
        <f t="shared" si="1"/>
        <v>17</v>
      </c>
      <c r="D115" s="3">
        <v>10</v>
      </c>
      <c r="E115" s="3">
        <f t="shared" si="3"/>
        <v>1</v>
      </c>
      <c r="F115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115-1)*1.1^($C115*50),2),4)&amp;秘密交易!$A$4&amp;秘密交易!$A$2</f>
        <v>[{"ItemId":50003,"Ind2":117.878}]</v>
      </c>
      <c r="G115" s="3" t="str">
        <f t="shared" si="2"/>
        <v>[{"ItemId":50002,"Num":200}]</v>
      </c>
    </row>
    <row r="116" spans="1:7">
      <c r="A116" s="3">
        <v>112</v>
      </c>
      <c r="B116" s="14">
        <v>112</v>
      </c>
      <c r="C116" s="3">
        <f t="shared" si="1"/>
        <v>17</v>
      </c>
      <c r="D116" s="3">
        <v>10</v>
      </c>
      <c r="E116" s="3">
        <f t="shared" si="3"/>
        <v>2</v>
      </c>
      <c r="F116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116-1)*1.1^($C116*50),2),4)&amp;秘密交易!$A$4&amp;秘密交易!$A$2</f>
        <v>[{"ItemId":50003,"Ind2":123.5219}]</v>
      </c>
      <c r="G116" s="3" t="str">
        <f t="shared" si="2"/>
        <v>[{"ItemId":50005,"Num":100}]</v>
      </c>
    </row>
    <row r="117" spans="1:7">
      <c r="A117" s="3">
        <v>113</v>
      </c>
      <c r="B117" s="3">
        <v>113</v>
      </c>
      <c r="C117" s="3">
        <f t="shared" si="1"/>
        <v>17</v>
      </c>
      <c r="D117" s="3">
        <v>10</v>
      </c>
      <c r="E117" s="3">
        <f t="shared" si="3"/>
        <v>3</v>
      </c>
      <c r="F117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117-1)*1.1^($C117*50),2),4)&amp;秘密交易!$A$4&amp;秘密交易!$A$2</f>
        <v>[{"ItemId":50003,"Ind2":129.1657}]</v>
      </c>
      <c r="G117" s="3" t="str">
        <f t="shared" si="2"/>
        <v>[{"ItemId":10001,"Num":1}]</v>
      </c>
    </row>
    <row r="118" spans="1:7">
      <c r="A118" s="3">
        <v>114</v>
      </c>
      <c r="B118" s="14">
        <v>114</v>
      </c>
      <c r="C118" s="3">
        <f t="shared" si="1"/>
        <v>17</v>
      </c>
      <c r="D118" s="3">
        <v>10</v>
      </c>
      <c r="E118" s="3">
        <f t="shared" si="3"/>
        <v>4</v>
      </c>
      <c r="F118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118-1)*1.1^($C118*50),2),4)&amp;秘密交易!$A$4&amp;秘密交易!$A$2</f>
        <v>[{"ItemId":50003,"Ind2":134.8096}]</v>
      </c>
      <c r="G118" s="3" t="str">
        <f t="shared" si="2"/>
        <v>[{"ItemId":50002,"Num":50}]</v>
      </c>
    </row>
    <row r="119" spans="1:7">
      <c r="A119" s="3">
        <v>115</v>
      </c>
      <c r="B119" s="3">
        <v>115</v>
      </c>
      <c r="C119" s="3">
        <f t="shared" si="1"/>
        <v>17</v>
      </c>
      <c r="D119" s="3">
        <v>10</v>
      </c>
      <c r="E119" s="3">
        <f t="shared" si="3"/>
        <v>5</v>
      </c>
      <c r="F119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119-1)*1.1^($C119*50),2),4)&amp;秘密交易!$A$4&amp;秘密交易!$A$2</f>
        <v>[{"ItemId":50003,"Ind2":140.4534}]</v>
      </c>
      <c r="G119" s="3" t="str">
        <f t="shared" si="2"/>
        <v>[{"ItemId":50004,"Num":20000}]</v>
      </c>
    </row>
    <row r="120" spans="1:7">
      <c r="A120" s="3">
        <v>116</v>
      </c>
      <c r="B120" s="14">
        <v>116</v>
      </c>
      <c r="C120" s="3">
        <f t="shared" ref="C120:C183" si="4">C110+1</f>
        <v>17</v>
      </c>
      <c r="D120" s="3">
        <v>10</v>
      </c>
      <c r="E120" s="3">
        <f t="shared" si="3"/>
        <v>6</v>
      </c>
      <c r="F120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120-1)*1.1^($C120*50),2),4)&amp;秘密交易!$A$4&amp;秘密交易!$A$2</f>
        <v>[{"ItemId":50003,"Ind2":146.0973}]</v>
      </c>
      <c r="G120" s="3" t="str">
        <f t="shared" ref="G120:G183" si="5">G110</f>
        <v>[{"ItemId":20001,"Num":15}]</v>
      </c>
    </row>
    <row r="121" spans="1:7">
      <c r="A121" s="3">
        <v>117</v>
      </c>
      <c r="B121" s="3">
        <v>117</v>
      </c>
      <c r="C121" s="3">
        <f t="shared" si="4"/>
        <v>17</v>
      </c>
      <c r="D121" s="3">
        <v>10</v>
      </c>
      <c r="E121" s="3">
        <f t="shared" si="3"/>
        <v>7</v>
      </c>
      <c r="F121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121-1)*1.1^($C121*50),2),4)&amp;秘密交易!$A$4&amp;秘密交易!$A$2</f>
        <v>[{"ItemId":50003,"Ind2":151.7411}]</v>
      </c>
      <c r="G121" s="3" t="str">
        <f t="shared" si="5"/>
        <v>[{"ItemId":50002,"Num":50}]</v>
      </c>
    </row>
    <row r="122" spans="1:7">
      <c r="A122" s="3">
        <v>118</v>
      </c>
      <c r="B122" s="14">
        <v>118</v>
      </c>
      <c r="C122" s="3">
        <f t="shared" si="4"/>
        <v>17</v>
      </c>
      <c r="D122" s="3">
        <v>10</v>
      </c>
      <c r="E122" s="3">
        <f t="shared" si="3"/>
        <v>8</v>
      </c>
      <c r="F122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122-1)*1.1^($C122*50),2),4)&amp;秘密交易!$A$4&amp;秘密交易!$A$2</f>
        <v>[{"ItemId":50003,"Ind2":157.385}]</v>
      </c>
      <c r="G122" s="3" t="str">
        <f t="shared" si="5"/>
        <v>[{"ItemId":10001,"Num":1}]</v>
      </c>
    </row>
    <row r="123" spans="1:7">
      <c r="A123" s="3">
        <v>119</v>
      </c>
      <c r="B123" s="3">
        <v>119</v>
      </c>
      <c r="C123" s="3">
        <f t="shared" si="4"/>
        <v>17</v>
      </c>
      <c r="D123" s="3">
        <v>10</v>
      </c>
      <c r="E123" s="3">
        <f t="shared" si="3"/>
        <v>9</v>
      </c>
      <c r="F123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123-1)*1.1^($C123*50),2),4)&amp;秘密交易!$A$4&amp;秘密交易!$A$2</f>
        <v>[{"ItemId":50003,"Ind2":163.0288}]</v>
      </c>
      <c r="G123" s="3" t="str">
        <f t="shared" si="5"/>
        <v>[{"ItemId":50002,"Num":100}]</v>
      </c>
    </row>
    <row r="124" spans="1:7">
      <c r="A124" s="3">
        <v>120</v>
      </c>
      <c r="B124" s="14">
        <v>120</v>
      </c>
      <c r="C124" s="3">
        <f t="shared" si="4"/>
        <v>17</v>
      </c>
      <c r="D124" s="3">
        <v>10</v>
      </c>
      <c r="E124" s="3">
        <f t="shared" si="3"/>
        <v>10</v>
      </c>
      <c r="F124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124-1)*1.1^($C124*50),2),4)&amp;秘密交易!$A$4&amp;秘密交易!$A$2</f>
        <v>[{"ItemId":50003,"Ind2":168.6727}]</v>
      </c>
      <c r="G124" s="3" t="str">
        <f t="shared" si="5"/>
        <v>[{"ItemId":10002,"Num":1}]</v>
      </c>
    </row>
    <row r="125" spans="1:7">
      <c r="A125" s="3">
        <v>121</v>
      </c>
      <c r="B125" s="3">
        <v>121</v>
      </c>
      <c r="C125" s="3">
        <f t="shared" si="4"/>
        <v>18</v>
      </c>
      <c r="D125" s="3">
        <v>10</v>
      </c>
      <c r="E125" s="3">
        <f t="shared" si="3"/>
        <v>1</v>
      </c>
      <c r="F125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125-1)*1.1^($C125*50),2),4)&amp;秘密交易!$A$4&amp;秘密交易!$A$2</f>
        <v>[{"ItemId":50003,"Ind2":124.7532}]</v>
      </c>
      <c r="G125" s="3" t="str">
        <f t="shared" si="5"/>
        <v>[{"ItemId":50002,"Num":200}]</v>
      </c>
    </row>
    <row r="126" spans="1:7">
      <c r="A126" s="3">
        <v>122</v>
      </c>
      <c r="B126" s="14">
        <v>122</v>
      </c>
      <c r="C126" s="3">
        <f t="shared" si="4"/>
        <v>18</v>
      </c>
      <c r="D126" s="3">
        <v>10</v>
      </c>
      <c r="E126" s="3">
        <f t="shared" si="3"/>
        <v>2</v>
      </c>
      <c r="F126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126-1)*1.1^($C126*50),2),4)&amp;秘密交易!$A$4&amp;秘密交易!$A$2</f>
        <v>[{"ItemId":50003,"Ind2":130.397}]</v>
      </c>
      <c r="G126" s="3" t="str">
        <f t="shared" si="5"/>
        <v>[{"ItemId":50005,"Num":100}]</v>
      </c>
    </row>
    <row r="127" spans="1:7">
      <c r="A127" s="3">
        <v>123</v>
      </c>
      <c r="B127" s="3">
        <v>123</v>
      </c>
      <c r="C127" s="3">
        <f t="shared" si="4"/>
        <v>18</v>
      </c>
      <c r="D127" s="3">
        <v>10</v>
      </c>
      <c r="E127" s="3">
        <f t="shared" si="3"/>
        <v>3</v>
      </c>
      <c r="F127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127-1)*1.1^($C127*50),2),4)&amp;秘密交易!$A$4&amp;秘密交易!$A$2</f>
        <v>[{"ItemId":50003,"Ind2":136.0409}]</v>
      </c>
      <c r="G127" s="3" t="str">
        <f t="shared" si="5"/>
        <v>[{"ItemId":10001,"Num":1}]</v>
      </c>
    </row>
    <row r="128" spans="1:7">
      <c r="A128" s="3">
        <v>124</v>
      </c>
      <c r="B128" s="14">
        <v>124</v>
      </c>
      <c r="C128" s="3">
        <f t="shared" si="4"/>
        <v>18</v>
      </c>
      <c r="D128" s="3">
        <v>10</v>
      </c>
      <c r="E128" s="3">
        <f t="shared" si="3"/>
        <v>4</v>
      </c>
      <c r="F128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128-1)*1.1^($C128*50),2),4)&amp;秘密交易!$A$4&amp;秘密交易!$A$2</f>
        <v>[{"ItemId":50003,"Ind2":141.6847}]</v>
      </c>
      <c r="G128" s="3" t="str">
        <f t="shared" si="5"/>
        <v>[{"ItemId":50002,"Num":50}]</v>
      </c>
    </row>
    <row r="129" spans="1:7">
      <c r="A129" s="3">
        <v>125</v>
      </c>
      <c r="B129" s="3">
        <v>125</v>
      </c>
      <c r="C129" s="3">
        <f t="shared" si="4"/>
        <v>18</v>
      </c>
      <c r="D129" s="3">
        <v>10</v>
      </c>
      <c r="E129" s="3">
        <f t="shared" si="3"/>
        <v>5</v>
      </c>
      <c r="F129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129-1)*1.1^($C129*50),2),4)&amp;秘密交易!$A$4&amp;秘密交易!$A$2</f>
        <v>[{"ItemId":50003,"Ind2":147.3286}]</v>
      </c>
      <c r="G129" s="3" t="str">
        <f t="shared" si="5"/>
        <v>[{"ItemId":50004,"Num":20000}]</v>
      </c>
    </row>
    <row r="130" spans="1:7">
      <c r="A130" s="3">
        <v>126</v>
      </c>
      <c r="B130" s="14">
        <v>126</v>
      </c>
      <c r="C130" s="3">
        <f t="shared" si="4"/>
        <v>18</v>
      </c>
      <c r="D130" s="3">
        <v>10</v>
      </c>
      <c r="E130" s="3">
        <f t="shared" si="3"/>
        <v>6</v>
      </c>
      <c r="F130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130-1)*1.1^($C130*50),2),4)&amp;秘密交易!$A$4&amp;秘密交易!$A$2</f>
        <v>[{"ItemId":50003,"Ind2":152.9725}]</v>
      </c>
      <c r="G130" s="3" t="str">
        <f t="shared" si="5"/>
        <v>[{"ItemId":20001,"Num":15}]</v>
      </c>
    </row>
    <row r="131" spans="1:7">
      <c r="A131" s="3">
        <v>127</v>
      </c>
      <c r="B131" s="3">
        <v>127</v>
      </c>
      <c r="C131" s="3">
        <f t="shared" si="4"/>
        <v>18</v>
      </c>
      <c r="D131" s="3">
        <v>10</v>
      </c>
      <c r="E131" s="3">
        <f t="shared" si="3"/>
        <v>7</v>
      </c>
      <c r="F131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131-1)*1.1^($C131*50),2),4)&amp;秘密交易!$A$4&amp;秘密交易!$A$2</f>
        <v>[{"ItemId":50003,"Ind2":158.6163}]</v>
      </c>
      <c r="G131" s="3" t="str">
        <f t="shared" si="5"/>
        <v>[{"ItemId":50002,"Num":50}]</v>
      </c>
    </row>
    <row r="132" spans="1:7">
      <c r="A132" s="3">
        <v>128</v>
      </c>
      <c r="B132" s="14">
        <v>128</v>
      </c>
      <c r="C132" s="3">
        <f t="shared" si="4"/>
        <v>18</v>
      </c>
      <c r="D132" s="3">
        <v>10</v>
      </c>
      <c r="E132" s="3">
        <f t="shared" si="3"/>
        <v>8</v>
      </c>
      <c r="F132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132-1)*1.1^($C132*50),2),4)&amp;秘密交易!$A$4&amp;秘密交易!$A$2</f>
        <v>[{"ItemId":50003,"Ind2":164.2602}]</v>
      </c>
      <c r="G132" s="3" t="str">
        <f t="shared" si="5"/>
        <v>[{"ItemId":10001,"Num":1}]</v>
      </c>
    </row>
    <row r="133" spans="1:7">
      <c r="A133" s="3">
        <v>129</v>
      </c>
      <c r="B133" s="3">
        <v>129</v>
      </c>
      <c r="C133" s="3">
        <f t="shared" si="4"/>
        <v>18</v>
      </c>
      <c r="D133" s="3">
        <v>10</v>
      </c>
      <c r="E133" s="3">
        <f t="shared" si="3"/>
        <v>9</v>
      </c>
      <c r="F133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133-1)*1.1^($C133*50),2),4)&amp;秘密交易!$A$4&amp;秘密交易!$A$2</f>
        <v>[{"ItemId":50003,"Ind2":169.904}]</v>
      </c>
      <c r="G133" s="3" t="str">
        <f t="shared" si="5"/>
        <v>[{"ItemId":50002,"Num":100}]</v>
      </c>
    </row>
    <row r="134" spans="1:7">
      <c r="A134" s="3">
        <v>130</v>
      </c>
      <c r="B134" s="14">
        <v>130</v>
      </c>
      <c r="C134" s="3">
        <f t="shared" si="4"/>
        <v>18</v>
      </c>
      <c r="D134" s="3">
        <v>10</v>
      </c>
      <c r="E134" s="3">
        <f t="shared" si="3"/>
        <v>10</v>
      </c>
      <c r="F134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134-1)*1.1^($C134*50),2),4)&amp;秘密交易!$A$4&amp;秘密交易!$A$2</f>
        <v>[{"ItemId":50003,"Ind2":175.5479}]</v>
      </c>
      <c r="G134" s="3" t="str">
        <f t="shared" si="5"/>
        <v>[{"ItemId":10002,"Num":1}]</v>
      </c>
    </row>
    <row r="135" spans="1:7">
      <c r="A135" s="3">
        <v>131</v>
      </c>
      <c r="B135" s="3">
        <v>131</v>
      </c>
      <c r="C135" s="3">
        <f t="shared" si="4"/>
        <v>19</v>
      </c>
      <c r="D135" s="3">
        <v>10</v>
      </c>
      <c r="E135" s="3">
        <f t="shared" si="3"/>
        <v>1</v>
      </c>
      <c r="F135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135-1)*1.1^($C135*50),2),4)&amp;秘密交易!$A$4&amp;秘密交易!$A$2</f>
        <v>[{"ItemId":50003,"Ind2":131.6283}]</v>
      </c>
      <c r="G135" s="3" t="str">
        <f t="shared" si="5"/>
        <v>[{"ItemId":50002,"Num":200}]</v>
      </c>
    </row>
    <row r="136" spans="1:7">
      <c r="A136" s="3">
        <v>132</v>
      </c>
      <c r="B136" s="14">
        <v>132</v>
      </c>
      <c r="C136" s="3">
        <f t="shared" si="4"/>
        <v>19</v>
      </c>
      <c r="D136" s="3">
        <v>10</v>
      </c>
      <c r="E136" s="3">
        <f t="shared" si="3"/>
        <v>2</v>
      </c>
      <c r="F136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136-1)*1.1^($C136*50),2),4)&amp;秘密交易!$A$4&amp;秘密交易!$A$2</f>
        <v>[{"ItemId":50003,"Ind2":137.2722}]</v>
      </c>
      <c r="G136" s="3" t="str">
        <f t="shared" si="5"/>
        <v>[{"ItemId":50005,"Num":100}]</v>
      </c>
    </row>
    <row r="137" spans="1:7">
      <c r="A137" s="3">
        <v>133</v>
      </c>
      <c r="B137" s="3">
        <v>133</v>
      </c>
      <c r="C137" s="3">
        <f t="shared" si="4"/>
        <v>19</v>
      </c>
      <c r="D137" s="3">
        <v>10</v>
      </c>
      <c r="E137" s="3">
        <f t="shared" ref="E137:E200" si="6">IF(C137=C136,E136+1,1)</f>
        <v>3</v>
      </c>
      <c r="F137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137-1)*1.1^($C137*50),2),4)&amp;秘密交易!$A$4&amp;秘密交易!$A$2</f>
        <v>[{"ItemId":50003,"Ind2":142.9161}]</v>
      </c>
      <c r="G137" s="3" t="str">
        <f t="shared" si="5"/>
        <v>[{"ItemId":10001,"Num":1}]</v>
      </c>
    </row>
    <row r="138" spans="1:7">
      <c r="A138" s="3">
        <v>134</v>
      </c>
      <c r="B138" s="14">
        <v>134</v>
      </c>
      <c r="C138" s="3">
        <f t="shared" si="4"/>
        <v>19</v>
      </c>
      <c r="D138" s="3">
        <v>10</v>
      </c>
      <c r="E138" s="3">
        <f t="shared" si="6"/>
        <v>4</v>
      </c>
      <c r="F138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138-1)*1.1^($C138*50),2),4)&amp;秘密交易!$A$4&amp;秘密交易!$A$2</f>
        <v>[{"ItemId":50003,"Ind2":148.5599}]</v>
      </c>
      <c r="G138" s="3" t="str">
        <f t="shared" si="5"/>
        <v>[{"ItemId":50002,"Num":50}]</v>
      </c>
    </row>
    <row r="139" spans="1:7">
      <c r="A139" s="3">
        <v>135</v>
      </c>
      <c r="B139" s="3">
        <v>135</v>
      </c>
      <c r="C139" s="3">
        <f t="shared" si="4"/>
        <v>19</v>
      </c>
      <c r="D139" s="3">
        <v>10</v>
      </c>
      <c r="E139" s="3">
        <f t="shared" si="6"/>
        <v>5</v>
      </c>
      <c r="F139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139-1)*1.1^($C139*50),2),4)&amp;秘密交易!$A$4&amp;秘密交易!$A$2</f>
        <v>[{"ItemId":50003,"Ind2":154.2038}]</v>
      </c>
      <c r="G139" s="3" t="str">
        <f t="shared" si="5"/>
        <v>[{"ItemId":50004,"Num":20000}]</v>
      </c>
    </row>
    <row r="140" spans="1:7">
      <c r="A140" s="3">
        <v>136</v>
      </c>
      <c r="B140" s="14">
        <v>136</v>
      </c>
      <c r="C140" s="3">
        <f t="shared" si="4"/>
        <v>19</v>
      </c>
      <c r="D140" s="3">
        <v>10</v>
      </c>
      <c r="E140" s="3">
        <f t="shared" si="6"/>
        <v>6</v>
      </c>
      <c r="F140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140-1)*1.1^($C140*50),2),4)&amp;秘密交易!$A$4&amp;秘密交易!$A$2</f>
        <v>[{"ItemId":50003,"Ind2":159.8476}]</v>
      </c>
      <c r="G140" s="3" t="str">
        <f t="shared" si="5"/>
        <v>[{"ItemId":20001,"Num":15}]</v>
      </c>
    </row>
    <row r="141" spans="1:7">
      <c r="A141" s="3">
        <v>137</v>
      </c>
      <c r="B141" s="3">
        <v>137</v>
      </c>
      <c r="C141" s="3">
        <f t="shared" si="4"/>
        <v>19</v>
      </c>
      <c r="D141" s="3">
        <v>10</v>
      </c>
      <c r="E141" s="3">
        <f t="shared" si="6"/>
        <v>7</v>
      </c>
      <c r="F141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141-1)*1.1^($C141*50),2),4)&amp;秘密交易!$A$4&amp;秘密交易!$A$2</f>
        <v>[{"ItemId":50003,"Ind2":165.4915}]</v>
      </c>
      <c r="G141" s="3" t="str">
        <f t="shared" si="5"/>
        <v>[{"ItemId":50002,"Num":50}]</v>
      </c>
    </row>
    <row r="142" spans="1:7">
      <c r="A142" s="3">
        <v>138</v>
      </c>
      <c r="B142" s="14">
        <v>138</v>
      </c>
      <c r="C142" s="3">
        <f t="shared" si="4"/>
        <v>19</v>
      </c>
      <c r="D142" s="3">
        <v>10</v>
      </c>
      <c r="E142" s="3">
        <f t="shared" si="6"/>
        <v>8</v>
      </c>
      <c r="F142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142-1)*1.1^($C142*50),2),4)&amp;秘密交易!$A$4&amp;秘密交易!$A$2</f>
        <v>[{"ItemId":50003,"Ind2":171.1353}]</v>
      </c>
      <c r="G142" s="3" t="str">
        <f t="shared" si="5"/>
        <v>[{"ItemId":10001,"Num":1}]</v>
      </c>
    </row>
    <row r="143" spans="1:7">
      <c r="A143" s="3">
        <v>139</v>
      </c>
      <c r="B143" s="3">
        <v>139</v>
      </c>
      <c r="C143" s="3">
        <f t="shared" si="4"/>
        <v>19</v>
      </c>
      <c r="D143" s="3">
        <v>10</v>
      </c>
      <c r="E143" s="3">
        <f t="shared" si="6"/>
        <v>9</v>
      </c>
      <c r="F143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143-1)*1.1^($C143*50),2),4)&amp;秘密交易!$A$4&amp;秘密交易!$A$2</f>
        <v>[{"ItemId":50003,"Ind2":176.7792}]</v>
      </c>
      <c r="G143" s="3" t="str">
        <f t="shared" si="5"/>
        <v>[{"ItemId":50002,"Num":100}]</v>
      </c>
    </row>
    <row r="144" spans="1:7">
      <c r="A144" s="3">
        <v>140</v>
      </c>
      <c r="B144" s="14">
        <v>140</v>
      </c>
      <c r="C144" s="3">
        <f t="shared" si="4"/>
        <v>19</v>
      </c>
      <c r="D144" s="3">
        <v>10</v>
      </c>
      <c r="E144" s="3">
        <f t="shared" si="6"/>
        <v>10</v>
      </c>
      <c r="F144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144-1)*1.1^($C144*50),2),4)&amp;秘密交易!$A$4&amp;秘密交易!$A$2</f>
        <v>[{"ItemId":50003,"Ind2":182.4231}]</v>
      </c>
      <c r="G144" s="3" t="str">
        <f t="shared" si="5"/>
        <v>[{"ItemId":10002,"Num":1}]</v>
      </c>
    </row>
    <row r="145" spans="1:7">
      <c r="A145" s="3">
        <v>141</v>
      </c>
      <c r="B145" s="3">
        <v>141</v>
      </c>
      <c r="C145" s="3">
        <f t="shared" si="4"/>
        <v>20</v>
      </c>
      <c r="D145" s="3">
        <v>10</v>
      </c>
      <c r="E145" s="3">
        <f t="shared" si="6"/>
        <v>1</v>
      </c>
      <c r="F145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145-1)*1.1^($C145*50),2),4)&amp;秘密交易!$A$4&amp;秘密交易!$A$2</f>
        <v>[{"ItemId":50003,"Ind2":138.5035}]</v>
      </c>
      <c r="G145" s="3" t="str">
        <f t="shared" si="5"/>
        <v>[{"ItemId":50002,"Num":200}]</v>
      </c>
    </row>
    <row r="146" spans="1:7">
      <c r="A146" s="3">
        <v>142</v>
      </c>
      <c r="B146" s="14">
        <v>142</v>
      </c>
      <c r="C146" s="3">
        <f t="shared" si="4"/>
        <v>20</v>
      </c>
      <c r="D146" s="3">
        <v>10</v>
      </c>
      <c r="E146" s="3">
        <f t="shared" si="6"/>
        <v>2</v>
      </c>
      <c r="F146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146-1)*1.1^($C146*50),2),4)&amp;秘密交易!$A$4&amp;秘密交易!$A$2</f>
        <v>[{"ItemId":50003,"Ind2":144.1474}]</v>
      </c>
      <c r="G146" s="3" t="str">
        <f t="shared" si="5"/>
        <v>[{"ItemId":50005,"Num":100}]</v>
      </c>
    </row>
    <row r="147" spans="1:7">
      <c r="A147" s="3">
        <v>143</v>
      </c>
      <c r="B147" s="3">
        <v>143</v>
      </c>
      <c r="C147" s="3">
        <f t="shared" si="4"/>
        <v>20</v>
      </c>
      <c r="D147" s="3">
        <v>10</v>
      </c>
      <c r="E147" s="3">
        <f t="shared" si="6"/>
        <v>3</v>
      </c>
      <c r="F147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147-1)*1.1^($C147*50),2),4)&amp;秘密交易!$A$4&amp;秘密交易!$A$2</f>
        <v>[{"ItemId":50003,"Ind2":149.7912}]</v>
      </c>
      <c r="G147" s="3" t="str">
        <f t="shared" si="5"/>
        <v>[{"ItemId":10001,"Num":1}]</v>
      </c>
    </row>
    <row r="148" spans="1:7">
      <c r="A148" s="3">
        <v>144</v>
      </c>
      <c r="B148" s="14">
        <v>144</v>
      </c>
      <c r="C148" s="3">
        <f t="shared" si="4"/>
        <v>20</v>
      </c>
      <c r="D148" s="3">
        <v>10</v>
      </c>
      <c r="E148" s="3">
        <f t="shared" si="6"/>
        <v>4</v>
      </c>
      <c r="F148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148-1)*1.1^($C148*50),2),4)&amp;秘密交易!$A$4&amp;秘密交易!$A$2</f>
        <v>[{"ItemId":50003,"Ind2":155.4351}]</v>
      </c>
      <c r="G148" s="3" t="str">
        <f t="shared" si="5"/>
        <v>[{"ItemId":50002,"Num":50}]</v>
      </c>
    </row>
    <row r="149" spans="1:7">
      <c r="A149" s="3">
        <v>145</v>
      </c>
      <c r="B149" s="3">
        <v>145</v>
      </c>
      <c r="C149" s="3">
        <f t="shared" si="4"/>
        <v>20</v>
      </c>
      <c r="D149" s="3">
        <v>10</v>
      </c>
      <c r="E149" s="3">
        <f t="shared" si="6"/>
        <v>5</v>
      </c>
      <c r="F149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149-1)*1.1^($C149*50),2),4)&amp;秘密交易!$A$4&amp;秘密交易!$A$2</f>
        <v>[{"ItemId":50003,"Ind2":161.0789}]</v>
      </c>
      <c r="G149" s="3" t="str">
        <f t="shared" si="5"/>
        <v>[{"ItemId":50004,"Num":20000}]</v>
      </c>
    </row>
    <row r="150" spans="1:7">
      <c r="A150" s="3">
        <v>146</v>
      </c>
      <c r="B150" s="14">
        <v>146</v>
      </c>
      <c r="C150" s="3">
        <f t="shared" si="4"/>
        <v>20</v>
      </c>
      <c r="D150" s="3">
        <v>10</v>
      </c>
      <c r="E150" s="3">
        <f t="shared" si="6"/>
        <v>6</v>
      </c>
      <c r="F150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150-1)*1.1^($C150*50),2),4)&amp;秘密交易!$A$4&amp;秘密交易!$A$2</f>
        <v>[{"ItemId":50003,"Ind2":166.7228}]</v>
      </c>
      <c r="G150" s="3" t="str">
        <f t="shared" si="5"/>
        <v>[{"ItemId":20001,"Num":15}]</v>
      </c>
    </row>
    <row r="151" spans="1:7">
      <c r="A151" s="3">
        <v>147</v>
      </c>
      <c r="B151" s="3">
        <v>147</v>
      </c>
      <c r="C151" s="3">
        <f t="shared" si="4"/>
        <v>20</v>
      </c>
      <c r="D151" s="3">
        <v>10</v>
      </c>
      <c r="E151" s="3">
        <f t="shared" si="6"/>
        <v>7</v>
      </c>
      <c r="F151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151-1)*1.1^($C151*50),2),4)&amp;秘密交易!$A$4&amp;秘密交易!$A$2</f>
        <v>[{"ItemId":50003,"Ind2":172.3667}]</v>
      </c>
      <c r="G151" s="3" t="str">
        <f t="shared" si="5"/>
        <v>[{"ItemId":50002,"Num":50}]</v>
      </c>
    </row>
    <row r="152" spans="1:7">
      <c r="A152" s="3">
        <v>148</v>
      </c>
      <c r="B152" s="14">
        <v>148</v>
      </c>
      <c r="C152" s="3">
        <f t="shared" si="4"/>
        <v>20</v>
      </c>
      <c r="D152" s="3">
        <v>10</v>
      </c>
      <c r="E152" s="3">
        <f t="shared" si="6"/>
        <v>8</v>
      </c>
      <c r="F152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152-1)*1.1^($C152*50),2),4)&amp;秘密交易!$A$4&amp;秘密交易!$A$2</f>
        <v>[{"ItemId":50003,"Ind2":178.0105}]</v>
      </c>
      <c r="G152" s="3" t="str">
        <f t="shared" si="5"/>
        <v>[{"ItemId":10001,"Num":1}]</v>
      </c>
    </row>
    <row r="153" spans="1:7">
      <c r="A153" s="3">
        <v>149</v>
      </c>
      <c r="B153" s="3">
        <v>149</v>
      </c>
      <c r="C153" s="3">
        <f t="shared" si="4"/>
        <v>20</v>
      </c>
      <c r="D153" s="3">
        <v>10</v>
      </c>
      <c r="E153" s="3">
        <f t="shared" si="6"/>
        <v>9</v>
      </c>
      <c r="F153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153-1)*1.1^($C153*50),2),4)&amp;秘密交易!$A$4&amp;秘密交易!$A$2</f>
        <v>[{"ItemId":50003,"Ind2":183.6544}]</v>
      </c>
      <c r="G153" s="3" t="str">
        <f t="shared" si="5"/>
        <v>[{"ItemId":50002,"Num":100}]</v>
      </c>
    </row>
    <row r="154" spans="1:7">
      <c r="A154" s="3">
        <v>150</v>
      </c>
      <c r="B154" s="14">
        <v>150</v>
      </c>
      <c r="C154" s="3">
        <f t="shared" si="4"/>
        <v>20</v>
      </c>
      <c r="D154" s="3">
        <v>10</v>
      </c>
      <c r="E154" s="3">
        <f t="shared" si="6"/>
        <v>10</v>
      </c>
      <c r="F154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154-1)*1.1^($C154*50),2),4)&amp;秘密交易!$A$4&amp;秘密交易!$A$2</f>
        <v>[{"ItemId":50003,"Ind2":189.2982}]</v>
      </c>
      <c r="G154" s="3" t="str">
        <f t="shared" si="5"/>
        <v>[{"ItemId":10002,"Num":1}]</v>
      </c>
    </row>
    <row r="155" spans="1:7">
      <c r="A155" s="3">
        <v>151</v>
      </c>
      <c r="B155" s="3">
        <v>151</v>
      </c>
      <c r="C155" s="3">
        <f t="shared" si="4"/>
        <v>21</v>
      </c>
      <c r="D155" s="3">
        <v>10</v>
      </c>
      <c r="E155" s="3">
        <f t="shared" si="6"/>
        <v>1</v>
      </c>
      <c r="F155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155-1)*1.1^($C155*50),2),4)&amp;秘密交易!$A$4&amp;秘密交易!$A$2</f>
        <v>[{"ItemId":50003,"Ind2":145.3787}]</v>
      </c>
      <c r="G155" s="3" t="str">
        <f t="shared" si="5"/>
        <v>[{"ItemId":50002,"Num":200}]</v>
      </c>
    </row>
    <row r="156" spans="1:7">
      <c r="A156" s="3">
        <v>152</v>
      </c>
      <c r="B156" s="14">
        <v>152</v>
      </c>
      <c r="C156" s="3">
        <f t="shared" si="4"/>
        <v>21</v>
      </c>
      <c r="D156" s="3">
        <v>10</v>
      </c>
      <c r="E156" s="3">
        <f t="shared" si="6"/>
        <v>2</v>
      </c>
      <c r="F156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156-1)*1.1^($C156*50),2),4)&amp;秘密交易!$A$4&amp;秘密交易!$A$2</f>
        <v>[{"ItemId":50003,"Ind2":151.0226}]</v>
      </c>
      <c r="G156" s="3" t="str">
        <f t="shared" si="5"/>
        <v>[{"ItemId":50005,"Num":100}]</v>
      </c>
    </row>
    <row r="157" spans="1:7">
      <c r="A157" s="3">
        <v>153</v>
      </c>
      <c r="B157" s="3">
        <v>153</v>
      </c>
      <c r="C157" s="3">
        <f t="shared" si="4"/>
        <v>21</v>
      </c>
      <c r="D157" s="3">
        <v>10</v>
      </c>
      <c r="E157" s="3">
        <f t="shared" si="6"/>
        <v>3</v>
      </c>
      <c r="F157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157-1)*1.1^($C157*50),2),4)&amp;秘密交易!$A$4&amp;秘密交易!$A$2</f>
        <v>[{"ItemId":50003,"Ind2":156.6664}]</v>
      </c>
      <c r="G157" s="3" t="str">
        <f t="shared" si="5"/>
        <v>[{"ItemId":10001,"Num":1}]</v>
      </c>
    </row>
    <row r="158" spans="1:7">
      <c r="A158" s="3">
        <v>154</v>
      </c>
      <c r="B158" s="14">
        <v>154</v>
      </c>
      <c r="C158" s="3">
        <f t="shared" si="4"/>
        <v>21</v>
      </c>
      <c r="D158" s="3">
        <v>10</v>
      </c>
      <c r="E158" s="3">
        <f t="shared" si="6"/>
        <v>4</v>
      </c>
      <c r="F158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158-1)*1.1^($C158*50),2),4)&amp;秘密交易!$A$4&amp;秘密交易!$A$2</f>
        <v>[{"ItemId":50003,"Ind2":162.3103}]</v>
      </c>
      <c r="G158" s="3" t="str">
        <f t="shared" si="5"/>
        <v>[{"ItemId":50002,"Num":50}]</v>
      </c>
    </row>
    <row r="159" spans="1:7">
      <c r="A159" s="3">
        <v>155</v>
      </c>
      <c r="B159" s="3">
        <v>155</v>
      </c>
      <c r="C159" s="3">
        <f t="shared" si="4"/>
        <v>21</v>
      </c>
      <c r="D159" s="3">
        <v>10</v>
      </c>
      <c r="E159" s="3">
        <f t="shared" si="6"/>
        <v>5</v>
      </c>
      <c r="F159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159-1)*1.1^($C159*50),2),4)&amp;秘密交易!$A$4&amp;秘密交易!$A$2</f>
        <v>[{"ItemId":50003,"Ind2":167.9541}]</v>
      </c>
      <c r="G159" s="3" t="str">
        <f t="shared" si="5"/>
        <v>[{"ItemId":50004,"Num":20000}]</v>
      </c>
    </row>
    <row r="160" spans="1:7">
      <c r="A160" s="3">
        <v>156</v>
      </c>
      <c r="B160" s="14">
        <v>156</v>
      </c>
      <c r="C160" s="3">
        <f t="shared" si="4"/>
        <v>21</v>
      </c>
      <c r="D160" s="3">
        <v>10</v>
      </c>
      <c r="E160" s="3">
        <f t="shared" si="6"/>
        <v>6</v>
      </c>
      <c r="F160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160-1)*1.1^($C160*50),2),4)&amp;秘密交易!$A$4&amp;秘密交易!$A$2</f>
        <v>[{"ItemId":50003,"Ind2":173.598}]</v>
      </c>
      <c r="G160" s="3" t="str">
        <f t="shared" si="5"/>
        <v>[{"ItemId":20001,"Num":15}]</v>
      </c>
    </row>
    <row r="161" spans="1:7">
      <c r="A161" s="3">
        <v>157</v>
      </c>
      <c r="B161" s="3">
        <v>157</v>
      </c>
      <c r="C161" s="3">
        <f t="shared" si="4"/>
        <v>21</v>
      </c>
      <c r="D161" s="3">
        <v>10</v>
      </c>
      <c r="E161" s="3">
        <f t="shared" si="6"/>
        <v>7</v>
      </c>
      <c r="F161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161-1)*1.1^($C161*50),2),4)&amp;秘密交易!$A$4&amp;秘密交易!$A$2</f>
        <v>[{"ItemId":50003,"Ind2":179.2418}]</v>
      </c>
      <c r="G161" s="3" t="str">
        <f t="shared" si="5"/>
        <v>[{"ItemId":50002,"Num":50}]</v>
      </c>
    </row>
    <row r="162" spans="1:7">
      <c r="A162" s="3">
        <v>158</v>
      </c>
      <c r="B162" s="14">
        <v>158</v>
      </c>
      <c r="C162" s="3">
        <f t="shared" si="4"/>
        <v>21</v>
      </c>
      <c r="D162" s="3">
        <v>10</v>
      </c>
      <c r="E162" s="3">
        <f t="shared" si="6"/>
        <v>8</v>
      </c>
      <c r="F162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162-1)*1.1^($C162*50),2),4)&amp;秘密交易!$A$4&amp;秘密交易!$A$2</f>
        <v>[{"ItemId":50003,"Ind2":184.8857}]</v>
      </c>
      <c r="G162" s="3" t="str">
        <f t="shared" si="5"/>
        <v>[{"ItemId":10001,"Num":1}]</v>
      </c>
    </row>
    <row r="163" spans="1:7">
      <c r="A163" s="3">
        <v>159</v>
      </c>
      <c r="B163" s="3">
        <v>159</v>
      </c>
      <c r="C163" s="3">
        <f t="shared" si="4"/>
        <v>21</v>
      </c>
      <c r="D163" s="3">
        <v>10</v>
      </c>
      <c r="E163" s="3">
        <f t="shared" si="6"/>
        <v>9</v>
      </c>
      <c r="F163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163-1)*1.1^($C163*50),2),4)&amp;秘密交易!$A$4&amp;秘密交易!$A$2</f>
        <v>[{"ItemId":50003,"Ind2":190.5295}]</v>
      </c>
      <c r="G163" s="3" t="str">
        <f t="shared" si="5"/>
        <v>[{"ItemId":50002,"Num":100}]</v>
      </c>
    </row>
    <row r="164" spans="1:7">
      <c r="A164" s="3">
        <v>160</v>
      </c>
      <c r="B164" s="14">
        <v>160</v>
      </c>
      <c r="C164" s="3">
        <f t="shared" si="4"/>
        <v>21</v>
      </c>
      <c r="D164" s="3">
        <v>10</v>
      </c>
      <c r="E164" s="3">
        <f t="shared" si="6"/>
        <v>10</v>
      </c>
      <c r="F164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164-1)*1.1^($C164*50),2),4)&amp;秘密交易!$A$4&amp;秘密交易!$A$2</f>
        <v>[{"ItemId":50003,"Ind2":196.1734}]</v>
      </c>
      <c r="G164" s="3" t="str">
        <f t="shared" si="5"/>
        <v>[{"ItemId":10002,"Num":1}]</v>
      </c>
    </row>
    <row r="165" spans="1:7">
      <c r="A165" s="3">
        <v>161</v>
      </c>
      <c r="B165" s="3">
        <v>161</v>
      </c>
      <c r="C165" s="3">
        <f t="shared" si="4"/>
        <v>22</v>
      </c>
      <c r="D165" s="3">
        <v>10</v>
      </c>
      <c r="E165" s="3">
        <f t="shared" si="6"/>
        <v>1</v>
      </c>
      <c r="F165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165-1)*1.1^($C165*50),2),4)&amp;秘密交易!$A$4&amp;秘密交易!$A$2</f>
        <v>[{"ItemId":50003,"Ind2":152.2539}]</v>
      </c>
      <c r="G165" s="3" t="str">
        <f t="shared" si="5"/>
        <v>[{"ItemId":50002,"Num":200}]</v>
      </c>
    </row>
    <row r="166" spans="1:7">
      <c r="A166" s="3">
        <v>162</v>
      </c>
      <c r="B166" s="14">
        <v>162</v>
      </c>
      <c r="C166" s="3">
        <f t="shared" si="4"/>
        <v>22</v>
      </c>
      <c r="D166" s="3">
        <v>10</v>
      </c>
      <c r="E166" s="3">
        <f t="shared" si="6"/>
        <v>2</v>
      </c>
      <c r="F166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166-1)*1.1^($C166*50),2),4)&amp;秘密交易!$A$4&amp;秘密交易!$A$2</f>
        <v>[{"ItemId":50003,"Ind2":157.8977}]</v>
      </c>
      <c r="G166" s="3" t="str">
        <f t="shared" si="5"/>
        <v>[{"ItemId":50005,"Num":100}]</v>
      </c>
    </row>
    <row r="167" spans="1:7">
      <c r="A167" s="3">
        <v>163</v>
      </c>
      <c r="B167" s="3">
        <v>163</v>
      </c>
      <c r="C167" s="3">
        <f t="shared" si="4"/>
        <v>22</v>
      </c>
      <c r="D167" s="3">
        <v>10</v>
      </c>
      <c r="E167" s="3">
        <f t="shared" si="6"/>
        <v>3</v>
      </c>
      <c r="F167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167-1)*1.1^($C167*50),2),4)&amp;秘密交易!$A$4&amp;秘密交易!$A$2</f>
        <v>[{"ItemId":50003,"Ind2":163.5416}]</v>
      </c>
      <c r="G167" s="3" t="str">
        <f t="shared" si="5"/>
        <v>[{"ItemId":10001,"Num":1}]</v>
      </c>
    </row>
    <row r="168" spans="1:7">
      <c r="A168" s="3">
        <v>164</v>
      </c>
      <c r="B168" s="14">
        <v>164</v>
      </c>
      <c r="C168" s="3">
        <f t="shared" si="4"/>
        <v>22</v>
      </c>
      <c r="D168" s="3">
        <v>10</v>
      </c>
      <c r="E168" s="3">
        <f t="shared" si="6"/>
        <v>4</v>
      </c>
      <c r="F168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168-1)*1.1^($C168*50),2),4)&amp;秘密交易!$A$4&amp;秘密交易!$A$2</f>
        <v>[{"ItemId":50003,"Ind2":169.1854}]</v>
      </c>
      <c r="G168" s="3" t="str">
        <f t="shared" si="5"/>
        <v>[{"ItemId":50002,"Num":50}]</v>
      </c>
    </row>
    <row r="169" spans="1:7">
      <c r="A169" s="3">
        <v>165</v>
      </c>
      <c r="B169" s="3">
        <v>165</v>
      </c>
      <c r="C169" s="3">
        <f t="shared" si="4"/>
        <v>22</v>
      </c>
      <c r="D169" s="3">
        <v>10</v>
      </c>
      <c r="E169" s="3">
        <f t="shared" si="6"/>
        <v>5</v>
      </c>
      <c r="F169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169-1)*1.1^($C169*50),2),4)&amp;秘密交易!$A$4&amp;秘密交易!$A$2</f>
        <v>[{"ItemId":50003,"Ind2":174.8293}]</v>
      </c>
      <c r="G169" s="3" t="str">
        <f t="shared" si="5"/>
        <v>[{"ItemId":50004,"Num":20000}]</v>
      </c>
    </row>
    <row r="170" spans="1:7">
      <c r="A170" s="3">
        <v>166</v>
      </c>
      <c r="B170" s="14">
        <v>166</v>
      </c>
      <c r="C170" s="3">
        <f t="shared" si="4"/>
        <v>22</v>
      </c>
      <c r="D170" s="3">
        <v>10</v>
      </c>
      <c r="E170" s="3">
        <f t="shared" si="6"/>
        <v>6</v>
      </c>
      <c r="F170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170-1)*1.1^($C170*50),2),4)&amp;秘密交易!$A$4&amp;秘密交易!$A$2</f>
        <v>[{"ItemId":50003,"Ind2":180.4732}]</v>
      </c>
      <c r="G170" s="3" t="str">
        <f t="shared" si="5"/>
        <v>[{"ItemId":20001,"Num":15}]</v>
      </c>
    </row>
    <row r="171" spans="1:7">
      <c r="A171" s="3">
        <v>167</v>
      </c>
      <c r="B171" s="3">
        <v>167</v>
      </c>
      <c r="C171" s="3">
        <f t="shared" si="4"/>
        <v>22</v>
      </c>
      <c r="D171" s="3">
        <v>10</v>
      </c>
      <c r="E171" s="3">
        <f t="shared" si="6"/>
        <v>7</v>
      </c>
      <c r="F171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171-1)*1.1^($C171*50),2),4)&amp;秘密交易!$A$4&amp;秘密交易!$A$2</f>
        <v>[{"ItemId":50003,"Ind2":186.117}]</v>
      </c>
      <c r="G171" s="3" t="str">
        <f t="shared" si="5"/>
        <v>[{"ItemId":50002,"Num":50}]</v>
      </c>
    </row>
    <row r="172" spans="1:7">
      <c r="A172" s="3">
        <v>168</v>
      </c>
      <c r="B172" s="14">
        <v>168</v>
      </c>
      <c r="C172" s="3">
        <f t="shared" si="4"/>
        <v>22</v>
      </c>
      <c r="D172" s="3">
        <v>10</v>
      </c>
      <c r="E172" s="3">
        <f t="shared" si="6"/>
        <v>8</v>
      </c>
      <c r="F172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172-1)*1.1^($C172*50),2),4)&amp;秘密交易!$A$4&amp;秘密交易!$A$2</f>
        <v>[{"ItemId":50003,"Ind2":191.7609}]</v>
      </c>
      <c r="G172" s="3" t="str">
        <f t="shared" si="5"/>
        <v>[{"ItemId":10001,"Num":1}]</v>
      </c>
    </row>
    <row r="173" spans="1:7">
      <c r="A173" s="3">
        <v>169</v>
      </c>
      <c r="B173" s="3">
        <v>169</v>
      </c>
      <c r="C173" s="3">
        <f t="shared" si="4"/>
        <v>22</v>
      </c>
      <c r="D173" s="3">
        <v>10</v>
      </c>
      <c r="E173" s="3">
        <f t="shared" si="6"/>
        <v>9</v>
      </c>
      <c r="F173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173-1)*1.1^($C173*50),2),4)&amp;秘密交易!$A$4&amp;秘密交易!$A$2</f>
        <v>[{"ItemId":50003,"Ind2":197.4047}]</v>
      </c>
      <c r="G173" s="3" t="str">
        <f t="shared" si="5"/>
        <v>[{"ItemId":50002,"Num":100}]</v>
      </c>
    </row>
    <row r="174" spans="1:7">
      <c r="A174" s="3">
        <v>170</v>
      </c>
      <c r="B174" s="14">
        <v>170</v>
      </c>
      <c r="C174" s="3">
        <f t="shared" si="4"/>
        <v>22</v>
      </c>
      <c r="D174" s="3">
        <v>10</v>
      </c>
      <c r="E174" s="3">
        <f t="shared" si="6"/>
        <v>10</v>
      </c>
      <c r="F174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174-1)*1.1^($C174*50),2),4)&amp;秘密交易!$A$4&amp;秘密交易!$A$2</f>
        <v>[{"ItemId":50003,"Ind2":203.0486}]</v>
      </c>
      <c r="G174" s="3" t="str">
        <f t="shared" si="5"/>
        <v>[{"ItemId":10002,"Num":1}]</v>
      </c>
    </row>
    <row r="175" spans="1:7">
      <c r="A175" s="3">
        <v>171</v>
      </c>
      <c r="B175" s="3">
        <v>171</v>
      </c>
      <c r="C175" s="3">
        <f t="shared" si="4"/>
        <v>23</v>
      </c>
      <c r="D175" s="3">
        <v>10</v>
      </c>
      <c r="E175" s="3">
        <f t="shared" si="6"/>
        <v>1</v>
      </c>
      <c r="F175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175-1)*1.1^($C175*50),2),4)&amp;秘密交易!$A$4&amp;秘密交易!$A$2</f>
        <v>[{"ItemId":50003,"Ind2":159.1291}]</v>
      </c>
      <c r="G175" s="3" t="str">
        <f t="shared" si="5"/>
        <v>[{"ItemId":50002,"Num":200}]</v>
      </c>
    </row>
    <row r="176" spans="1:7">
      <c r="A176" s="3">
        <v>172</v>
      </c>
      <c r="B176" s="14">
        <v>172</v>
      </c>
      <c r="C176" s="3">
        <f t="shared" si="4"/>
        <v>23</v>
      </c>
      <c r="D176" s="3">
        <v>10</v>
      </c>
      <c r="E176" s="3">
        <f t="shared" si="6"/>
        <v>2</v>
      </c>
      <c r="F176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176-1)*1.1^($C176*50),2),4)&amp;秘密交易!$A$4&amp;秘密交易!$A$2</f>
        <v>[{"ItemId":50003,"Ind2":164.7729}]</v>
      </c>
      <c r="G176" s="3" t="str">
        <f t="shared" si="5"/>
        <v>[{"ItemId":50005,"Num":100}]</v>
      </c>
    </row>
    <row r="177" spans="1:7">
      <c r="A177" s="3">
        <v>173</v>
      </c>
      <c r="B177" s="3">
        <v>173</v>
      </c>
      <c r="C177" s="3">
        <f t="shared" si="4"/>
        <v>23</v>
      </c>
      <c r="D177" s="3">
        <v>10</v>
      </c>
      <c r="E177" s="3">
        <f t="shared" si="6"/>
        <v>3</v>
      </c>
      <c r="F177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177-1)*1.1^($C177*50),2),4)&amp;秘密交易!$A$4&amp;秘密交易!$A$2</f>
        <v>[{"ItemId":50003,"Ind2":170.4168}]</v>
      </c>
      <c r="G177" s="3" t="str">
        <f t="shared" si="5"/>
        <v>[{"ItemId":10001,"Num":1}]</v>
      </c>
    </row>
    <row r="178" spans="1:7">
      <c r="A178" s="3">
        <v>174</v>
      </c>
      <c r="B178" s="14">
        <v>174</v>
      </c>
      <c r="C178" s="3">
        <f t="shared" si="4"/>
        <v>23</v>
      </c>
      <c r="D178" s="3">
        <v>10</v>
      </c>
      <c r="E178" s="3">
        <f t="shared" si="6"/>
        <v>4</v>
      </c>
      <c r="F178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178-1)*1.1^($C178*50),2),4)&amp;秘密交易!$A$4&amp;秘密交易!$A$2</f>
        <v>[{"ItemId":50003,"Ind2":176.0606}]</v>
      </c>
      <c r="G178" s="3" t="str">
        <f t="shared" si="5"/>
        <v>[{"ItemId":50002,"Num":50}]</v>
      </c>
    </row>
    <row r="179" spans="1:7">
      <c r="A179" s="3">
        <v>175</v>
      </c>
      <c r="B179" s="3">
        <v>175</v>
      </c>
      <c r="C179" s="3">
        <f t="shared" si="4"/>
        <v>23</v>
      </c>
      <c r="D179" s="3">
        <v>10</v>
      </c>
      <c r="E179" s="3">
        <f t="shared" si="6"/>
        <v>5</v>
      </c>
      <c r="F179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179-1)*1.1^($C179*50),2),4)&amp;秘密交易!$A$4&amp;秘密交易!$A$2</f>
        <v>[{"ItemId":50003,"Ind2":181.7045}]</v>
      </c>
      <c r="G179" s="3" t="str">
        <f t="shared" si="5"/>
        <v>[{"ItemId":50004,"Num":20000}]</v>
      </c>
    </row>
    <row r="180" spans="1:7">
      <c r="A180" s="3">
        <v>176</v>
      </c>
      <c r="B180" s="14">
        <v>176</v>
      </c>
      <c r="C180" s="3">
        <f t="shared" si="4"/>
        <v>23</v>
      </c>
      <c r="D180" s="3">
        <v>10</v>
      </c>
      <c r="E180" s="3">
        <f t="shared" si="6"/>
        <v>6</v>
      </c>
      <c r="F180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180-1)*1.1^($C180*50),2),4)&amp;秘密交易!$A$4&amp;秘密交易!$A$2</f>
        <v>[{"ItemId":50003,"Ind2":187.3483}]</v>
      </c>
      <c r="G180" s="3" t="str">
        <f t="shared" si="5"/>
        <v>[{"ItemId":20001,"Num":15}]</v>
      </c>
    </row>
    <row r="181" spans="1:7">
      <c r="A181" s="3">
        <v>177</v>
      </c>
      <c r="B181" s="3">
        <v>177</v>
      </c>
      <c r="C181" s="3">
        <f t="shared" si="4"/>
        <v>23</v>
      </c>
      <c r="D181" s="3">
        <v>10</v>
      </c>
      <c r="E181" s="3">
        <f t="shared" si="6"/>
        <v>7</v>
      </c>
      <c r="F181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181-1)*1.1^($C181*50),2),4)&amp;秘密交易!$A$4&amp;秘密交易!$A$2</f>
        <v>[{"ItemId":50003,"Ind2":192.9922}]</v>
      </c>
      <c r="G181" s="3" t="str">
        <f t="shared" si="5"/>
        <v>[{"ItemId":50002,"Num":50}]</v>
      </c>
    </row>
    <row r="182" spans="1:7">
      <c r="A182" s="3">
        <v>178</v>
      </c>
      <c r="B182" s="14">
        <v>178</v>
      </c>
      <c r="C182" s="3">
        <f t="shared" si="4"/>
        <v>23</v>
      </c>
      <c r="D182" s="3">
        <v>10</v>
      </c>
      <c r="E182" s="3">
        <f t="shared" si="6"/>
        <v>8</v>
      </c>
      <c r="F182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182-1)*1.1^($C182*50),2),4)&amp;秘密交易!$A$4&amp;秘密交易!$A$2</f>
        <v>[{"ItemId":50003,"Ind2":198.636}]</v>
      </c>
      <c r="G182" s="3" t="str">
        <f t="shared" si="5"/>
        <v>[{"ItemId":10001,"Num":1}]</v>
      </c>
    </row>
    <row r="183" spans="1:7">
      <c r="A183" s="3">
        <v>179</v>
      </c>
      <c r="B183" s="3">
        <v>179</v>
      </c>
      <c r="C183" s="3">
        <f t="shared" si="4"/>
        <v>23</v>
      </c>
      <c r="D183" s="3">
        <v>10</v>
      </c>
      <c r="E183" s="3">
        <f t="shared" si="6"/>
        <v>9</v>
      </c>
      <c r="F183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183-1)*1.1^($C183*50),2),4)&amp;秘密交易!$A$4&amp;秘密交易!$A$2</f>
        <v>[{"ItemId":50003,"Ind2":204.2799}]</v>
      </c>
      <c r="G183" s="3" t="str">
        <f t="shared" si="5"/>
        <v>[{"ItemId":50002,"Num":100}]</v>
      </c>
    </row>
    <row r="184" spans="1:7">
      <c r="A184" s="3">
        <v>180</v>
      </c>
      <c r="B184" s="14">
        <v>180</v>
      </c>
      <c r="C184" s="3">
        <f t="shared" ref="C184:C247" si="7">C174+1</f>
        <v>23</v>
      </c>
      <c r="D184" s="3">
        <v>10</v>
      </c>
      <c r="E184" s="3">
        <f t="shared" si="6"/>
        <v>10</v>
      </c>
      <c r="F184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184-1)*1.1^($C184*50),2),4)&amp;秘密交易!$A$4&amp;秘密交易!$A$2</f>
        <v>[{"ItemId":50003,"Ind2":209.9238}]</v>
      </c>
      <c r="G184" s="3" t="str">
        <f t="shared" ref="G184:G247" si="8">G174</f>
        <v>[{"ItemId":10002,"Num":1}]</v>
      </c>
    </row>
    <row r="185" spans="1:7">
      <c r="A185" s="3">
        <v>181</v>
      </c>
      <c r="B185" s="3">
        <v>181</v>
      </c>
      <c r="C185" s="3">
        <f t="shared" si="7"/>
        <v>24</v>
      </c>
      <c r="D185" s="3">
        <v>10</v>
      </c>
      <c r="E185" s="3">
        <f t="shared" si="6"/>
        <v>1</v>
      </c>
      <c r="F185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185-1)*1.1^($C185*50),2),4)&amp;秘密交易!$A$4&amp;秘密交易!$A$2</f>
        <v>[{"ItemId":50003,"Ind2":166.0042}]</v>
      </c>
      <c r="G185" s="3" t="str">
        <f t="shared" si="8"/>
        <v>[{"ItemId":50002,"Num":200}]</v>
      </c>
    </row>
    <row r="186" spans="1:7">
      <c r="A186" s="3">
        <v>182</v>
      </c>
      <c r="B186" s="14">
        <v>182</v>
      </c>
      <c r="C186" s="3">
        <f t="shared" si="7"/>
        <v>24</v>
      </c>
      <c r="D186" s="3">
        <v>10</v>
      </c>
      <c r="E186" s="3">
        <f t="shared" si="6"/>
        <v>2</v>
      </c>
      <c r="F186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186-1)*1.1^($C186*50),2),4)&amp;秘密交易!$A$4&amp;秘密交易!$A$2</f>
        <v>[{"ItemId":50003,"Ind2":171.6481}]</v>
      </c>
      <c r="G186" s="3" t="str">
        <f t="shared" si="8"/>
        <v>[{"ItemId":50005,"Num":100}]</v>
      </c>
    </row>
    <row r="187" spans="1:7">
      <c r="A187" s="3">
        <v>183</v>
      </c>
      <c r="B187" s="3">
        <v>183</v>
      </c>
      <c r="C187" s="3">
        <f t="shared" si="7"/>
        <v>24</v>
      </c>
      <c r="D187" s="3">
        <v>10</v>
      </c>
      <c r="E187" s="3">
        <f t="shared" si="6"/>
        <v>3</v>
      </c>
      <c r="F187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187-1)*1.1^($C187*50),2),4)&amp;秘密交易!$A$4&amp;秘密交易!$A$2</f>
        <v>[{"ItemId":50003,"Ind2":177.2919}]</v>
      </c>
      <c r="G187" s="3" t="str">
        <f t="shared" si="8"/>
        <v>[{"ItemId":10001,"Num":1}]</v>
      </c>
    </row>
    <row r="188" spans="1:7">
      <c r="A188" s="3">
        <v>184</v>
      </c>
      <c r="B188" s="14">
        <v>184</v>
      </c>
      <c r="C188" s="3">
        <f t="shared" si="7"/>
        <v>24</v>
      </c>
      <c r="D188" s="3">
        <v>10</v>
      </c>
      <c r="E188" s="3">
        <f t="shared" si="6"/>
        <v>4</v>
      </c>
      <c r="F188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188-1)*1.1^($C188*50),2),4)&amp;秘密交易!$A$4&amp;秘密交易!$A$2</f>
        <v>[{"ItemId":50003,"Ind2":182.9358}]</v>
      </c>
      <c r="G188" s="3" t="str">
        <f t="shared" si="8"/>
        <v>[{"ItemId":50002,"Num":50}]</v>
      </c>
    </row>
    <row r="189" spans="1:7">
      <c r="A189" s="3">
        <v>185</v>
      </c>
      <c r="B189" s="3">
        <v>185</v>
      </c>
      <c r="C189" s="3">
        <f t="shared" si="7"/>
        <v>24</v>
      </c>
      <c r="D189" s="3">
        <v>10</v>
      </c>
      <c r="E189" s="3">
        <f t="shared" si="6"/>
        <v>5</v>
      </c>
      <c r="F189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189-1)*1.1^($C189*50),2),4)&amp;秘密交易!$A$4&amp;秘密交易!$A$2</f>
        <v>[{"ItemId":50003,"Ind2":188.5797}]</v>
      </c>
      <c r="G189" s="3" t="str">
        <f t="shared" si="8"/>
        <v>[{"ItemId":50004,"Num":20000}]</v>
      </c>
    </row>
    <row r="190" spans="1:7">
      <c r="A190" s="3">
        <v>186</v>
      </c>
      <c r="B190" s="14">
        <v>186</v>
      </c>
      <c r="C190" s="3">
        <f t="shared" si="7"/>
        <v>24</v>
      </c>
      <c r="D190" s="3">
        <v>10</v>
      </c>
      <c r="E190" s="3">
        <f t="shared" si="6"/>
        <v>6</v>
      </c>
      <c r="F190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190-1)*1.1^($C190*50),2),4)&amp;秘密交易!$A$4&amp;秘密交易!$A$2</f>
        <v>[{"ItemId":50003,"Ind2":194.2235}]</v>
      </c>
      <c r="G190" s="3" t="str">
        <f t="shared" si="8"/>
        <v>[{"ItemId":20001,"Num":15}]</v>
      </c>
    </row>
    <row r="191" spans="1:7">
      <c r="A191" s="3">
        <v>187</v>
      </c>
      <c r="B191" s="3">
        <v>187</v>
      </c>
      <c r="C191" s="3">
        <f t="shared" si="7"/>
        <v>24</v>
      </c>
      <c r="D191" s="3">
        <v>10</v>
      </c>
      <c r="E191" s="3">
        <f t="shared" si="6"/>
        <v>7</v>
      </c>
      <c r="F191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191-1)*1.1^($C191*50),2),4)&amp;秘密交易!$A$4&amp;秘密交易!$A$2</f>
        <v>[{"ItemId":50003,"Ind2":199.8674}]</v>
      </c>
      <c r="G191" s="3" t="str">
        <f t="shared" si="8"/>
        <v>[{"ItemId":50002,"Num":50}]</v>
      </c>
    </row>
    <row r="192" spans="1:7">
      <c r="A192" s="3">
        <v>188</v>
      </c>
      <c r="B192" s="14">
        <v>188</v>
      </c>
      <c r="C192" s="3">
        <f t="shared" si="7"/>
        <v>24</v>
      </c>
      <c r="D192" s="3">
        <v>10</v>
      </c>
      <c r="E192" s="3">
        <f t="shared" si="6"/>
        <v>8</v>
      </c>
      <c r="F192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192-1)*1.1^($C192*50),2),4)&amp;秘密交易!$A$4&amp;秘密交易!$A$2</f>
        <v>[{"ItemId":50003,"Ind2":205.5112}]</v>
      </c>
      <c r="G192" s="3" t="str">
        <f t="shared" si="8"/>
        <v>[{"ItemId":10001,"Num":1}]</v>
      </c>
    </row>
    <row r="193" spans="1:7">
      <c r="A193" s="3">
        <v>189</v>
      </c>
      <c r="B193" s="3">
        <v>189</v>
      </c>
      <c r="C193" s="3">
        <f t="shared" si="7"/>
        <v>24</v>
      </c>
      <c r="D193" s="3">
        <v>10</v>
      </c>
      <c r="E193" s="3">
        <f t="shared" si="6"/>
        <v>9</v>
      </c>
      <c r="F193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193-1)*1.1^($C193*50),2),4)&amp;秘密交易!$A$4&amp;秘密交易!$A$2</f>
        <v>[{"ItemId":50003,"Ind2":211.1551}]</v>
      </c>
      <c r="G193" s="3" t="str">
        <f t="shared" si="8"/>
        <v>[{"ItemId":50002,"Num":100}]</v>
      </c>
    </row>
    <row r="194" spans="1:7">
      <c r="A194" s="3">
        <v>190</v>
      </c>
      <c r="B194" s="14">
        <v>190</v>
      </c>
      <c r="C194" s="3">
        <f t="shared" si="7"/>
        <v>24</v>
      </c>
      <c r="D194" s="3">
        <v>10</v>
      </c>
      <c r="E194" s="3">
        <f t="shared" si="6"/>
        <v>10</v>
      </c>
      <c r="F194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194-1)*1.1^($C194*50),2),4)&amp;秘密交易!$A$4&amp;秘密交易!$A$2</f>
        <v>[{"ItemId":50003,"Ind2":216.7989}]</v>
      </c>
      <c r="G194" s="3" t="str">
        <f t="shared" si="8"/>
        <v>[{"ItemId":10002,"Num":1}]</v>
      </c>
    </row>
    <row r="195" spans="1:7">
      <c r="A195" s="3">
        <v>191</v>
      </c>
      <c r="B195" s="3">
        <v>191</v>
      </c>
      <c r="C195" s="3">
        <f t="shared" si="7"/>
        <v>25</v>
      </c>
      <c r="D195" s="3">
        <v>10</v>
      </c>
      <c r="E195" s="3">
        <f t="shared" si="6"/>
        <v>1</v>
      </c>
      <c r="F195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195-1)*1.1^($C195*50),2),4)&amp;秘密交易!$A$4&amp;秘密交易!$A$2</f>
        <v>[{"ItemId":50003,"Ind2":172.8794}]</v>
      </c>
      <c r="G195" s="3" t="str">
        <f t="shared" si="8"/>
        <v>[{"ItemId":50002,"Num":200}]</v>
      </c>
    </row>
    <row r="196" spans="1:7">
      <c r="A196" s="3">
        <v>192</v>
      </c>
      <c r="B196" s="14">
        <v>192</v>
      </c>
      <c r="C196" s="3">
        <f t="shared" si="7"/>
        <v>25</v>
      </c>
      <c r="D196" s="3">
        <v>10</v>
      </c>
      <c r="E196" s="3">
        <f t="shared" si="6"/>
        <v>2</v>
      </c>
      <c r="F196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196-1)*1.1^($C196*50),2),4)&amp;秘密交易!$A$4&amp;秘密交易!$A$2</f>
        <v>[{"ItemId":50003,"Ind2":178.5233}]</v>
      </c>
      <c r="G196" s="3" t="str">
        <f t="shared" si="8"/>
        <v>[{"ItemId":50005,"Num":100}]</v>
      </c>
    </row>
    <row r="197" spans="1:7">
      <c r="A197" s="3">
        <v>193</v>
      </c>
      <c r="B197" s="3">
        <v>193</v>
      </c>
      <c r="C197" s="3">
        <f t="shared" si="7"/>
        <v>25</v>
      </c>
      <c r="D197" s="3">
        <v>10</v>
      </c>
      <c r="E197" s="3">
        <f t="shared" si="6"/>
        <v>3</v>
      </c>
      <c r="F197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197-1)*1.1^($C197*50),2),4)&amp;秘密交易!$A$4&amp;秘密交易!$A$2</f>
        <v>[{"ItemId":50003,"Ind2":184.1671}]</v>
      </c>
      <c r="G197" s="3" t="str">
        <f t="shared" si="8"/>
        <v>[{"ItemId":10001,"Num":1}]</v>
      </c>
    </row>
    <row r="198" spans="1:7">
      <c r="A198" s="3">
        <v>194</v>
      </c>
      <c r="B198" s="14">
        <v>194</v>
      </c>
      <c r="C198" s="3">
        <f t="shared" si="7"/>
        <v>25</v>
      </c>
      <c r="D198" s="3">
        <v>10</v>
      </c>
      <c r="E198" s="3">
        <f t="shared" si="6"/>
        <v>4</v>
      </c>
      <c r="F198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198-1)*1.1^($C198*50),2),4)&amp;秘密交易!$A$4&amp;秘密交易!$A$2</f>
        <v>[{"ItemId":50003,"Ind2":189.811}]</v>
      </c>
      <c r="G198" s="3" t="str">
        <f t="shared" si="8"/>
        <v>[{"ItemId":50002,"Num":50}]</v>
      </c>
    </row>
    <row r="199" spans="1:7">
      <c r="A199" s="3">
        <v>195</v>
      </c>
      <c r="B199" s="3">
        <v>195</v>
      </c>
      <c r="C199" s="3">
        <f t="shared" si="7"/>
        <v>25</v>
      </c>
      <c r="D199" s="3">
        <v>10</v>
      </c>
      <c r="E199" s="3">
        <f t="shared" si="6"/>
        <v>5</v>
      </c>
      <c r="F199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199-1)*1.1^($C199*50),2),4)&amp;秘密交易!$A$4&amp;秘密交易!$A$2</f>
        <v>[{"ItemId":50003,"Ind2":195.4548}]</v>
      </c>
      <c r="G199" s="3" t="str">
        <f t="shared" si="8"/>
        <v>[{"ItemId":50004,"Num":20000}]</v>
      </c>
    </row>
    <row r="200" spans="1:7">
      <c r="A200" s="3">
        <v>196</v>
      </c>
      <c r="B200" s="14">
        <v>196</v>
      </c>
      <c r="C200" s="3">
        <f t="shared" si="7"/>
        <v>25</v>
      </c>
      <c r="D200" s="3">
        <v>10</v>
      </c>
      <c r="E200" s="3">
        <f t="shared" si="6"/>
        <v>6</v>
      </c>
      <c r="F200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200-1)*1.1^($C200*50),2),4)&amp;秘密交易!$A$4&amp;秘密交易!$A$2</f>
        <v>[{"ItemId":50003,"Ind2":201.0987}]</v>
      </c>
      <c r="G200" s="3" t="str">
        <f t="shared" si="8"/>
        <v>[{"ItemId":20001,"Num":15}]</v>
      </c>
    </row>
    <row r="201" spans="1:7">
      <c r="A201" s="3">
        <v>197</v>
      </c>
      <c r="B201" s="3">
        <v>197</v>
      </c>
      <c r="C201" s="3">
        <f t="shared" si="7"/>
        <v>25</v>
      </c>
      <c r="D201" s="3">
        <v>10</v>
      </c>
      <c r="E201" s="3">
        <f t="shared" ref="E201:E264" si="9">IF(C201=C200,E200+1,1)</f>
        <v>7</v>
      </c>
      <c r="F201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201-1)*1.1^($C201*50),2),4)&amp;秘密交易!$A$4&amp;秘密交易!$A$2</f>
        <v>[{"ItemId":50003,"Ind2":206.7425}]</v>
      </c>
      <c r="G201" s="3" t="str">
        <f t="shared" si="8"/>
        <v>[{"ItemId":50002,"Num":50}]</v>
      </c>
    </row>
    <row r="202" spans="1:7">
      <c r="A202" s="3">
        <v>198</v>
      </c>
      <c r="B202" s="14">
        <v>198</v>
      </c>
      <c r="C202" s="3">
        <f t="shared" si="7"/>
        <v>25</v>
      </c>
      <c r="D202" s="3">
        <v>10</v>
      </c>
      <c r="E202" s="3">
        <f t="shared" si="9"/>
        <v>8</v>
      </c>
      <c r="F202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202-1)*1.1^($C202*50),2),4)&amp;秘密交易!$A$4&amp;秘密交易!$A$2</f>
        <v>[{"ItemId":50003,"Ind2":212.3864}]</v>
      </c>
      <c r="G202" s="3" t="str">
        <f t="shared" si="8"/>
        <v>[{"ItemId":10001,"Num":1}]</v>
      </c>
    </row>
    <row r="203" spans="1:7">
      <c r="A203" s="3">
        <v>199</v>
      </c>
      <c r="B203" s="3">
        <v>199</v>
      </c>
      <c r="C203" s="3">
        <f t="shared" si="7"/>
        <v>25</v>
      </c>
      <c r="D203" s="3">
        <v>10</v>
      </c>
      <c r="E203" s="3">
        <f t="shared" si="9"/>
        <v>9</v>
      </c>
      <c r="F203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203-1)*1.1^($C203*50),2),4)&amp;秘密交易!$A$4&amp;秘密交易!$A$2</f>
        <v>[{"ItemId":50003,"Ind2":218.0303}]</v>
      </c>
      <c r="G203" s="3" t="str">
        <f t="shared" si="8"/>
        <v>[{"ItemId":50002,"Num":100}]</v>
      </c>
    </row>
    <row r="204" spans="1:7">
      <c r="A204" s="3">
        <v>200</v>
      </c>
      <c r="B204" s="14">
        <v>200</v>
      </c>
      <c r="C204" s="3">
        <f t="shared" si="7"/>
        <v>25</v>
      </c>
      <c r="D204" s="3">
        <v>10</v>
      </c>
      <c r="E204" s="3">
        <f t="shared" si="9"/>
        <v>10</v>
      </c>
      <c r="F204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204-1)*1.1^($C204*50),2),4)&amp;秘密交易!$A$4&amp;秘密交易!$A$2</f>
        <v>[{"ItemId":50003,"Ind2":223.6741}]</v>
      </c>
      <c r="G204" s="3" t="str">
        <f t="shared" si="8"/>
        <v>[{"ItemId":10002,"Num":1}]</v>
      </c>
    </row>
    <row r="205" spans="1:7">
      <c r="A205" s="3">
        <v>201</v>
      </c>
      <c r="B205" s="3">
        <v>201</v>
      </c>
      <c r="C205" s="3">
        <f t="shared" si="7"/>
        <v>26</v>
      </c>
      <c r="D205" s="3">
        <v>10</v>
      </c>
      <c r="E205" s="3">
        <f t="shared" si="9"/>
        <v>1</v>
      </c>
      <c r="F205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205-1)*1.1^($C205*50),2),4)&amp;秘密交易!$A$4&amp;秘密交易!$A$2</f>
        <v>[{"ItemId":50003,"Ind2":179.7546}]</v>
      </c>
      <c r="G205" s="3" t="str">
        <f t="shared" si="8"/>
        <v>[{"ItemId":50002,"Num":200}]</v>
      </c>
    </row>
    <row r="206" spans="1:7">
      <c r="A206" s="3">
        <v>202</v>
      </c>
      <c r="B206" s="14">
        <v>202</v>
      </c>
      <c r="C206" s="3">
        <f t="shared" si="7"/>
        <v>26</v>
      </c>
      <c r="D206" s="3">
        <v>10</v>
      </c>
      <c r="E206" s="3">
        <f t="shared" si="9"/>
        <v>2</v>
      </c>
      <c r="F206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206-1)*1.1^($C206*50),2),4)&amp;秘密交易!$A$4&amp;秘密交易!$A$2</f>
        <v>[{"ItemId":50003,"Ind2":185.3984}]</v>
      </c>
      <c r="G206" s="3" t="str">
        <f t="shared" si="8"/>
        <v>[{"ItemId":50005,"Num":100}]</v>
      </c>
    </row>
    <row r="207" spans="1:7">
      <c r="A207" s="3">
        <v>203</v>
      </c>
      <c r="B207" s="3">
        <v>203</v>
      </c>
      <c r="C207" s="3">
        <f t="shared" si="7"/>
        <v>26</v>
      </c>
      <c r="D207" s="3">
        <v>10</v>
      </c>
      <c r="E207" s="3">
        <f t="shared" si="9"/>
        <v>3</v>
      </c>
      <c r="F207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207-1)*1.1^($C207*50),2),4)&amp;秘密交易!$A$4&amp;秘密交易!$A$2</f>
        <v>[{"ItemId":50003,"Ind2":191.0423}]</v>
      </c>
      <c r="G207" s="3" t="str">
        <f t="shared" si="8"/>
        <v>[{"ItemId":10001,"Num":1}]</v>
      </c>
    </row>
    <row r="208" spans="1:7">
      <c r="A208" s="3">
        <v>204</v>
      </c>
      <c r="B208" s="14">
        <v>204</v>
      </c>
      <c r="C208" s="3">
        <f t="shared" si="7"/>
        <v>26</v>
      </c>
      <c r="D208" s="3">
        <v>10</v>
      </c>
      <c r="E208" s="3">
        <f t="shared" si="9"/>
        <v>4</v>
      </c>
      <c r="F208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208-1)*1.1^($C208*50),2),4)&amp;秘密交易!$A$4&amp;秘密交易!$A$2</f>
        <v>[{"ItemId":50003,"Ind2":196.6861}]</v>
      </c>
      <c r="G208" s="3" t="str">
        <f t="shared" si="8"/>
        <v>[{"ItemId":50002,"Num":50}]</v>
      </c>
    </row>
    <row r="209" spans="1:7">
      <c r="A209" s="3">
        <v>205</v>
      </c>
      <c r="B209" s="3">
        <v>205</v>
      </c>
      <c r="C209" s="3">
        <f t="shared" si="7"/>
        <v>26</v>
      </c>
      <c r="D209" s="3">
        <v>10</v>
      </c>
      <c r="E209" s="3">
        <f t="shared" si="9"/>
        <v>5</v>
      </c>
      <c r="F209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209-1)*1.1^($C209*50),2),4)&amp;秘密交易!$A$4&amp;秘密交易!$A$2</f>
        <v>[{"ItemId":50003,"Ind2":202.33}]</v>
      </c>
      <c r="G209" s="3" t="str">
        <f t="shared" si="8"/>
        <v>[{"ItemId":50004,"Num":20000}]</v>
      </c>
    </row>
    <row r="210" spans="1:7">
      <c r="A210" s="3">
        <v>206</v>
      </c>
      <c r="B210" s="14">
        <v>206</v>
      </c>
      <c r="C210" s="3">
        <f t="shared" si="7"/>
        <v>26</v>
      </c>
      <c r="D210" s="3">
        <v>10</v>
      </c>
      <c r="E210" s="3">
        <f t="shared" si="9"/>
        <v>6</v>
      </c>
      <c r="F210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210-1)*1.1^($C210*50),2),4)&amp;秘密交易!$A$4&amp;秘密交易!$A$2</f>
        <v>[{"ItemId":50003,"Ind2":207.9739}]</v>
      </c>
      <c r="G210" s="3" t="str">
        <f t="shared" si="8"/>
        <v>[{"ItemId":20001,"Num":15}]</v>
      </c>
    </row>
    <row r="211" spans="1:7">
      <c r="A211" s="3">
        <v>207</v>
      </c>
      <c r="B211" s="3">
        <v>207</v>
      </c>
      <c r="C211" s="3">
        <f t="shared" si="7"/>
        <v>26</v>
      </c>
      <c r="D211" s="3">
        <v>10</v>
      </c>
      <c r="E211" s="3">
        <f t="shared" si="9"/>
        <v>7</v>
      </c>
      <c r="F211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211-1)*1.1^($C211*50),2),4)&amp;秘密交易!$A$4&amp;秘密交易!$A$2</f>
        <v>[{"ItemId":50003,"Ind2":213.6177}]</v>
      </c>
      <c r="G211" s="3" t="str">
        <f t="shared" si="8"/>
        <v>[{"ItemId":50002,"Num":50}]</v>
      </c>
    </row>
    <row r="212" spans="1:7">
      <c r="A212" s="3">
        <v>208</v>
      </c>
      <c r="B212" s="14">
        <v>208</v>
      </c>
      <c r="C212" s="3">
        <f t="shared" si="7"/>
        <v>26</v>
      </c>
      <c r="D212" s="3">
        <v>10</v>
      </c>
      <c r="E212" s="3">
        <f t="shared" si="9"/>
        <v>8</v>
      </c>
      <c r="F212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212-1)*1.1^($C212*50),2),4)&amp;秘密交易!$A$4&amp;秘密交易!$A$2</f>
        <v>[{"ItemId":50003,"Ind2":219.2616}]</v>
      </c>
      <c r="G212" s="3" t="str">
        <f t="shared" si="8"/>
        <v>[{"ItemId":10001,"Num":1}]</v>
      </c>
    </row>
    <row r="213" spans="1:7">
      <c r="A213" s="3">
        <v>209</v>
      </c>
      <c r="B213" s="3">
        <v>209</v>
      </c>
      <c r="C213" s="3">
        <f t="shared" si="7"/>
        <v>26</v>
      </c>
      <c r="D213" s="3">
        <v>10</v>
      </c>
      <c r="E213" s="3">
        <f t="shared" si="9"/>
        <v>9</v>
      </c>
      <c r="F213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213-1)*1.1^($C213*50),2),4)&amp;秘密交易!$A$4&amp;秘密交易!$A$2</f>
        <v>[{"ItemId":50003,"Ind2":224.9054}]</v>
      </c>
      <c r="G213" s="3" t="str">
        <f t="shared" si="8"/>
        <v>[{"ItemId":50002,"Num":100}]</v>
      </c>
    </row>
    <row r="214" spans="1:7">
      <c r="A214" s="3">
        <v>210</v>
      </c>
      <c r="B214" s="14">
        <v>210</v>
      </c>
      <c r="C214" s="3">
        <f t="shared" si="7"/>
        <v>26</v>
      </c>
      <c r="D214" s="3">
        <v>10</v>
      </c>
      <c r="E214" s="3">
        <f t="shared" si="9"/>
        <v>10</v>
      </c>
      <c r="F214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214-1)*1.1^($C214*50),2),4)&amp;秘密交易!$A$4&amp;秘密交易!$A$2</f>
        <v>[{"ItemId":50003,"Ind2":230.5493}]</v>
      </c>
      <c r="G214" s="3" t="str">
        <f t="shared" si="8"/>
        <v>[{"ItemId":10002,"Num":1}]</v>
      </c>
    </row>
    <row r="215" spans="1:7">
      <c r="A215" s="3">
        <v>211</v>
      </c>
      <c r="B215" s="3">
        <v>211</v>
      </c>
      <c r="C215" s="3">
        <f t="shared" si="7"/>
        <v>27</v>
      </c>
      <c r="D215" s="3">
        <v>10</v>
      </c>
      <c r="E215" s="3">
        <f t="shared" si="9"/>
        <v>1</v>
      </c>
      <c r="F215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215-1)*1.1^($C215*50),2),4)&amp;秘密交易!$A$4&amp;秘密交易!$A$2</f>
        <v>[{"ItemId":50003,"Ind2":186.6298}]</v>
      </c>
      <c r="G215" s="3" t="str">
        <f t="shared" si="8"/>
        <v>[{"ItemId":50002,"Num":200}]</v>
      </c>
    </row>
    <row r="216" spans="1:7">
      <c r="A216" s="3">
        <v>212</v>
      </c>
      <c r="B216" s="14">
        <v>212</v>
      </c>
      <c r="C216" s="3">
        <f t="shared" si="7"/>
        <v>27</v>
      </c>
      <c r="D216" s="3">
        <v>10</v>
      </c>
      <c r="E216" s="3">
        <f t="shared" si="9"/>
        <v>2</v>
      </c>
      <c r="F216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216-1)*1.1^($C216*50),2),4)&amp;秘密交易!$A$4&amp;秘密交易!$A$2</f>
        <v>[{"ItemId":50003,"Ind2":192.2736}]</v>
      </c>
      <c r="G216" s="3" t="str">
        <f t="shared" si="8"/>
        <v>[{"ItemId":50005,"Num":100}]</v>
      </c>
    </row>
    <row r="217" spans="1:7">
      <c r="A217" s="3">
        <v>213</v>
      </c>
      <c r="B217" s="3">
        <v>213</v>
      </c>
      <c r="C217" s="3">
        <f t="shared" si="7"/>
        <v>27</v>
      </c>
      <c r="D217" s="3">
        <v>10</v>
      </c>
      <c r="E217" s="3">
        <f t="shared" si="9"/>
        <v>3</v>
      </c>
      <c r="F217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217-1)*1.1^($C217*50),2),4)&amp;秘密交易!$A$4&amp;秘密交易!$A$2</f>
        <v>[{"ItemId":50003,"Ind2":197.9175}]</v>
      </c>
      <c r="G217" s="3" t="str">
        <f t="shared" si="8"/>
        <v>[{"ItemId":10001,"Num":1}]</v>
      </c>
    </row>
    <row r="218" spans="1:7">
      <c r="A218" s="3">
        <v>214</v>
      </c>
      <c r="B218" s="14">
        <v>214</v>
      </c>
      <c r="C218" s="3">
        <f t="shared" si="7"/>
        <v>27</v>
      </c>
      <c r="D218" s="3">
        <v>10</v>
      </c>
      <c r="E218" s="3">
        <f t="shared" si="9"/>
        <v>4</v>
      </c>
      <c r="F218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218-1)*1.1^($C218*50),2),4)&amp;秘密交易!$A$4&amp;秘密交易!$A$2</f>
        <v>[{"ItemId":50003,"Ind2":203.5613}]</v>
      </c>
      <c r="G218" s="3" t="str">
        <f t="shared" si="8"/>
        <v>[{"ItemId":50002,"Num":50}]</v>
      </c>
    </row>
    <row r="219" spans="1:7">
      <c r="A219" s="3">
        <v>215</v>
      </c>
      <c r="B219" s="3">
        <v>215</v>
      </c>
      <c r="C219" s="3">
        <f t="shared" si="7"/>
        <v>27</v>
      </c>
      <c r="D219" s="3">
        <v>10</v>
      </c>
      <c r="E219" s="3">
        <f t="shared" si="9"/>
        <v>5</v>
      </c>
      <c r="F219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219-1)*1.1^($C219*50),2),4)&amp;秘密交易!$A$4&amp;秘密交易!$A$2</f>
        <v>[{"ItemId":50003,"Ind2":209.2052}]</v>
      </c>
      <c r="G219" s="3" t="str">
        <f t="shared" si="8"/>
        <v>[{"ItemId":50004,"Num":20000}]</v>
      </c>
    </row>
    <row r="220" spans="1:7">
      <c r="A220" s="3">
        <v>216</v>
      </c>
      <c r="B220" s="14">
        <v>216</v>
      </c>
      <c r="C220" s="3">
        <f t="shared" si="7"/>
        <v>27</v>
      </c>
      <c r="D220" s="3">
        <v>10</v>
      </c>
      <c r="E220" s="3">
        <f t="shared" si="9"/>
        <v>6</v>
      </c>
      <c r="F220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220-1)*1.1^($C220*50),2),4)&amp;秘密交易!$A$4&amp;秘密交易!$A$2</f>
        <v>[{"ItemId":50003,"Ind2":214.849}]</v>
      </c>
      <c r="G220" s="3" t="str">
        <f t="shared" si="8"/>
        <v>[{"ItemId":20001,"Num":15}]</v>
      </c>
    </row>
    <row r="221" spans="1:7">
      <c r="A221" s="3">
        <v>217</v>
      </c>
      <c r="B221" s="3">
        <v>217</v>
      </c>
      <c r="C221" s="3">
        <f t="shared" si="7"/>
        <v>27</v>
      </c>
      <c r="D221" s="3">
        <v>10</v>
      </c>
      <c r="E221" s="3">
        <f t="shared" si="9"/>
        <v>7</v>
      </c>
      <c r="F221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221-1)*1.1^($C221*50),2),4)&amp;秘密交易!$A$4&amp;秘密交易!$A$2</f>
        <v>[{"ItemId":50003,"Ind2":220.4929}]</v>
      </c>
      <c r="G221" s="3" t="str">
        <f t="shared" si="8"/>
        <v>[{"ItemId":50002,"Num":50}]</v>
      </c>
    </row>
    <row r="222" spans="1:7">
      <c r="A222" s="3">
        <v>218</v>
      </c>
      <c r="B222" s="14">
        <v>218</v>
      </c>
      <c r="C222" s="3">
        <f t="shared" si="7"/>
        <v>27</v>
      </c>
      <c r="D222" s="3">
        <v>10</v>
      </c>
      <c r="E222" s="3">
        <f t="shared" si="9"/>
        <v>8</v>
      </c>
      <c r="F222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222-1)*1.1^($C222*50),2),4)&amp;秘密交易!$A$4&amp;秘密交易!$A$2</f>
        <v>[{"ItemId":50003,"Ind2":226.1368}]</v>
      </c>
      <c r="G222" s="3" t="str">
        <f t="shared" si="8"/>
        <v>[{"ItemId":10001,"Num":1}]</v>
      </c>
    </row>
    <row r="223" spans="1:7">
      <c r="A223" s="3">
        <v>219</v>
      </c>
      <c r="B223" s="3">
        <v>219</v>
      </c>
      <c r="C223" s="3">
        <f t="shared" si="7"/>
        <v>27</v>
      </c>
      <c r="D223" s="3">
        <v>10</v>
      </c>
      <c r="E223" s="3">
        <f t="shared" si="9"/>
        <v>9</v>
      </c>
      <c r="F223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223-1)*1.1^($C223*50),2),4)&amp;秘密交易!$A$4&amp;秘密交易!$A$2</f>
        <v>[{"ItemId":50003,"Ind2":231.7806}]</v>
      </c>
      <c r="G223" s="3" t="str">
        <f t="shared" si="8"/>
        <v>[{"ItemId":50002,"Num":100}]</v>
      </c>
    </row>
    <row r="224" spans="1:7">
      <c r="A224" s="3">
        <v>220</v>
      </c>
      <c r="B224" s="14">
        <v>220</v>
      </c>
      <c r="C224" s="3">
        <f t="shared" si="7"/>
        <v>27</v>
      </c>
      <c r="D224" s="3">
        <v>10</v>
      </c>
      <c r="E224" s="3">
        <f t="shared" si="9"/>
        <v>10</v>
      </c>
      <c r="F224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224-1)*1.1^($C224*50),2),4)&amp;秘密交易!$A$4&amp;秘密交易!$A$2</f>
        <v>[{"ItemId":50003,"Ind2":237.4245}]</v>
      </c>
      <c r="G224" s="3" t="str">
        <f t="shared" si="8"/>
        <v>[{"ItemId":10002,"Num":1}]</v>
      </c>
    </row>
    <row r="225" spans="1:7">
      <c r="A225" s="3">
        <v>221</v>
      </c>
      <c r="B225" s="3">
        <v>221</v>
      </c>
      <c r="C225" s="3">
        <f t="shared" si="7"/>
        <v>28</v>
      </c>
      <c r="D225" s="3">
        <v>10</v>
      </c>
      <c r="E225" s="3">
        <f t="shared" si="9"/>
        <v>1</v>
      </c>
      <c r="F225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225-1)*1.1^($C225*50),2),4)&amp;秘密交易!$A$4&amp;秘密交易!$A$2</f>
        <v>[{"ItemId":50003,"Ind2":193.5049}]</v>
      </c>
      <c r="G225" s="3" t="str">
        <f t="shared" si="8"/>
        <v>[{"ItemId":50002,"Num":200}]</v>
      </c>
    </row>
    <row r="226" spans="1:7">
      <c r="A226" s="3">
        <v>222</v>
      </c>
      <c r="B226" s="14">
        <v>222</v>
      </c>
      <c r="C226" s="3">
        <f t="shared" si="7"/>
        <v>28</v>
      </c>
      <c r="D226" s="3">
        <v>10</v>
      </c>
      <c r="E226" s="3">
        <f t="shared" si="9"/>
        <v>2</v>
      </c>
      <c r="F226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226-1)*1.1^($C226*50),2),4)&amp;秘密交易!$A$4&amp;秘密交易!$A$2</f>
        <v>[{"ItemId":50003,"Ind2":199.1488}]</v>
      </c>
      <c r="G226" s="3" t="str">
        <f t="shared" si="8"/>
        <v>[{"ItemId":50005,"Num":100}]</v>
      </c>
    </row>
    <row r="227" spans="1:7">
      <c r="A227" s="3">
        <v>223</v>
      </c>
      <c r="B227" s="3">
        <v>223</v>
      </c>
      <c r="C227" s="3">
        <f t="shared" si="7"/>
        <v>28</v>
      </c>
      <c r="D227" s="3">
        <v>10</v>
      </c>
      <c r="E227" s="3">
        <f t="shared" si="9"/>
        <v>3</v>
      </c>
      <c r="F227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227-1)*1.1^($C227*50),2),4)&amp;秘密交易!$A$4&amp;秘密交易!$A$2</f>
        <v>[{"ItemId":50003,"Ind2":204.7926}]</v>
      </c>
      <c r="G227" s="3" t="str">
        <f t="shared" si="8"/>
        <v>[{"ItemId":10001,"Num":1}]</v>
      </c>
    </row>
    <row r="228" spans="1:7">
      <c r="A228" s="3">
        <v>224</v>
      </c>
      <c r="B228" s="14">
        <v>224</v>
      </c>
      <c r="C228" s="3">
        <f t="shared" si="7"/>
        <v>28</v>
      </c>
      <c r="D228" s="3">
        <v>10</v>
      </c>
      <c r="E228" s="3">
        <f t="shared" si="9"/>
        <v>4</v>
      </c>
      <c r="F228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228-1)*1.1^($C228*50),2),4)&amp;秘密交易!$A$4&amp;秘密交易!$A$2</f>
        <v>[{"ItemId":50003,"Ind2":210.4365}]</v>
      </c>
      <c r="G228" s="3" t="str">
        <f t="shared" si="8"/>
        <v>[{"ItemId":50002,"Num":50}]</v>
      </c>
    </row>
    <row r="229" spans="1:7">
      <c r="A229" s="3">
        <v>225</v>
      </c>
      <c r="B229" s="3">
        <v>225</v>
      </c>
      <c r="C229" s="3">
        <f t="shared" si="7"/>
        <v>28</v>
      </c>
      <c r="D229" s="3">
        <v>10</v>
      </c>
      <c r="E229" s="3">
        <f t="shared" si="9"/>
        <v>5</v>
      </c>
      <c r="F229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229-1)*1.1^($C229*50),2),4)&amp;秘密交易!$A$4&amp;秘密交易!$A$2</f>
        <v>[{"ItemId":50003,"Ind2":216.0804}]</v>
      </c>
      <c r="G229" s="3" t="str">
        <f t="shared" si="8"/>
        <v>[{"ItemId":50004,"Num":20000}]</v>
      </c>
    </row>
    <row r="230" spans="1:7">
      <c r="A230" s="3">
        <v>226</v>
      </c>
      <c r="B230" s="14">
        <v>226</v>
      </c>
      <c r="C230" s="3">
        <f t="shared" si="7"/>
        <v>28</v>
      </c>
      <c r="D230" s="3">
        <v>10</v>
      </c>
      <c r="E230" s="3">
        <f t="shared" si="9"/>
        <v>6</v>
      </c>
      <c r="F230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230-1)*1.1^($C230*50),2),4)&amp;秘密交易!$A$4&amp;秘密交易!$A$2</f>
        <v>[{"ItemId":50003,"Ind2":221.7242}]</v>
      </c>
      <c r="G230" s="3" t="str">
        <f t="shared" si="8"/>
        <v>[{"ItemId":20001,"Num":15}]</v>
      </c>
    </row>
    <row r="231" spans="1:7">
      <c r="A231" s="3">
        <v>227</v>
      </c>
      <c r="B231" s="3">
        <v>227</v>
      </c>
      <c r="C231" s="3">
        <f t="shared" si="7"/>
        <v>28</v>
      </c>
      <c r="D231" s="3">
        <v>10</v>
      </c>
      <c r="E231" s="3">
        <f t="shared" si="9"/>
        <v>7</v>
      </c>
      <c r="F231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231-1)*1.1^($C231*50),2),4)&amp;秘密交易!$A$4&amp;秘密交易!$A$2</f>
        <v>[{"ItemId":50003,"Ind2":227.3681}]</v>
      </c>
      <c r="G231" s="3" t="str">
        <f t="shared" si="8"/>
        <v>[{"ItemId":50002,"Num":50}]</v>
      </c>
    </row>
    <row r="232" spans="1:7">
      <c r="A232" s="3">
        <v>228</v>
      </c>
      <c r="B232" s="14">
        <v>228</v>
      </c>
      <c r="C232" s="3">
        <f t="shared" si="7"/>
        <v>28</v>
      </c>
      <c r="D232" s="3">
        <v>10</v>
      </c>
      <c r="E232" s="3">
        <f t="shared" si="9"/>
        <v>8</v>
      </c>
      <c r="F232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232-1)*1.1^($C232*50),2),4)&amp;秘密交易!$A$4&amp;秘密交易!$A$2</f>
        <v>[{"ItemId":50003,"Ind2":233.0119}]</v>
      </c>
      <c r="G232" s="3" t="str">
        <f t="shared" si="8"/>
        <v>[{"ItemId":10001,"Num":1}]</v>
      </c>
    </row>
    <row r="233" spans="1:7">
      <c r="A233" s="3">
        <v>229</v>
      </c>
      <c r="B233" s="3">
        <v>229</v>
      </c>
      <c r="C233" s="3">
        <f t="shared" si="7"/>
        <v>28</v>
      </c>
      <c r="D233" s="3">
        <v>10</v>
      </c>
      <c r="E233" s="3">
        <f t="shared" si="9"/>
        <v>9</v>
      </c>
      <c r="F233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233-1)*1.1^($C233*50),2),4)&amp;秘密交易!$A$4&amp;秘密交易!$A$2</f>
        <v>[{"ItemId":50003,"Ind2":238.6558}]</v>
      </c>
      <c r="G233" s="3" t="str">
        <f t="shared" si="8"/>
        <v>[{"ItemId":50002,"Num":100}]</v>
      </c>
    </row>
    <row r="234" spans="1:7">
      <c r="A234" s="3">
        <v>230</v>
      </c>
      <c r="B234" s="14">
        <v>230</v>
      </c>
      <c r="C234" s="3">
        <f t="shared" si="7"/>
        <v>28</v>
      </c>
      <c r="D234" s="3">
        <v>10</v>
      </c>
      <c r="E234" s="3">
        <f t="shared" si="9"/>
        <v>10</v>
      </c>
      <c r="F234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234-1)*1.1^($C234*50),2),4)&amp;秘密交易!$A$4&amp;秘密交易!$A$2</f>
        <v>[{"ItemId":50003,"Ind2":244.2996}]</v>
      </c>
      <c r="G234" s="3" t="str">
        <f t="shared" si="8"/>
        <v>[{"ItemId":10002,"Num":1}]</v>
      </c>
    </row>
    <row r="235" spans="1:7">
      <c r="A235" s="3">
        <v>231</v>
      </c>
      <c r="B235" s="3">
        <v>231</v>
      </c>
      <c r="C235" s="3">
        <f t="shared" si="7"/>
        <v>29</v>
      </c>
      <c r="D235" s="3">
        <v>10</v>
      </c>
      <c r="E235" s="3">
        <f t="shared" si="9"/>
        <v>1</v>
      </c>
      <c r="F235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235-1)*1.1^($C235*50),2),4)&amp;秘密交易!$A$4&amp;秘密交易!$A$2</f>
        <v>[{"ItemId":50003,"Ind2":200.3801}]</v>
      </c>
      <c r="G235" s="3" t="str">
        <f t="shared" si="8"/>
        <v>[{"ItemId":50002,"Num":200}]</v>
      </c>
    </row>
    <row r="236" spans="1:7">
      <c r="A236" s="3">
        <v>232</v>
      </c>
      <c r="B236" s="14">
        <v>232</v>
      </c>
      <c r="C236" s="3">
        <f t="shared" si="7"/>
        <v>29</v>
      </c>
      <c r="D236" s="3">
        <v>10</v>
      </c>
      <c r="E236" s="3">
        <f t="shared" si="9"/>
        <v>2</v>
      </c>
      <c r="F236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236-1)*1.1^($C236*50),2),4)&amp;秘密交易!$A$4&amp;秘密交易!$A$2</f>
        <v>[{"ItemId":50003,"Ind2":206.024}]</v>
      </c>
      <c r="G236" s="3" t="str">
        <f t="shared" si="8"/>
        <v>[{"ItemId":50005,"Num":100}]</v>
      </c>
    </row>
    <row r="237" spans="1:7">
      <c r="A237" s="3">
        <v>233</v>
      </c>
      <c r="B237" s="3">
        <v>233</v>
      </c>
      <c r="C237" s="3">
        <f t="shared" si="7"/>
        <v>29</v>
      </c>
      <c r="D237" s="3">
        <v>10</v>
      </c>
      <c r="E237" s="3">
        <f t="shared" si="9"/>
        <v>3</v>
      </c>
      <c r="F237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237-1)*1.1^($C237*50),2),4)&amp;秘密交易!$A$4&amp;秘密交易!$A$2</f>
        <v>[{"ItemId":50003,"Ind2":211.6678}]</v>
      </c>
      <c r="G237" s="3" t="str">
        <f t="shared" si="8"/>
        <v>[{"ItemId":10001,"Num":1}]</v>
      </c>
    </row>
    <row r="238" spans="1:7">
      <c r="A238" s="3">
        <v>234</v>
      </c>
      <c r="B238" s="14">
        <v>234</v>
      </c>
      <c r="C238" s="3">
        <f t="shared" si="7"/>
        <v>29</v>
      </c>
      <c r="D238" s="3">
        <v>10</v>
      </c>
      <c r="E238" s="3">
        <f t="shared" si="9"/>
        <v>4</v>
      </c>
      <c r="F238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238-1)*1.1^($C238*50),2),4)&amp;秘密交易!$A$4&amp;秘密交易!$A$2</f>
        <v>[{"ItemId":50003,"Ind2":217.3117}]</v>
      </c>
      <c r="G238" s="3" t="str">
        <f t="shared" si="8"/>
        <v>[{"ItemId":50002,"Num":50}]</v>
      </c>
    </row>
    <row r="239" spans="1:7">
      <c r="A239" s="3">
        <v>235</v>
      </c>
      <c r="B239" s="3">
        <v>235</v>
      </c>
      <c r="C239" s="3">
        <f t="shared" si="7"/>
        <v>29</v>
      </c>
      <c r="D239" s="3">
        <v>10</v>
      </c>
      <c r="E239" s="3">
        <f t="shared" si="9"/>
        <v>5</v>
      </c>
      <c r="F239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239-1)*1.1^($C239*50),2),4)&amp;秘密交易!$A$4&amp;秘密交易!$A$2</f>
        <v>[{"ItemId":50003,"Ind2":222.9555}]</v>
      </c>
      <c r="G239" s="3" t="str">
        <f t="shared" si="8"/>
        <v>[{"ItemId":50004,"Num":20000}]</v>
      </c>
    </row>
    <row r="240" spans="1:7">
      <c r="A240" s="3">
        <v>236</v>
      </c>
      <c r="B240" s="14">
        <v>236</v>
      </c>
      <c r="C240" s="3">
        <f t="shared" si="7"/>
        <v>29</v>
      </c>
      <c r="D240" s="3">
        <v>10</v>
      </c>
      <c r="E240" s="3">
        <f t="shared" si="9"/>
        <v>6</v>
      </c>
      <c r="F240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240-1)*1.1^($C240*50),2),4)&amp;秘密交易!$A$4&amp;秘密交易!$A$2</f>
        <v>[{"ItemId":50003,"Ind2":228.5994}]</v>
      </c>
      <c r="G240" s="3" t="str">
        <f t="shared" si="8"/>
        <v>[{"ItemId":20001,"Num":15}]</v>
      </c>
    </row>
    <row r="241" spans="1:7">
      <c r="A241" s="3">
        <v>237</v>
      </c>
      <c r="B241" s="3">
        <v>237</v>
      </c>
      <c r="C241" s="3">
        <f t="shared" si="7"/>
        <v>29</v>
      </c>
      <c r="D241" s="3">
        <v>10</v>
      </c>
      <c r="E241" s="3">
        <f t="shared" si="9"/>
        <v>7</v>
      </c>
      <c r="F241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241-1)*1.1^($C241*50),2),4)&amp;秘密交易!$A$4&amp;秘密交易!$A$2</f>
        <v>[{"ItemId":50003,"Ind2":234.2432}]</v>
      </c>
      <c r="G241" s="3" t="str">
        <f t="shared" si="8"/>
        <v>[{"ItemId":50002,"Num":50}]</v>
      </c>
    </row>
    <row r="242" spans="1:7">
      <c r="A242" s="3">
        <v>238</v>
      </c>
      <c r="B242" s="14">
        <v>238</v>
      </c>
      <c r="C242" s="3">
        <f t="shared" si="7"/>
        <v>29</v>
      </c>
      <c r="D242" s="3">
        <v>10</v>
      </c>
      <c r="E242" s="3">
        <f t="shared" si="9"/>
        <v>8</v>
      </c>
      <c r="F242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242-1)*1.1^($C242*50),2),4)&amp;秘密交易!$A$4&amp;秘密交易!$A$2</f>
        <v>[{"ItemId":50003,"Ind2":239.8871}]</v>
      </c>
      <c r="G242" s="3" t="str">
        <f t="shared" si="8"/>
        <v>[{"ItemId":10001,"Num":1}]</v>
      </c>
    </row>
    <row r="243" spans="1:7">
      <c r="A243" s="3">
        <v>239</v>
      </c>
      <c r="B243" s="3">
        <v>239</v>
      </c>
      <c r="C243" s="3">
        <f t="shared" si="7"/>
        <v>29</v>
      </c>
      <c r="D243" s="3">
        <v>10</v>
      </c>
      <c r="E243" s="3">
        <f t="shared" si="9"/>
        <v>9</v>
      </c>
      <c r="F243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243-1)*1.1^($C243*50),2),4)&amp;秘密交易!$A$4&amp;秘密交易!$A$2</f>
        <v>[{"ItemId":50003,"Ind2":245.531}]</v>
      </c>
      <c r="G243" s="3" t="str">
        <f t="shared" si="8"/>
        <v>[{"ItemId":50002,"Num":100}]</v>
      </c>
    </row>
    <row r="244" spans="1:7">
      <c r="A244" s="3">
        <v>240</v>
      </c>
      <c r="B244" s="14">
        <v>240</v>
      </c>
      <c r="C244" s="3">
        <f t="shared" si="7"/>
        <v>29</v>
      </c>
      <c r="D244" s="3">
        <v>10</v>
      </c>
      <c r="E244" s="3">
        <f t="shared" si="9"/>
        <v>10</v>
      </c>
      <c r="F244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244-1)*1.1^($C244*50),2),4)&amp;秘密交易!$A$4&amp;秘密交易!$A$2</f>
        <v>[{"ItemId":50003,"Ind2":251.1748}]</v>
      </c>
      <c r="G244" s="3" t="str">
        <f t="shared" si="8"/>
        <v>[{"ItemId":10002,"Num":1}]</v>
      </c>
    </row>
    <row r="245" spans="1:7">
      <c r="A245" s="3">
        <v>241</v>
      </c>
      <c r="B245" s="3">
        <v>241</v>
      </c>
      <c r="C245" s="3">
        <f t="shared" si="7"/>
        <v>30</v>
      </c>
      <c r="D245" s="3">
        <v>10</v>
      </c>
      <c r="E245" s="3">
        <f t="shared" si="9"/>
        <v>1</v>
      </c>
      <c r="F245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245-1)*1.1^($C245*50),2),4)&amp;秘密交易!$A$4&amp;秘密交易!$A$2</f>
        <v>[{"ItemId":50003,"Ind2":207.2553}]</v>
      </c>
      <c r="G245" s="3" t="str">
        <f t="shared" si="8"/>
        <v>[{"ItemId":50002,"Num":200}]</v>
      </c>
    </row>
    <row r="246" spans="1:7">
      <c r="A246" s="3">
        <v>242</v>
      </c>
      <c r="B246" s="14">
        <v>242</v>
      </c>
      <c r="C246" s="3">
        <f t="shared" si="7"/>
        <v>30</v>
      </c>
      <c r="D246" s="3">
        <v>10</v>
      </c>
      <c r="E246" s="3">
        <f t="shared" si="9"/>
        <v>2</v>
      </c>
      <c r="F246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246-1)*1.1^($C246*50),2),4)&amp;秘密交易!$A$4&amp;秘密交易!$A$2</f>
        <v>[{"ItemId":50003,"Ind2":212.8991}]</v>
      </c>
      <c r="G246" s="3" t="str">
        <f t="shared" si="8"/>
        <v>[{"ItemId":50005,"Num":100}]</v>
      </c>
    </row>
    <row r="247" spans="1:7">
      <c r="A247" s="3">
        <v>243</v>
      </c>
      <c r="B247" s="3">
        <v>243</v>
      </c>
      <c r="C247" s="3">
        <f t="shared" si="7"/>
        <v>30</v>
      </c>
      <c r="D247" s="3">
        <v>10</v>
      </c>
      <c r="E247" s="3">
        <f t="shared" si="9"/>
        <v>3</v>
      </c>
      <c r="F247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247-1)*1.1^($C247*50),2),4)&amp;秘密交易!$A$4&amp;秘密交易!$A$2</f>
        <v>[{"ItemId":50003,"Ind2":218.543}]</v>
      </c>
      <c r="G247" s="3" t="str">
        <f t="shared" si="8"/>
        <v>[{"ItemId":10001,"Num":1}]</v>
      </c>
    </row>
    <row r="248" spans="1:7">
      <c r="A248" s="3">
        <v>244</v>
      </c>
      <c r="B248" s="14">
        <v>244</v>
      </c>
      <c r="C248" s="3">
        <f t="shared" ref="C248:C311" si="10">C238+1</f>
        <v>30</v>
      </c>
      <c r="D248" s="3">
        <v>10</v>
      </c>
      <c r="E248" s="3">
        <f t="shared" si="9"/>
        <v>4</v>
      </c>
      <c r="F248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248-1)*1.1^($C248*50),2),4)&amp;秘密交易!$A$4&amp;秘密交易!$A$2</f>
        <v>[{"ItemId":50003,"Ind2":224.1869}]</v>
      </c>
      <c r="G248" s="3" t="str">
        <f t="shared" ref="G248:G311" si="11">G238</f>
        <v>[{"ItemId":50002,"Num":50}]</v>
      </c>
    </row>
    <row r="249" spans="1:7">
      <c r="A249" s="3">
        <v>245</v>
      </c>
      <c r="B249" s="3">
        <v>245</v>
      </c>
      <c r="C249" s="3">
        <f t="shared" si="10"/>
        <v>30</v>
      </c>
      <c r="D249" s="3">
        <v>10</v>
      </c>
      <c r="E249" s="3">
        <f t="shared" si="9"/>
        <v>5</v>
      </c>
      <c r="F249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249-1)*1.1^($C249*50),2),4)&amp;秘密交易!$A$4&amp;秘密交易!$A$2</f>
        <v>[{"ItemId":50003,"Ind2":229.8307}]</v>
      </c>
      <c r="G249" s="3" t="str">
        <f t="shared" si="11"/>
        <v>[{"ItemId":50004,"Num":20000}]</v>
      </c>
    </row>
    <row r="250" spans="1:7">
      <c r="A250" s="3">
        <v>246</v>
      </c>
      <c r="B250" s="14">
        <v>246</v>
      </c>
      <c r="C250" s="3">
        <f t="shared" si="10"/>
        <v>30</v>
      </c>
      <c r="D250" s="3">
        <v>10</v>
      </c>
      <c r="E250" s="3">
        <f t="shared" si="9"/>
        <v>6</v>
      </c>
      <c r="F250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250-1)*1.1^($C250*50),2),4)&amp;秘密交易!$A$4&amp;秘密交易!$A$2</f>
        <v>[{"ItemId":50003,"Ind2":235.4746}]</v>
      </c>
      <c r="G250" s="3" t="str">
        <f t="shared" si="11"/>
        <v>[{"ItemId":20001,"Num":15}]</v>
      </c>
    </row>
    <row r="251" spans="1:7">
      <c r="A251" s="3">
        <v>247</v>
      </c>
      <c r="B251" s="3">
        <v>247</v>
      </c>
      <c r="C251" s="3">
        <f t="shared" si="10"/>
        <v>30</v>
      </c>
      <c r="D251" s="3">
        <v>10</v>
      </c>
      <c r="E251" s="3">
        <f t="shared" si="9"/>
        <v>7</v>
      </c>
      <c r="F251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251-1)*1.1^($C251*50),2),4)&amp;秘密交易!$A$4&amp;秘密交易!$A$2</f>
        <v>[{"ItemId":50003,"Ind2":241.1184}]</v>
      </c>
      <c r="G251" s="3" t="str">
        <f t="shared" si="11"/>
        <v>[{"ItemId":50002,"Num":50}]</v>
      </c>
    </row>
    <row r="252" spans="1:7">
      <c r="A252" s="3">
        <v>248</v>
      </c>
      <c r="B252" s="14">
        <v>248</v>
      </c>
      <c r="C252" s="3">
        <f t="shared" si="10"/>
        <v>30</v>
      </c>
      <c r="D252" s="3">
        <v>10</v>
      </c>
      <c r="E252" s="3">
        <f t="shared" si="9"/>
        <v>8</v>
      </c>
      <c r="F252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252-1)*1.1^($C252*50),2),4)&amp;秘密交易!$A$4&amp;秘密交易!$A$2</f>
        <v>[{"ItemId":50003,"Ind2":246.7623}]</v>
      </c>
      <c r="G252" s="3" t="str">
        <f t="shared" si="11"/>
        <v>[{"ItemId":10001,"Num":1}]</v>
      </c>
    </row>
    <row r="253" spans="1:7">
      <c r="A253" s="3">
        <v>249</v>
      </c>
      <c r="B253" s="3">
        <v>249</v>
      </c>
      <c r="C253" s="3">
        <f t="shared" si="10"/>
        <v>30</v>
      </c>
      <c r="D253" s="3">
        <v>10</v>
      </c>
      <c r="E253" s="3">
        <f t="shared" si="9"/>
        <v>9</v>
      </c>
      <c r="F253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253-1)*1.1^($C253*50),2),4)&amp;秘密交易!$A$4&amp;秘密交易!$A$2</f>
        <v>[{"ItemId":50003,"Ind2":252.4061}]</v>
      </c>
      <c r="G253" s="3" t="str">
        <f t="shared" si="11"/>
        <v>[{"ItemId":50002,"Num":100}]</v>
      </c>
    </row>
    <row r="254" spans="1:7">
      <c r="A254" s="3">
        <v>250</v>
      </c>
      <c r="B254" s="14">
        <v>250</v>
      </c>
      <c r="C254" s="3">
        <f t="shared" si="10"/>
        <v>30</v>
      </c>
      <c r="D254" s="3">
        <v>10</v>
      </c>
      <c r="E254" s="3">
        <f t="shared" si="9"/>
        <v>10</v>
      </c>
      <c r="F254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254-1)*1.1^($C254*50),2),4)&amp;秘密交易!$A$4&amp;秘密交易!$A$2</f>
        <v>[{"ItemId":50003,"Ind2":258.05}]</v>
      </c>
      <c r="G254" s="3" t="str">
        <f t="shared" si="11"/>
        <v>[{"ItemId":10002,"Num":1}]</v>
      </c>
    </row>
    <row r="255" spans="1:7">
      <c r="A255" s="3">
        <v>251</v>
      </c>
      <c r="B255" s="3">
        <v>251</v>
      </c>
      <c r="C255" s="3">
        <f t="shared" si="10"/>
        <v>31</v>
      </c>
      <c r="D255" s="3">
        <v>10</v>
      </c>
      <c r="E255" s="3">
        <f t="shared" si="9"/>
        <v>1</v>
      </c>
      <c r="F255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255-1)*1.1^($C255*50),2),4)&amp;秘密交易!$A$4&amp;秘密交易!$A$2</f>
        <v>[{"ItemId":50003,"Ind2":214.1305}]</v>
      </c>
      <c r="G255" s="3" t="str">
        <f t="shared" si="11"/>
        <v>[{"ItemId":50002,"Num":200}]</v>
      </c>
    </row>
    <row r="256" spans="1:7">
      <c r="A256" s="3">
        <v>252</v>
      </c>
      <c r="B256" s="14">
        <v>252</v>
      </c>
      <c r="C256" s="3">
        <f t="shared" si="10"/>
        <v>31</v>
      </c>
      <c r="D256" s="3">
        <v>10</v>
      </c>
      <c r="E256" s="3">
        <f t="shared" si="9"/>
        <v>2</v>
      </c>
      <c r="F256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256-1)*1.1^($C256*50),2),4)&amp;秘密交易!$A$4&amp;秘密交易!$A$2</f>
        <v>[{"ItemId":50003,"Ind2":219.7743}]</v>
      </c>
      <c r="G256" s="3" t="str">
        <f t="shared" si="11"/>
        <v>[{"ItemId":50005,"Num":100}]</v>
      </c>
    </row>
    <row r="257" spans="1:7">
      <c r="A257" s="3">
        <v>253</v>
      </c>
      <c r="B257" s="3">
        <v>253</v>
      </c>
      <c r="C257" s="3">
        <f t="shared" si="10"/>
        <v>31</v>
      </c>
      <c r="D257" s="3">
        <v>10</v>
      </c>
      <c r="E257" s="3">
        <f t="shared" si="9"/>
        <v>3</v>
      </c>
      <c r="F257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257-1)*1.1^($C257*50),2),4)&amp;秘密交易!$A$4&amp;秘密交易!$A$2</f>
        <v>[{"ItemId":50003,"Ind2":225.4182}]</v>
      </c>
      <c r="G257" s="3" t="str">
        <f t="shared" si="11"/>
        <v>[{"ItemId":10001,"Num":1}]</v>
      </c>
    </row>
    <row r="258" spans="1:7">
      <c r="A258" s="3">
        <v>254</v>
      </c>
      <c r="B258" s="14">
        <v>254</v>
      </c>
      <c r="C258" s="3">
        <f t="shared" si="10"/>
        <v>31</v>
      </c>
      <c r="D258" s="3">
        <v>10</v>
      </c>
      <c r="E258" s="3">
        <f t="shared" si="9"/>
        <v>4</v>
      </c>
      <c r="F258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258-1)*1.1^($C258*50),2),4)&amp;秘密交易!$A$4&amp;秘密交易!$A$2</f>
        <v>[{"ItemId":50003,"Ind2":231.062}]</v>
      </c>
      <c r="G258" s="3" t="str">
        <f t="shared" si="11"/>
        <v>[{"ItemId":50002,"Num":50}]</v>
      </c>
    </row>
    <row r="259" spans="1:7">
      <c r="A259" s="3">
        <v>255</v>
      </c>
      <c r="B259" s="3">
        <v>255</v>
      </c>
      <c r="C259" s="3">
        <f t="shared" si="10"/>
        <v>31</v>
      </c>
      <c r="D259" s="3">
        <v>10</v>
      </c>
      <c r="E259" s="3">
        <f t="shared" si="9"/>
        <v>5</v>
      </c>
      <c r="F259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259-1)*1.1^($C259*50),2),4)&amp;秘密交易!$A$4&amp;秘密交易!$A$2</f>
        <v>[{"ItemId":50003,"Ind2":236.7059}]</v>
      </c>
      <c r="G259" s="3" t="str">
        <f t="shared" si="11"/>
        <v>[{"ItemId":50004,"Num":20000}]</v>
      </c>
    </row>
    <row r="260" spans="1:7">
      <c r="A260" s="3">
        <v>256</v>
      </c>
      <c r="B260" s="14">
        <v>256</v>
      </c>
      <c r="C260" s="3">
        <f t="shared" si="10"/>
        <v>31</v>
      </c>
      <c r="D260" s="3">
        <v>10</v>
      </c>
      <c r="E260" s="3">
        <f t="shared" si="9"/>
        <v>6</v>
      </c>
      <c r="F260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260-1)*1.1^($C260*50),2),4)&amp;秘密交易!$A$4&amp;秘密交易!$A$2</f>
        <v>[{"ItemId":50003,"Ind2":242.3497}]</v>
      </c>
      <c r="G260" s="3" t="str">
        <f t="shared" si="11"/>
        <v>[{"ItemId":20001,"Num":15}]</v>
      </c>
    </row>
    <row r="261" spans="1:7">
      <c r="A261" s="3">
        <v>257</v>
      </c>
      <c r="B261" s="3">
        <v>257</v>
      </c>
      <c r="C261" s="3">
        <f t="shared" si="10"/>
        <v>31</v>
      </c>
      <c r="D261" s="3">
        <v>10</v>
      </c>
      <c r="E261" s="3">
        <f t="shared" si="9"/>
        <v>7</v>
      </c>
      <c r="F261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261-1)*1.1^($C261*50),2),4)&amp;秘密交易!$A$4&amp;秘密交易!$A$2</f>
        <v>[{"ItemId":50003,"Ind2":247.9936}]</v>
      </c>
      <c r="G261" s="3" t="str">
        <f t="shared" si="11"/>
        <v>[{"ItemId":50002,"Num":50}]</v>
      </c>
    </row>
    <row r="262" spans="1:7">
      <c r="A262" s="3">
        <v>258</v>
      </c>
      <c r="B262" s="14">
        <v>258</v>
      </c>
      <c r="C262" s="3">
        <f t="shared" si="10"/>
        <v>31</v>
      </c>
      <c r="D262" s="3">
        <v>10</v>
      </c>
      <c r="E262" s="3">
        <f t="shared" si="9"/>
        <v>8</v>
      </c>
      <c r="F262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262-1)*1.1^($C262*50),2),4)&amp;秘密交易!$A$4&amp;秘密交易!$A$2</f>
        <v>[{"ItemId":50003,"Ind2":253.6375}]</v>
      </c>
      <c r="G262" s="3" t="str">
        <f t="shared" si="11"/>
        <v>[{"ItemId":10001,"Num":1}]</v>
      </c>
    </row>
    <row r="263" spans="1:7">
      <c r="A263" s="3">
        <v>259</v>
      </c>
      <c r="B263" s="3">
        <v>259</v>
      </c>
      <c r="C263" s="3">
        <f t="shared" si="10"/>
        <v>31</v>
      </c>
      <c r="D263" s="3">
        <v>10</v>
      </c>
      <c r="E263" s="3">
        <f t="shared" si="9"/>
        <v>9</v>
      </c>
      <c r="F263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263-1)*1.1^($C263*50),2),4)&amp;秘密交易!$A$4&amp;秘密交易!$A$2</f>
        <v>[{"ItemId":50003,"Ind2":259.2813}]</v>
      </c>
      <c r="G263" s="3" t="str">
        <f t="shared" si="11"/>
        <v>[{"ItemId":50002,"Num":100}]</v>
      </c>
    </row>
    <row r="264" spans="1:7">
      <c r="A264" s="3">
        <v>260</v>
      </c>
      <c r="B264" s="14">
        <v>260</v>
      </c>
      <c r="C264" s="3">
        <f t="shared" si="10"/>
        <v>31</v>
      </c>
      <c r="D264" s="3">
        <v>10</v>
      </c>
      <c r="E264" s="3">
        <f t="shared" si="9"/>
        <v>10</v>
      </c>
      <c r="F264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264-1)*1.1^($C264*50),2),4)&amp;秘密交易!$A$4&amp;秘密交易!$A$2</f>
        <v>[{"ItemId":50003,"Ind2":264.9252}]</v>
      </c>
      <c r="G264" s="3" t="str">
        <f t="shared" si="11"/>
        <v>[{"ItemId":10002,"Num":1}]</v>
      </c>
    </row>
    <row r="265" spans="1:7">
      <c r="A265" s="3">
        <v>261</v>
      </c>
      <c r="B265" s="3">
        <v>261</v>
      </c>
      <c r="C265" s="3">
        <f t="shared" si="10"/>
        <v>32</v>
      </c>
      <c r="D265" s="3">
        <v>10</v>
      </c>
      <c r="E265" s="3">
        <f t="shared" ref="E265:E328" si="12">IF(C265=C264,E264+1,1)</f>
        <v>1</v>
      </c>
      <c r="F265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265-1)*1.1^($C265*50),2),4)&amp;秘密交易!$A$4&amp;秘密交易!$A$2</f>
        <v>[{"ItemId":50003,"Ind2":221.0056}]</v>
      </c>
      <c r="G265" s="3" t="str">
        <f t="shared" si="11"/>
        <v>[{"ItemId":50002,"Num":200}]</v>
      </c>
    </row>
    <row r="266" spans="1:7">
      <c r="A266" s="3">
        <v>262</v>
      </c>
      <c r="B266" s="14">
        <v>262</v>
      </c>
      <c r="C266" s="3">
        <f t="shared" si="10"/>
        <v>32</v>
      </c>
      <c r="D266" s="3">
        <v>10</v>
      </c>
      <c r="E266" s="3">
        <f t="shared" si="12"/>
        <v>2</v>
      </c>
      <c r="F266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266-1)*1.1^($C266*50),2),4)&amp;秘密交易!$A$4&amp;秘密交易!$A$2</f>
        <v>[{"ItemId":50003,"Ind2":226.6495}]</v>
      </c>
      <c r="G266" s="3" t="str">
        <f t="shared" si="11"/>
        <v>[{"ItemId":50005,"Num":100}]</v>
      </c>
    </row>
    <row r="267" spans="1:7">
      <c r="A267" s="3">
        <v>263</v>
      </c>
      <c r="B267" s="3">
        <v>263</v>
      </c>
      <c r="C267" s="3">
        <f t="shared" si="10"/>
        <v>32</v>
      </c>
      <c r="D267" s="3">
        <v>10</v>
      </c>
      <c r="E267" s="3">
        <f t="shared" si="12"/>
        <v>3</v>
      </c>
      <c r="F267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267-1)*1.1^($C267*50),2),4)&amp;秘密交易!$A$4&amp;秘密交易!$A$2</f>
        <v>[{"ItemId":50003,"Ind2":232.2934}]</v>
      </c>
      <c r="G267" s="3" t="str">
        <f t="shared" si="11"/>
        <v>[{"ItemId":10001,"Num":1}]</v>
      </c>
    </row>
    <row r="268" spans="1:7">
      <c r="A268" s="3">
        <v>264</v>
      </c>
      <c r="B268" s="14">
        <v>264</v>
      </c>
      <c r="C268" s="3">
        <f t="shared" si="10"/>
        <v>32</v>
      </c>
      <c r="D268" s="3">
        <v>10</v>
      </c>
      <c r="E268" s="3">
        <f t="shared" si="12"/>
        <v>4</v>
      </c>
      <c r="F268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268-1)*1.1^($C268*50),2),4)&amp;秘密交易!$A$4&amp;秘密交易!$A$2</f>
        <v>[{"ItemId":50003,"Ind2":237.9372}]</v>
      </c>
      <c r="G268" s="3" t="str">
        <f t="shared" si="11"/>
        <v>[{"ItemId":50002,"Num":50}]</v>
      </c>
    </row>
    <row r="269" spans="1:7">
      <c r="A269" s="3">
        <v>265</v>
      </c>
      <c r="B269" s="3">
        <v>265</v>
      </c>
      <c r="C269" s="3">
        <f t="shared" si="10"/>
        <v>32</v>
      </c>
      <c r="D269" s="3">
        <v>10</v>
      </c>
      <c r="E269" s="3">
        <f t="shared" si="12"/>
        <v>5</v>
      </c>
      <c r="F269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269-1)*1.1^($C269*50),2),4)&amp;秘密交易!$A$4&amp;秘密交易!$A$2</f>
        <v>[{"ItemId":50003,"Ind2":243.5811}]</v>
      </c>
      <c r="G269" s="3" t="str">
        <f t="shared" si="11"/>
        <v>[{"ItemId":50004,"Num":20000}]</v>
      </c>
    </row>
    <row r="270" spans="1:7">
      <c r="A270" s="3">
        <v>266</v>
      </c>
      <c r="B270" s="14">
        <v>266</v>
      </c>
      <c r="C270" s="3">
        <f t="shared" si="10"/>
        <v>32</v>
      </c>
      <c r="D270" s="3">
        <v>10</v>
      </c>
      <c r="E270" s="3">
        <f t="shared" si="12"/>
        <v>6</v>
      </c>
      <c r="F270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270-1)*1.1^($C270*50),2),4)&amp;秘密交易!$A$4&amp;秘密交易!$A$2</f>
        <v>[{"ItemId":50003,"Ind2":249.2249}]</v>
      </c>
      <c r="G270" s="3" t="str">
        <f t="shared" si="11"/>
        <v>[{"ItemId":20001,"Num":15}]</v>
      </c>
    </row>
    <row r="271" spans="1:7">
      <c r="A271" s="3">
        <v>267</v>
      </c>
      <c r="B271" s="3">
        <v>267</v>
      </c>
      <c r="C271" s="3">
        <f t="shared" si="10"/>
        <v>32</v>
      </c>
      <c r="D271" s="3">
        <v>10</v>
      </c>
      <c r="E271" s="3">
        <f t="shared" si="12"/>
        <v>7</v>
      </c>
      <c r="F271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271-1)*1.1^($C271*50),2),4)&amp;秘密交易!$A$4&amp;秘密交易!$A$2</f>
        <v>[{"ItemId":50003,"Ind2":254.8688}]</v>
      </c>
      <c r="G271" s="3" t="str">
        <f t="shared" si="11"/>
        <v>[{"ItemId":50002,"Num":50}]</v>
      </c>
    </row>
    <row r="272" spans="1:7">
      <c r="A272" s="3">
        <v>268</v>
      </c>
      <c r="B272" s="14">
        <v>268</v>
      </c>
      <c r="C272" s="3">
        <f t="shared" si="10"/>
        <v>32</v>
      </c>
      <c r="D272" s="3">
        <v>10</v>
      </c>
      <c r="E272" s="3">
        <f t="shared" si="12"/>
        <v>8</v>
      </c>
      <c r="F272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272-1)*1.1^($C272*50),2),4)&amp;秘密交易!$A$4&amp;秘密交易!$A$2</f>
        <v>[{"ItemId":50003,"Ind2":260.5126}]</v>
      </c>
      <c r="G272" s="3" t="str">
        <f t="shared" si="11"/>
        <v>[{"ItemId":10001,"Num":1}]</v>
      </c>
    </row>
    <row r="273" spans="1:7">
      <c r="A273" s="3">
        <v>269</v>
      </c>
      <c r="B273" s="3">
        <v>269</v>
      </c>
      <c r="C273" s="3">
        <f t="shared" si="10"/>
        <v>32</v>
      </c>
      <c r="D273" s="3">
        <v>10</v>
      </c>
      <c r="E273" s="3">
        <f t="shared" si="12"/>
        <v>9</v>
      </c>
      <c r="F273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273-1)*1.1^($C273*50),2),4)&amp;秘密交易!$A$4&amp;秘密交易!$A$2</f>
        <v>[{"ItemId":50003,"Ind2":266.1565}]</v>
      </c>
      <c r="G273" s="3" t="str">
        <f t="shared" si="11"/>
        <v>[{"ItemId":50002,"Num":100}]</v>
      </c>
    </row>
    <row r="274" spans="1:7">
      <c r="A274" s="3">
        <v>270</v>
      </c>
      <c r="B274" s="14">
        <v>270</v>
      </c>
      <c r="C274" s="3">
        <f t="shared" si="10"/>
        <v>32</v>
      </c>
      <c r="D274" s="3">
        <v>10</v>
      </c>
      <c r="E274" s="3">
        <f t="shared" si="12"/>
        <v>10</v>
      </c>
      <c r="F274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274-1)*1.1^($C274*50),2),4)&amp;秘密交易!$A$4&amp;秘密交易!$A$2</f>
        <v>[{"ItemId":50003,"Ind2":271.8003}]</v>
      </c>
      <c r="G274" s="3" t="str">
        <f t="shared" si="11"/>
        <v>[{"ItemId":10002,"Num":1}]</v>
      </c>
    </row>
    <row r="275" spans="1:7">
      <c r="A275" s="3">
        <v>271</v>
      </c>
      <c r="B275" s="3">
        <v>271</v>
      </c>
      <c r="C275" s="3">
        <f t="shared" si="10"/>
        <v>33</v>
      </c>
      <c r="D275" s="3">
        <v>10</v>
      </c>
      <c r="E275" s="3">
        <f t="shared" si="12"/>
        <v>1</v>
      </c>
      <c r="F275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275-1)*1.1^($C275*50),2),4)&amp;秘密交易!$A$4&amp;秘密交易!$A$2</f>
        <v>[{"ItemId":50003,"Ind2":227.8808}]</v>
      </c>
      <c r="G275" s="3" t="str">
        <f t="shared" si="11"/>
        <v>[{"ItemId":50002,"Num":200}]</v>
      </c>
    </row>
    <row r="276" spans="1:7">
      <c r="A276" s="3">
        <v>272</v>
      </c>
      <c r="B276" s="14">
        <v>272</v>
      </c>
      <c r="C276" s="3">
        <f t="shared" si="10"/>
        <v>33</v>
      </c>
      <c r="D276" s="3">
        <v>10</v>
      </c>
      <c r="E276" s="3">
        <f t="shared" si="12"/>
        <v>2</v>
      </c>
      <c r="F276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276-1)*1.1^($C276*50),2),4)&amp;秘密交易!$A$4&amp;秘密交易!$A$2</f>
        <v>[{"ItemId":50003,"Ind2":233.5247}]</v>
      </c>
      <c r="G276" s="3" t="str">
        <f t="shared" si="11"/>
        <v>[{"ItemId":50005,"Num":100}]</v>
      </c>
    </row>
    <row r="277" spans="1:7">
      <c r="A277" s="3">
        <v>273</v>
      </c>
      <c r="B277" s="3">
        <v>273</v>
      </c>
      <c r="C277" s="3">
        <f t="shared" si="10"/>
        <v>33</v>
      </c>
      <c r="D277" s="3">
        <v>10</v>
      </c>
      <c r="E277" s="3">
        <f t="shared" si="12"/>
        <v>3</v>
      </c>
      <c r="F277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277-1)*1.1^($C277*50),2),4)&amp;秘密交易!$A$4&amp;秘密交易!$A$2</f>
        <v>[{"ItemId":50003,"Ind2":239.1685}]</v>
      </c>
      <c r="G277" s="3" t="str">
        <f t="shared" si="11"/>
        <v>[{"ItemId":10001,"Num":1}]</v>
      </c>
    </row>
    <row r="278" spans="1:7">
      <c r="A278" s="3">
        <v>274</v>
      </c>
      <c r="B278" s="14">
        <v>274</v>
      </c>
      <c r="C278" s="3">
        <f t="shared" si="10"/>
        <v>33</v>
      </c>
      <c r="D278" s="3">
        <v>10</v>
      </c>
      <c r="E278" s="3">
        <f t="shared" si="12"/>
        <v>4</v>
      </c>
      <c r="F278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278-1)*1.1^($C278*50),2),4)&amp;秘密交易!$A$4&amp;秘密交易!$A$2</f>
        <v>[{"ItemId":50003,"Ind2":244.8124}]</v>
      </c>
      <c r="G278" s="3" t="str">
        <f t="shared" si="11"/>
        <v>[{"ItemId":50002,"Num":50}]</v>
      </c>
    </row>
    <row r="279" spans="1:7">
      <c r="A279" s="3">
        <v>275</v>
      </c>
      <c r="B279" s="3">
        <v>275</v>
      </c>
      <c r="C279" s="3">
        <f t="shared" si="10"/>
        <v>33</v>
      </c>
      <c r="D279" s="3">
        <v>10</v>
      </c>
      <c r="E279" s="3">
        <f t="shared" si="12"/>
        <v>5</v>
      </c>
      <c r="F279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279-1)*1.1^($C279*50),2),4)&amp;秘密交易!$A$4&amp;秘密交易!$A$2</f>
        <v>[{"ItemId":50003,"Ind2":250.4562}]</v>
      </c>
      <c r="G279" s="3" t="str">
        <f t="shared" si="11"/>
        <v>[{"ItemId":50004,"Num":20000}]</v>
      </c>
    </row>
    <row r="280" spans="1:7">
      <c r="A280" s="3">
        <v>276</v>
      </c>
      <c r="B280" s="14">
        <v>276</v>
      </c>
      <c r="C280" s="3">
        <f t="shared" si="10"/>
        <v>33</v>
      </c>
      <c r="D280" s="3">
        <v>10</v>
      </c>
      <c r="E280" s="3">
        <f t="shared" si="12"/>
        <v>6</v>
      </c>
      <c r="F280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280-1)*1.1^($C280*50),2),4)&amp;秘密交易!$A$4&amp;秘密交易!$A$2</f>
        <v>[{"ItemId":50003,"Ind2":256.1001}]</v>
      </c>
      <c r="G280" s="3" t="str">
        <f t="shared" si="11"/>
        <v>[{"ItemId":20001,"Num":15}]</v>
      </c>
    </row>
    <row r="281" spans="1:7">
      <c r="A281" s="3">
        <v>277</v>
      </c>
      <c r="B281" s="3">
        <v>277</v>
      </c>
      <c r="C281" s="3">
        <f t="shared" si="10"/>
        <v>33</v>
      </c>
      <c r="D281" s="3">
        <v>10</v>
      </c>
      <c r="E281" s="3">
        <f t="shared" si="12"/>
        <v>7</v>
      </c>
      <c r="F281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281-1)*1.1^($C281*50),2),4)&amp;秘密交易!$A$4&amp;秘密交易!$A$2</f>
        <v>[{"ItemId":50003,"Ind2":261.744}]</v>
      </c>
      <c r="G281" s="3" t="str">
        <f t="shared" si="11"/>
        <v>[{"ItemId":50002,"Num":50}]</v>
      </c>
    </row>
    <row r="282" spans="1:7">
      <c r="A282" s="3">
        <v>278</v>
      </c>
      <c r="B282" s="14">
        <v>278</v>
      </c>
      <c r="C282" s="3">
        <f t="shared" si="10"/>
        <v>33</v>
      </c>
      <c r="D282" s="3">
        <v>10</v>
      </c>
      <c r="E282" s="3">
        <f t="shared" si="12"/>
        <v>8</v>
      </c>
      <c r="F282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282-1)*1.1^($C282*50),2),4)&amp;秘密交易!$A$4&amp;秘密交易!$A$2</f>
        <v>[{"ItemId":50003,"Ind2":267.3878}]</v>
      </c>
      <c r="G282" s="3" t="str">
        <f t="shared" si="11"/>
        <v>[{"ItemId":10001,"Num":1}]</v>
      </c>
    </row>
    <row r="283" spans="1:7">
      <c r="A283" s="3">
        <v>279</v>
      </c>
      <c r="B283" s="3">
        <v>279</v>
      </c>
      <c r="C283" s="3">
        <f t="shared" si="10"/>
        <v>33</v>
      </c>
      <c r="D283" s="3">
        <v>10</v>
      </c>
      <c r="E283" s="3">
        <f t="shared" si="12"/>
        <v>9</v>
      </c>
      <c r="F283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283-1)*1.1^($C283*50),2),4)&amp;秘密交易!$A$4&amp;秘密交易!$A$2</f>
        <v>[{"ItemId":50003,"Ind2":273.0317}]</v>
      </c>
      <c r="G283" s="3" t="str">
        <f t="shared" si="11"/>
        <v>[{"ItemId":50002,"Num":100}]</v>
      </c>
    </row>
    <row r="284" spans="1:7">
      <c r="A284" s="3">
        <v>280</v>
      </c>
      <c r="B284" s="14">
        <v>280</v>
      </c>
      <c r="C284" s="3">
        <f t="shared" si="10"/>
        <v>33</v>
      </c>
      <c r="D284" s="3">
        <v>10</v>
      </c>
      <c r="E284" s="3">
        <f t="shared" si="12"/>
        <v>10</v>
      </c>
      <c r="F284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284-1)*1.1^($C284*50),2),4)&amp;秘密交易!$A$4&amp;秘密交易!$A$2</f>
        <v>[{"ItemId":50003,"Ind2":278.6755}]</v>
      </c>
      <c r="G284" s="3" t="str">
        <f t="shared" si="11"/>
        <v>[{"ItemId":10002,"Num":1}]</v>
      </c>
    </row>
    <row r="285" spans="1:7">
      <c r="A285" s="3">
        <v>281</v>
      </c>
      <c r="B285" s="3">
        <v>281</v>
      </c>
      <c r="C285" s="3">
        <f t="shared" si="10"/>
        <v>34</v>
      </c>
      <c r="D285" s="3">
        <v>10</v>
      </c>
      <c r="E285" s="3">
        <f t="shared" si="12"/>
        <v>1</v>
      </c>
      <c r="F285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285-1)*1.1^($C285*50),2),4)&amp;秘密交易!$A$4&amp;秘密交易!$A$2</f>
        <v>[{"ItemId":50003,"Ind2":234.756}]</v>
      </c>
      <c r="G285" s="3" t="str">
        <f t="shared" si="11"/>
        <v>[{"ItemId":50002,"Num":200}]</v>
      </c>
    </row>
    <row r="286" spans="1:7">
      <c r="A286" s="3">
        <v>282</v>
      </c>
      <c r="B286" s="14">
        <v>282</v>
      </c>
      <c r="C286" s="3">
        <f t="shared" si="10"/>
        <v>34</v>
      </c>
      <c r="D286" s="3">
        <v>10</v>
      </c>
      <c r="E286" s="3">
        <f t="shared" si="12"/>
        <v>2</v>
      </c>
      <c r="F286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286-1)*1.1^($C286*50),2),4)&amp;秘密交易!$A$4&amp;秘密交易!$A$2</f>
        <v>[{"ItemId":50003,"Ind2":240.3998}]</v>
      </c>
      <c r="G286" s="3" t="str">
        <f t="shared" si="11"/>
        <v>[{"ItemId":50005,"Num":100}]</v>
      </c>
    </row>
    <row r="287" spans="1:7">
      <c r="A287" s="3">
        <v>283</v>
      </c>
      <c r="B287" s="3">
        <v>283</v>
      </c>
      <c r="C287" s="3">
        <f t="shared" si="10"/>
        <v>34</v>
      </c>
      <c r="D287" s="3">
        <v>10</v>
      </c>
      <c r="E287" s="3">
        <f t="shared" si="12"/>
        <v>3</v>
      </c>
      <c r="F287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287-1)*1.1^($C287*50),2),4)&amp;秘密交易!$A$4&amp;秘密交易!$A$2</f>
        <v>[{"ItemId":50003,"Ind2":246.0437}]</v>
      </c>
      <c r="G287" s="3" t="str">
        <f t="shared" si="11"/>
        <v>[{"ItemId":10001,"Num":1}]</v>
      </c>
    </row>
    <row r="288" spans="1:7">
      <c r="A288" s="3">
        <v>284</v>
      </c>
      <c r="B288" s="14">
        <v>284</v>
      </c>
      <c r="C288" s="3">
        <f t="shared" si="10"/>
        <v>34</v>
      </c>
      <c r="D288" s="3">
        <v>10</v>
      </c>
      <c r="E288" s="3">
        <f t="shared" si="12"/>
        <v>4</v>
      </c>
      <c r="F288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288-1)*1.1^($C288*50),2),4)&amp;秘密交易!$A$4&amp;秘密交易!$A$2</f>
        <v>[{"ItemId":50003,"Ind2":251.6876}]</v>
      </c>
      <c r="G288" s="3" t="str">
        <f t="shared" si="11"/>
        <v>[{"ItemId":50002,"Num":50}]</v>
      </c>
    </row>
    <row r="289" spans="1:7">
      <c r="A289" s="3">
        <v>285</v>
      </c>
      <c r="B289" s="3">
        <v>285</v>
      </c>
      <c r="C289" s="3">
        <f t="shared" si="10"/>
        <v>34</v>
      </c>
      <c r="D289" s="3">
        <v>10</v>
      </c>
      <c r="E289" s="3">
        <f t="shared" si="12"/>
        <v>5</v>
      </c>
      <c r="F289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289-1)*1.1^($C289*50),2),4)&amp;秘密交易!$A$4&amp;秘密交易!$A$2</f>
        <v>[{"ItemId":50003,"Ind2":257.3314}]</v>
      </c>
      <c r="G289" s="3" t="str">
        <f t="shared" si="11"/>
        <v>[{"ItemId":50004,"Num":20000}]</v>
      </c>
    </row>
    <row r="290" spans="1:7">
      <c r="A290" s="3">
        <v>286</v>
      </c>
      <c r="B290" s="14">
        <v>286</v>
      </c>
      <c r="C290" s="3">
        <f t="shared" si="10"/>
        <v>34</v>
      </c>
      <c r="D290" s="3">
        <v>10</v>
      </c>
      <c r="E290" s="3">
        <f t="shared" si="12"/>
        <v>6</v>
      </c>
      <c r="F290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290-1)*1.1^($C290*50),2),4)&amp;秘密交易!$A$4&amp;秘密交易!$A$2</f>
        <v>[{"ItemId":50003,"Ind2":262.9753}]</v>
      </c>
      <c r="G290" s="3" t="str">
        <f t="shared" si="11"/>
        <v>[{"ItemId":20001,"Num":15}]</v>
      </c>
    </row>
    <row r="291" spans="1:7">
      <c r="A291" s="3">
        <v>287</v>
      </c>
      <c r="B291" s="3">
        <v>287</v>
      </c>
      <c r="C291" s="3">
        <f t="shared" si="10"/>
        <v>34</v>
      </c>
      <c r="D291" s="3">
        <v>10</v>
      </c>
      <c r="E291" s="3">
        <f t="shared" si="12"/>
        <v>7</v>
      </c>
      <c r="F291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291-1)*1.1^($C291*50),2),4)&amp;秘密交易!$A$4&amp;秘密交易!$A$2</f>
        <v>[{"ItemId":50003,"Ind2":268.6191}]</v>
      </c>
      <c r="G291" s="3" t="str">
        <f t="shared" si="11"/>
        <v>[{"ItemId":50002,"Num":50}]</v>
      </c>
    </row>
    <row r="292" spans="1:7">
      <c r="A292" s="3">
        <v>288</v>
      </c>
      <c r="B292" s="14">
        <v>288</v>
      </c>
      <c r="C292" s="3">
        <f t="shared" si="10"/>
        <v>34</v>
      </c>
      <c r="D292" s="3">
        <v>10</v>
      </c>
      <c r="E292" s="3">
        <f t="shared" si="12"/>
        <v>8</v>
      </c>
      <c r="F292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292-1)*1.1^($C292*50),2),4)&amp;秘密交易!$A$4&amp;秘密交易!$A$2</f>
        <v>[{"ItemId":50003,"Ind2":274.263}]</v>
      </c>
      <c r="G292" s="3" t="str">
        <f t="shared" si="11"/>
        <v>[{"ItemId":10001,"Num":1}]</v>
      </c>
    </row>
    <row r="293" spans="1:7">
      <c r="A293" s="3">
        <v>289</v>
      </c>
      <c r="B293" s="3">
        <v>289</v>
      </c>
      <c r="C293" s="3">
        <f t="shared" si="10"/>
        <v>34</v>
      </c>
      <c r="D293" s="3">
        <v>10</v>
      </c>
      <c r="E293" s="3">
        <f t="shared" si="12"/>
        <v>9</v>
      </c>
      <c r="F293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293-1)*1.1^($C293*50),2),4)&amp;秘密交易!$A$4&amp;秘密交易!$A$2</f>
        <v>[{"ItemId":50003,"Ind2":279.9068}]</v>
      </c>
      <c r="G293" s="3" t="str">
        <f t="shared" si="11"/>
        <v>[{"ItemId":50002,"Num":100}]</v>
      </c>
    </row>
    <row r="294" spans="1:7">
      <c r="A294" s="3">
        <v>290</v>
      </c>
      <c r="B294" s="14">
        <v>290</v>
      </c>
      <c r="C294" s="3">
        <f t="shared" si="10"/>
        <v>34</v>
      </c>
      <c r="D294" s="3">
        <v>10</v>
      </c>
      <c r="E294" s="3">
        <f t="shared" si="12"/>
        <v>10</v>
      </c>
      <c r="F294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294-1)*1.1^($C294*50),2),4)&amp;秘密交易!$A$4&amp;秘密交易!$A$2</f>
        <v>[{"ItemId":50003,"Ind2":285.5507}]</v>
      </c>
      <c r="G294" s="3" t="str">
        <f t="shared" si="11"/>
        <v>[{"ItemId":10002,"Num":1}]</v>
      </c>
    </row>
    <row r="295" spans="1:7">
      <c r="A295" s="3">
        <v>291</v>
      </c>
      <c r="B295" s="3">
        <v>291</v>
      </c>
      <c r="C295" s="3">
        <f t="shared" si="10"/>
        <v>35</v>
      </c>
      <c r="D295" s="3">
        <v>10</v>
      </c>
      <c r="E295" s="3">
        <f t="shared" si="12"/>
        <v>1</v>
      </c>
      <c r="F295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295-1)*1.1^($C295*50),2),4)&amp;秘密交易!$A$4&amp;秘密交易!$A$2</f>
        <v>[{"ItemId":50003,"Ind2":241.6312}]</v>
      </c>
      <c r="G295" s="3" t="str">
        <f t="shared" si="11"/>
        <v>[{"ItemId":50002,"Num":200}]</v>
      </c>
    </row>
    <row r="296" spans="1:7">
      <c r="A296" s="3">
        <v>292</v>
      </c>
      <c r="B296" s="14">
        <v>292</v>
      </c>
      <c r="C296" s="3">
        <f t="shared" si="10"/>
        <v>35</v>
      </c>
      <c r="D296" s="3">
        <v>10</v>
      </c>
      <c r="E296" s="3">
        <f t="shared" si="12"/>
        <v>2</v>
      </c>
      <c r="F296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296-1)*1.1^($C296*50),2),4)&amp;秘密交易!$A$4&amp;秘密交易!$A$2</f>
        <v>[{"ItemId":50003,"Ind2":247.275}]</v>
      </c>
      <c r="G296" s="3" t="str">
        <f t="shared" si="11"/>
        <v>[{"ItemId":50005,"Num":100}]</v>
      </c>
    </row>
    <row r="297" spans="1:7">
      <c r="A297" s="3">
        <v>293</v>
      </c>
      <c r="B297" s="3">
        <v>293</v>
      </c>
      <c r="C297" s="3">
        <f t="shared" si="10"/>
        <v>35</v>
      </c>
      <c r="D297" s="3">
        <v>10</v>
      </c>
      <c r="E297" s="3">
        <f t="shared" si="12"/>
        <v>3</v>
      </c>
      <c r="F297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297-1)*1.1^($C297*50),2),4)&amp;秘密交易!$A$4&amp;秘密交易!$A$2</f>
        <v>[{"ItemId":50003,"Ind2":252.9189}]</v>
      </c>
      <c r="G297" s="3" t="str">
        <f t="shared" si="11"/>
        <v>[{"ItemId":10001,"Num":1}]</v>
      </c>
    </row>
    <row r="298" spans="1:7">
      <c r="A298" s="3">
        <v>294</v>
      </c>
      <c r="B298" s="14">
        <v>294</v>
      </c>
      <c r="C298" s="3">
        <f t="shared" si="10"/>
        <v>35</v>
      </c>
      <c r="D298" s="3">
        <v>10</v>
      </c>
      <c r="E298" s="3">
        <f t="shared" si="12"/>
        <v>4</v>
      </c>
      <c r="F298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298-1)*1.1^($C298*50),2),4)&amp;秘密交易!$A$4&amp;秘密交易!$A$2</f>
        <v>[{"ItemId":50003,"Ind2":258.5627}]</v>
      </c>
      <c r="G298" s="3" t="str">
        <f t="shared" si="11"/>
        <v>[{"ItemId":50002,"Num":50}]</v>
      </c>
    </row>
    <row r="299" spans="1:7">
      <c r="A299" s="3">
        <v>295</v>
      </c>
      <c r="B299" s="3">
        <v>295</v>
      </c>
      <c r="C299" s="3">
        <f t="shared" si="10"/>
        <v>35</v>
      </c>
      <c r="D299" s="3">
        <v>10</v>
      </c>
      <c r="E299" s="3">
        <f t="shared" si="12"/>
        <v>5</v>
      </c>
      <c r="F299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299-1)*1.1^($C299*50),2),4)&amp;秘密交易!$A$4&amp;秘密交易!$A$2</f>
        <v>[{"ItemId":50003,"Ind2":264.2066}]</v>
      </c>
      <c r="G299" s="3" t="str">
        <f t="shared" si="11"/>
        <v>[{"ItemId":50004,"Num":20000}]</v>
      </c>
    </row>
    <row r="300" spans="1:7">
      <c r="A300" s="3">
        <v>296</v>
      </c>
      <c r="B300" s="14">
        <v>296</v>
      </c>
      <c r="C300" s="3">
        <f t="shared" si="10"/>
        <v>35</v>
      </c>
      <c r="D300" s="3">
        <v>10</v>
      </c>
      <c r="E300" s="3">
        <f t="shared" si="12"/>
        <v>6</v>
      </c>
      <c r="F300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300-1)*1.1^($C300*50),2),4)&amp;秘密交易!$A$4&amp;秘密交易!$A$2</f>
        <v>[{"ItemId":50003,"Ind2":269.8504}]</v>
      </c>
      <c r="G300" s="3" t="str">
        <f t="shared" si="11"/>
        <v>[{"ItemId":20001,"Num":15}]</v>
      </c>
    </row>
    <row r="301" spans="1:7">
      <c r="A301" s="3">
        <v>297</v>
      </c>
      <c r="B301" s="3">
        <v>297</v>
      </c>
      <c r="C301" s="3">
        <f t="shared" si="10"/>
        <v>35</v>
      </c>
      <c r="D301" s="3">
        <v>10</v>
      </c>
      <c r="E301" s="3">
        <f t="shared" si="12"/>
        <v>7</v>
      </c>
      <c r="F301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301-1)*1.1^($C301*50),2),4)&amp;秘密交易!$A$4&amp;秘密交易!$A$2</f>
        <v>[{"ItemId":50003,"Ind2":275.4943}]</v>
      </c>
      <c r="G301" s="3" t="str">
        <f t="shared" si="11"/>
        <v>[{"ItemId":50002,"Num":50}]</v>
      </c>
    </row>
    <row r="302" spans="1:7">
      <c r="A302" s="3">
        <v>298</v>
      </c>
      <c r="B302" s="14">
        <v>298</v>
      </c>
      <c r="C302" s="3">
        <f t="shared" si="10"/>
        <v>35</v>
      </c>
      <c r="D302" s="3">
        <v>10</v>
      </c>
      <c r="E302" s="3">
        <f t="shared" si="12"/>
        <v>8</v>
      </c>
      <c r="F302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302-1)*1.1^($C302*50),2),4)&amp;秘密交易!$A$4&amp;秘密交易!$A$2</f>
        <v>[{"ItemId":50003,"Ind2":281.1382}]</v>
      </c>
      <c r="G302" s="3" t="str">
        <f t="shared" si="11"/>
        <v>[{"ItemId":10001,"Num":1}]</v>
      </c>
    </row>
    <row r="303" spans="1:7">
      <c r="A303" s="3">
        <v>299</v>
      </c>
      <c r="B303" s="3">
        <v>299</v>
      </c>
      <c r="C303" s="3">
        <f t="shared" si="10"/>
        <v>35</v>
      </c>
      <c r="D303" s="3">
        <v>10</v>
      </c>
      <c r="E303" s="3">
        <f t="shared" si="12"/>
        <v>9</v>
      </c>
      <c r="F303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303-1)*1.1^($C303*50),2),4)&amp;秘密交易!$A$4&amp;秘密交易!$A$2</f>
        <v>[{"ItemId":50003,"Ind2":286.782}]</v>
      </c>
      <c r="G303" s="3" t="str">
        <f t="shared" si="11"/>
        <v>[{"ItemId":50002,"Num":100}]</v>
      </c>
    </row>
    <row r="304" spans="1:7">
      <c r="A304" s="3">
        <v>300</v>
      </c>
      <c r="B304" s="14">
        <v>300</v>
      </c>
      <c r="C304" s="3">
        <f t="shared" si="10"/>
        <v>35</v>
      </c>
      <c r="D304" s="3">
        <v>10</v>
      </c>
      <c r="E304" s="3">
        <f t="shared" si="12"/>
        <v>10</v>
      </c>
      <c r="F304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304-1)*1.1^($C304*50),2),4)&amp;秘密交易!$A$4&amp;秘密交易!$A$2</f>
        <v>[{"ItemId":50003,"Ind2":292.4259}]</v>
      </c>
      <c r="G304" s="3" t="str">
        <f t="shared" si="11"/>
        <v>[{"ItemId":10002,"Num":1}]</v>
      </c>
    </row>
    <row r="305" spans="1:7">
      <c r="A305" s="3">
        <v>301</v>
      </c>
      <c r="B305" s="3">
        <v>301</v>
      </c>
      <c r="C305" s="3">
        <f t="shared" si="10"/>
        <v>36</v>
      </c>
      <c r="D305" s="3">
        <v>10</v>
      </c>
      <c r="E305" s="3">
        <f t="shared" si="12"/>
        <v>1</v>
      </c>
      <c r="F305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305-1)*1.1^($C305*50),2),4)&amp;秘密交易!$A$4&amp;秘密交易!$A$2</f>
        <v>[{"ItemId":50003,"Ind2":248.5063}]</v>
      </c>
      <c r="G305" s="3" t="str">
        <f t="shared" si="11"/>
        <v>[{"ItemId":50002,"Num":200}]</v>
      </c>
    </row>
    <row r="306" spans="1:7">
      <c r="A306" s="3">
        <v>302</v>
      </c>
      <c r="B306" s="14">
        <v>302</v>
      </c>
      <c r="C306" s="3">
        <f t="shared" si="10"/>
        <v>36</v>
      </c>
      <c r="D306" s="3">
        <v>10</v>
      </c>
      <c r="E306" s="3">
        <f t="shared" si="12"/>
        <v>2</v>
      </c>
      <c r="F306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306-1)*1.1^($C306*50),2),4)&amp;秘密交易!$A$4&amp;秘密交易!$A$2</f>
        <v>[{"ItemId":50003,"Ind2":254.1502}]</v>
      </c>
      <c r="G306" s="3" t="str">
        <f t="shared" si="11"/>
        <v>[{"ItemId":50005,"Num":100}]</v>
      </c>
    </row>
    <row r="307" spans="1:7">
      <c r="A307" s="3">
        <v>303</v>
      </c>
      <c r="B307" s="3">
        <v>303</v>
      </c>
      <c r="C307" s="3">
        <f t="shared" si="10"/>
        <v>36</v>
      </c>
      <c r="D307" s="3">
        <v>10</v>
      </c>
      <c r="E307" s="3">
        <f t="shared" si="12"/>
        <v>3</v>
      </c>
      <c r="F307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307-1)*1.1^($C307*50),2),4)&amp;秘密交易!$A$4&amp;秘密交易!$A$2</f>
        <v>[{"ItemId":50003,"Ind2":259.7941}]</v>
      </c>
      <c r="G307" s="3" t="str">
        <f t="shared" si="11"/>
        <v>[{"ItemId":10001,"Num":1}]</v>
      </c>
    </row>
    <row r="308" spans="1:7">
      <c r="A308" s="3">
        <v>304</v>
      </c>
      <c r="B308" s="14">
        <v>304</v>
      </c>
      <c r="C308" s="3">
        <f t="shared" si="10"/>
        <v>36</v>
      </c>
      <c r="D308" s="3">
        <v>10</v>
      </c>
      <c r="E308" s="3">
        <f t="shared" si="12"/>
        <v>4</v>
      </c>
      <c r="F308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308-1)*1.1^($C308*50),2),4)&amp;秘密交易!$A$4&amp;秘密交易!$A$2</f>
        <v>[{"ItemId":50003,"Ind2":265.4379}]</v>
      </c>
      <c r="G308" s="3" t="str">
        <f t="shared" si="11"/>
        <v>[{"ItemId":50002,"Num":50}]</v>
      </c>
    </row>
    <row r="309" spans="1:7">
      <c r="A309" s="3">
        <v>305</v>
      </c>
      <c r="B309" s="3">
        <v>305</v>
      </c>
      <c r="C309" s="3">
        <f t="shared" si="10"/>
        <v>36</v>
      </c>
      <c r="D309" s="3">
        <v>10</v>
      </c>
      <c r="E309" s="3">
        <f t="shared" si="12"/>
        <v>5</v>
      </c>
      <c r="F309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309-1)*1.1^($C309*50),2),4)&amp;秘密交易!$A$4&amp;秘密交易!$A$2</f>
        <v>[{"ItemId":50003,"Ind2":271.0818}]</v>
      </c>
      <c r="G309" s="3" t="str">
        <f t="shared" si="11"/>
        <v>[{"ItemId":50004,"Num":20000}]</v>
      </c>
    </row>
    <row r="310" spans="1:7">
      <c r="A310" s="3">
        <v>306</v>
      </c>
      <c r="B310" s="14">
        <v>306</v>
      </c>
      <c r="C310" s="3">
        <f t="shared" si="10"/>
        <v>36</v>
      </c>
      <c r="D310" s="3">
        <v>10</v>
      </c>
      <c r="E310" s="3">
        <f t="shared" si="12"/>
        <v>6</v>
      </c>
      <c r="F310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310-1)*1.1^($C310*50),2),4)&amp;秘密交易!$A$4&amp;秘密交易!$A$2</f>
        <v>[{"ItemId":50003,"Ind2":276.7256}]</v>
      </c>
      <c r="G310" s="3" t="str">
        <f t="shared" si="11"/>
        <v>[{"ItemId":20001,"Num":15}]</v>
      </c>
    </row>
    <row r="311" spans="1:7">
      <c r="A311" s="3">
        <v>307</v>
      </c>
      <c r="B311" s="3">
        <v>307</v>
      </c>
      <c r="C311" s="3">
        <f t="shared" si="10"/>
        <v>36</v>
      </c>
      <c r="D311" s="3">
        <v>10</v>
      </c>
      <c r="E311" s="3">
        <f t="shared" si="12"/>
        <v>7</v>
      </c>
      <c r="F311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311-1)*1.1^($C311*50),2),4)&amp;秘密交易!$A$4&amp;秘密交易!$A$2</f>
        <v>[{"ItemId":50003,"Ind2":282.3695}]</v>
      </c>
      <c r="G311" s="3" t="str">
        <f t="shared" si="11"/>
        <v>[{"ItemId":50002,"Num":50}]</v>
      </c>
    </row>
    <row r="312" spans="1:7">
      <c r="A312" s="3">
        <v>308</v>
      </c>
      <c r="B312" s="14">
        <v>308</v>
      </c>
      <c r="C312" s="3">
        <f t="shared" ref="C312:C375" si="13">C302+1</f>
        <v>36</v>
      </c>
      <c r="D312" s="3">
        <v>10</v>
      </c>
      <c r="E312" s="3">
        <f t="shared" si="12"/>
        <v>8</v>
      </c>
      <c r="F312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312-1)*1.1^($C312*50),2),4)&amp;秘密交易!$A$4&amp;秘密交易!$A$2</f>
        <v>[{"ItemId":50003,"Ind2":288.0133}]</v>
      </c>
      <c r="G312" s="3" t="str">
        <f t="shared" ref="G312:G375" si="14">G302</f>
        <v>[{"ItemId":10001,"Num":1}]</v>
      </c>
    </row>
    <row r="313" spans="1:7">
      <c r="A313" s="3">
        <v>309</v>
      </c>
      <c r="B313" s="3">
        <v>309</v>
      </c>
      <c r="C313" s="3">
        <f t="shared" si="13"/>
        <v>36</v>
      </c>
      <c r="D313" s="3">
        <v>10</v>
      </c>
      <c r="E313" s="3">
        <f t="shared" si="12"/>
        <v>9</v>
      </c>
      <c r="F313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313-1)*1.1^($C313*50),2),4)&amp;秘密交易!$A$4&amp;秘密交易!$A$2</f>
        <v>[{"ItemId":50003,"Ind2":293.6572}]</v>
      </c>
      <c r="G313" s="3" t="str">
        <f t="shared" si="14"/>
        <v>[{"ItemId":50002,"Num":100}]</v>
      </c>
    </row>
    <row r="314" spans="1:7">
      <c r="A314" s="3">
        <v>310</v>
      </c>
      <c r="B314" s="14">
        <v>310</v>
      </c>
      <c r="C314" s="3">
        <f t="shared" si="13"/>
        <v>36</v>
      </c>
      <c r="D314" s="3">
        <v>10</v>
      </c>
      <c r="E314" s="3">
        <f t="shared" si="12"/>
        <v>10</v>
      </c>
      <c r="F314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314-1)*1.1^($C314*50),2),4)&amp;秘密交易!$A$4&amp;秘密交易!$A$2</f>
        <v>[{"ItemId":50003,"Ind2":299.301}]</v>
      </c>
      <c r="G314" s="3" t="str">
        <f t="shared" si="14"/>
        <v>[{"ItemId":10002,"Num":1}]</v>
      </c>
    </row>
    <row r="315" spans="1:7">
      <c r="A315" s="3">
        <v>311</v>
      </c>
      <c r="B315" s="3">
        <v>311</v>
      </c>
      <c r="C315" s="3">
        <f t="shared" si="13"/>
        <v>37</v>
      </c>
      <c r="D315" s="3">
        <v>10</v>
      </c>
      <c r="E315" s="3">
        <f t="shared" si="12"/>
        <v>1</v>
      </c>
      <c r="F315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315-1)*1.1^($C315*50),2),4)&amp;秘密交易!$A$4&amp;秘密交易!$A$2</f>
        <v>[{"ItemId":50003,"Ind2":255.3815}]</v>
      </c>
      <c r="G315" s="3" t="str">
        <f t="shared" si="14"/>
        <v>[{"ItemId":50002,"Num":200}]</v>
      </c>
    </row>
    <row r="316" spans="1:7">
      <c r="A316" s="3">
        <v>312</v>
      </c>
      <c r="B316" s="14">
        <v>312</v>
      </c>
      <c r="C316" s="3">
        <f t="shared" si="13"/>
        <v>37</v>
      </c>
      <c r="D316" s="3">
        <v>10</v>
      </c>
      <c r="E316" s="3">
        <f t="shared" si="12"/>
        <v>2</v>
      </c>
      <c r="F316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316-1)*1.1^($C316*50),2),4)&amp;秘密交易!$A$4&amp;秘密交易!$A$2</f>
        <v>[{"ItemId":50003,"Ind2":261.0254}]</v>
      </c>
      <c r="G316" s="3" t="str">
        <f t="shared" si="14"/>
        <v>[{"ItemId":50005,"Num":100}]</v>
      </c>
    </row>
    <row r="317" spans="1:7">
      <c r="A317" s="3">
        <v>313</v>
      </c>
      <c r="B317" s="3">
        <v>313</v>
      </c>
      <c r="C317" s="3">
        <f t="shared" si="13"/>
        <v>37</v>
      </c>
      <c r="D317" s="3">
        <v>10</v>
      </c>
      <c r="E317" s="3">
        <f t="shared" si="12"/>
        <v>3</v>
      </c>
      <c r="F317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317-1)*1.1^($C317*50),2),4)&amp;秘密交易!$A$4&amp;秘密交易!$A$2</f>
        <v>[{"ItemId":50003,"Ind2":266.6692}]</v>
      </c>
      <c r="G317" s="3" t="str">
        <f t="shared" si="14"/>
        <v>[{"ItemId":10001,"Num":1}]</v>
      </c>
    </row>
    <row r="318" spans="1:7">
      <c r="A318" s="3">
        <v>314</v>
      </c>
      <c r="B318" s="14">
        <v>314</v>
      </c>
      <c r="C318" s="3">
        <f t="shared" si="13"/>
        <v>37</v>
      </c>
      <c r="D318" s="3">
        <v>10</v>
      </c>
      <c r="E318" s="3">
        <f t="shared" si="12"/>
        <v>4</v>
      </c>
      <c r="F318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318-1)*1.1^($C318*50),2),4)&amp;秘密交易!$A$4&amp;秘密交易!$A$2</f>
        <v>[{"ItemId":50003,"Ind2":272.3131}]</v>
      </c>
      <c r="G318" s="3" t="str">
        <f t="shared" si="14"/>
        <v>[{"ItemId":50002,"Num":50}]</v>
      </c>
    </row>
    <row r="319" spans="1:7">
      <c r="A319" s="3">
        <v>315</v>
      </c>
      <c r="B319" s="3">
        <v>315</v>
      </c>
      <c r="C319" s="3">
        <f t="shared" si="13"/>
        <v>37</v>
      </c>
      <c r="D319" s="3">
        <v>10</v>
      </c>
      <c r="E319" s="3">
        <f t="shared" si="12"/>
        <v>5</v>
      </c>
      <c r="F319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319-1)*1.1^($C319*50),2),4)&amp;秘密交易!$A$4&amp;秘密交易!$A$2</f>
        <v>[{"ItemId":50003,"Ind2":277.9569}]</v>
      </c>
      <c r="G319" s="3" t="str">
        <f t="shared" si="14"/>
        <v>[{"ItemId":50004,"Num":20000}]</v>
      </c>
    </row>
    <row r="320" spans="1:7">
      <c r="A320" s="3">
        <v>316</v>
      </c>
      <c r="B320" s="14">
        <v>316</v>
      </c>
      <c r="C320" s="3">
        <f t="shared" si="13"/>
        <v>37</v>
      </c>
      <c r="D320" s="3">
        <v>10</v>
      </c>
      <c r="E320" s="3">
        <f t="shared" si="12"/>
        <v>6</v>
      </c>
      <c r="F320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320-1)*1.1^($C320*50),2),4)&amp;秘密交易!$A$4&amp;秘密交易!$A$2</f>
        <v>[{"ItemId":50003,"Ind2":283.6008}]</v>
      </c>
      <c r="G320" s="3" t="str">
        <f t="shared" si="14"/>
        <v>[{"ItemId":20001,"Num":15}]</v>
      </c>
    </row>
    <row r="321" spans="1:7">
      <c r="A321" s="3">
        <v>317</v>
      </c>
      <c r="B321" s="3">
        <v>317</v>
      </c>
      <c r="C321" s="3">
        <f t="shared" si="13"/>
        <v>37</v>
      </c>
      <c r="D321" s="3">
        <v>10</v>
      </c>
      <c r="E321" s="3">
        <f t="shared" si="12"/>
        <v>7</v>
      </c>
      <c r="F321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321-1)*1.1^($C321*50),2),4)&amp;秘密交易!$A$4&amp;秘密交易!$A$2</f>
        <v>[{"ItemId":50003,"Ind2":289.2447}]</v>
      </c>
      <c r="G321" s="3" t="str">
        <f t="shared" si="14"/>
        <v>[{"ItemId":50002,"Num":50}]</v>
      </c>
    </row>
    <row r="322" spans="1:7">
      <c r="A322" s="3">
        <v>318</v>
      </c>
      <c r="B322" s="14">
        <v>318</v>
      </c>
      <c r="C322" s="3">
        <f t="shared" si="13"/>
        <v>37</v>
      </c>
      <c r="D322" s="3">
        <v>10</v>
      </c>
      <c r="E322" s="3">
        <f t="shared" si="12"/>
        <v>8</v>
      </c>
      <c r="F322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322-1)*1.1^($C322*50),2),4)&amp;秘密交易!$A$4&amp;秘密交易!$A$2</f>
        <v>[{"ItemId":50003,"Ind2":294.8885}]</v>
      </c>
      <c r="G322" s="3" t="str">
        <f t="shared" si="14"/>
        <v>[{"ItemId":10001,"Num":1}]</v>
      </c>
    </row>
    <row r="323" spans="1:7">
      <c r="A323" s="3">
        <v>319</v>
      </c>
      <c r="B323" s="3">
        <v>319</v>
      </c>
      <c r="C323" s="3">
        <f t="shared" si="13"/>
        <v>37</v>
      </c>
      <c r="D323" s="3">
        <v>10</v>
      </c>
      <c r="E323" s="3">
        <f t="shared" si="12"/>
        <v>9</v>
      </c>
      <c r="F323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323-1)*1.1^($C323*50),2),4)&amp;秘密交易!$A$4&amp;秘密交易!$A$2</f>
        <v>[{"ItemId":50003,"Ind2":300.5324}]</v>
      </c>
      <c r="G323" s="3" t="str">
        <f t="shared" si="14"/>
        <v>[{"ItemId":50002,"Num":100}]</v>
      </c>
    </row>
    <row r="324" spans="1:7">
      <c r="A324" s="3">
        <v>320</v>
      </c>
      <c r="B324" s="14">
        <v>320</v>
      </c>
      <c r="C324" s="3">
        <f t="shared" si="13"/>
        <v>37</v>
      </c>
      <c r="D324" s="3">
        <v>10</v>
      </c>
      <c r="E324" s="3">
        <f t="shared" si="12"/>
        <v>10</v>
      </c>
      <c r="F324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324-1)*1.1^($C324*50),2),4)&amp;秘密交易!$A$4&amp;秘密交易!$A$2</f>
        <v>[{"ItemId":50003,"Ind2":306.1762}]</v>
      </c>
      <c r="G324" s="3" t="str">
        <f t="shared" si="14"/>
        <v>[{"ItemId":10002,"Num":1}]</v>
      </c>
    </row>
    <row r="325" spans="1:7">
      <c r="A325" s="3">
        <v>321</v>
      </c>
      <c r="B325" s="3">
        <v>321</v>
      </c>
      <c r="C325" s="3">
        <f t="shared" si="13"/>
        <v>38</v>
      </c>
      <c r="D325" s="3">
        <v>10</v>
      </c>
      <c r="E325" s="3">
        <f t="shared" si="12"/>
        <v>1</v>
      </c>
      <c r="F325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325-1)*1.1^($C325*50),2),4)&amp;秘密交易!$A$4&amp;秘密交易!$A$2</f>
        <v>[{"ItemId":50003,"Ind2":262.2567}]</v>
      </c>
      <c r="G325" s="3" t="str">
        <f t="shared" si="14"/>
        <v>[{"ItemId":50002,"Num":200}]</v>
      </c>
    </row>
    <row r="326" spans="1:7">
      <c r="A326" s="3">
        <v>322</v>
      </c>
      <c r="B326" s="14">
        <v>322</v>
      </c>
      <c r="C326" s="3">
        <f t="shared" si="13"/>
        <v>38</v>
      </c>
      <c r="D326" s="3">
        <v>10</v>
      </c>
      <c r="E326" s="3">
        <f t="shared" si="12"/>
        <v>2</v>
      </c>
      <c r="F326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326-1)*1.1^($C326*50),2),4)&amp;秘密交易!$A$4&amp;秘密交易!$A$2</f>
        <v>[{"ItemId":50003,"Ind2":267.9006}]</v>
      </c>
      <c r="G326" s="3" t="str">
        <f t="shared" si="14"/>
        <v>[{"ItemId":50005,"Num":100}]</v>
      </c>
    </row>
    <row r="327" spans="1:7">
      <c r="A327" s="3">
        <v>323</v>
      </c>
      <c r="B327" s="3">
        <v>323</v>
      </c>
      <c r="C327" s="3">
        <f t="shared" si="13"/>
        <v>38</v>
      </c>
      <c r="D327" s="3">
        <v>10</v>
      </c>
      <c r="E327" s="3">
        <f t="shared" si="12"/>
        <v>3</v>
      </c>
      <c r="F327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327-1)*1.1^($C327*50),2),4)&amp;秘密交易!$A$4&amp;秘密交易!$A$2</f>
        <v>[{"ItemId":50003,"Ind2":273.5444}]</v>
      </c>
      <c r="G327" s="3" t="str">
        <f t="shared" si="14"/>
        <v>[{"ItemId":10001,"Num":1}]</v>
      </c>
    </row>
    <row r="328" spans="1:7">
      <c r="A328" s="3">
        <v>324</v>
      </c>
      <c r="B328" s="14">
        <v>324</v>
      </c>
      <c r="C328" s="3">
        <f t="shared" si="13"/>
        <v>38</v>
      </c>
      <c r="D328" s="3">
        <v>10</v>
      </c>
      <c r="E328" s="3">
        <f t="shared" si="12"/>
        <v>4</v>
      </c>
      <c r="F328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328-1)*1.1^($C328*50),2),4)&amp;秘密交易!$A$4&amp;秘密交易!$A$2</f>
        <v>[{"ItemId":50003,"Ind2":279.1883}]</v>
      </c>
      <c r="G328" s="3" t="str">
        <f t="shared" si="14"/>
        <v>[{"ItemId":50002,"Num":50}]</v>
      </c>
    </row>
    <row r="329" spans="1:7">
      <c r="A329" s="3">
        <v>325</v>
      </c>
      <c r="B329" s="3">
        <v>325</v>
      </c>
      <c r="C329" s="3">
        <f t="shared" si="13"/>
        <v>38</v>
      </c>
      <c r="D329" s="3">
        <v>10</v>
      </c>
      <c r="E329" s="3">
        <f t="shared" ref="E329:E392" si="15">IF(C329=C328,E328+1,1)</f>
        <v>5</v>
      </c>
      <c r="F329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329-1)*1.1^($C329*50),2),4)&amp;秘密交易!$A$4&amp;秘密交易!$A$2</f>
        <v>[{"ItemId":50003,"Ind2":284.8321}]</v>
      </c>
      <c r="G329" s="3" t="str">
        <f t="shared" si="14"/>
        <v>[{"ItemId":50004,"Num":20000}]</v>
      </c>
    </row>
    <row r="330" spans="1:7">
      <c r="A330" s="3">
        <v>326</v>
      </c>
      <c r="B330" s="14">
        <v>326</v>
      </c>
      <c r="C330" s="3">
        <f t="shared" si="13"/>
        <v>38</v>
      </c>
      <c r="D330" s="3">
        <v>10</v>
      </c>
      <c r="E330" s="3">
        <f t="shared" si="15"/>
        <v>6</v>
      </c>
      <c r="F330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330-1)*1.1^($C330*50),2),4)&amp;秘密交易!$A$4&amp;秘密交易!$A$2</f>
        <v>[{"ItemId":50003,"Ind2":290.476}]</v>
      </c>
      <c r="G330" s="3" t="str">
        <f t="shared" si="14"/>
        <v>[{"ItemId":20001,"Num":15}]</v>
      </c>
    </row>
    <row r="331" spans="1:7">
      <c r="A331" s="3">
        <v>327</v>
      </c>
      <c r="B331" s="3">
        <v>327</v>
      </c>
      <c r="C331" s="3">
        <f t="shared" si="13"/>
        <v>38</v>
      </c>
      <c r="D331" s="3">
        <v>10</v>
      </c>
      <c r="E331" s="3">
        <f t="shared" si="15"/>
        <v>7</v>
      </c>
      <c r="F331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331-1)*1.1^($C331*50),2),4)&amp;秘密交易!$A$4&amp;秘密交易!$A$2</f>
        <v>[{"ItemId":50003,"Ind2":296.1198}]</v>
      </c>
      <c r="G331" s="3" t="str">
        <f t="shared" si="14"/>
        <v>[{"ItemId":50002,"Num":50}]</v>
      </c>
    </row>
    <row r="332" spans="1:7">
      <c r="A332" s="3">
        <v>328</v>
      </c>
      <c r="B332" s="14">
        <v>328</v>
      </c>
      <c r="C332" s="3">
        <f t="shared" si="13"/>
        <v>38</v>
      </c>
      <c r="D332" s="3">
        <v>10</v>
      </c>
      <c r="E332" s="3">
        <f t="shared" si="15"/>
        <v>8</v>
      </c>
      <c r="F332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332-1)*1.1^($C332*50),2),4)&amp;秘密交易!$A$4&amp;秘密交易!$A$2</f>
        <v>[{"ItemId":50003,"Ind2":301.7637}]</v>
      </c>
      <c r="G332" s="3" t="str">
        <f t="shared" si="14"/>
        <v>[{"ItemId":10001,"Num":1}]</v>
      </c>
    </row>
    <row r="333" spans="1:7">
      <c r="A333" s="3">
        <v>329</v>
      </c>
      <c r="B333" s="3">
        <v>329</v>
      </c>
      <c r="C333" s="3">
        <f t="shared" si="13"/>
        <v>38</v>
      </c>
      <c r="D333" s="3">
        <v>10</v>
      </c>
      <c r="E333" s="3">
        <f t="shared" si="15"/>
        <v>9</v>
      </c>
      <c r="F333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333-1)*1.1^($C333*50),2),4)&amp;秘密交易!$A$4&amp;秘密交易!$A$2</f>
        <v>[{"ItemId":50003,"Ind2":307.4075}]</v>
      </c>
      <c r="G333" s="3" t="str">
        <f t="shared" si="14"/>
        <v>[{"ItemId":50002,"Num":100}]</v>
      </c>
    </row>
    <row r="334" spans="1:7">
      <c r="A334" s="3">
        <v>330</v>
      </c>
      <c r="B334" s="14">
        <v>330</v>
      </c>
      <c r="C334" s="3">
        <f t="shared" si="13"/>
        <v>38</v>
      </c>
      <c r="D334" s="3">
        <v>10</v>
      </c>
      <c r="E334" s="3">
        <f t="shared" si="15"/>
        <v>10</v>
      </c>
      <c r="F334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334-1)*1.1^($C334*50),2),4)&amp;秘密交易!$A$4&amp;秘密交易!$A$2</f>
        <v>[{"ItemId":50003,"Ind2":313.0514}]</v>
      </c>
      <c r="G334" s="3" t="str">
        <f t="shared" si="14"/>
        <v>[{"ItemId":10002,"Num":1}]</v>
      </c>
    </row>
    <row r="335" spans="1:7">
      <c r="A335" s="3">
        <v>331</v>
      </c>
      <c r="B335" s="3">
        <v>331</v>
      </c>
      <c r="C335" s="3">
        <f t="shared" si="13"/>
        <v>39</v>
      </c>
      <c r="D335" s="3">
        <v>10</v>
      </c>
      <c r="E335" s="3">
        <f t="shared" si="15"/>
        <v>1</v>
      </c>
      <c r="F335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335-1)*1.1^($C335*50),2),4)&amp;秘密交易!$A$4&amp;秘密交易!$A$2</f>
        <v>[{"ItemId":50003,"Ind2":269.1319}]</v>
      </c>
      <c r="G335" s="3" t="str">
        <f t="shared" si="14"/>
        <v>[{"ItemId":50002,"Num":200}]</v>
      </c>
    </row>
    <row r="336" spans="1:7">
      <c r="A336" s="3">
        <v>332</v>
      </c>
      <c r="B336" s="14">
        <v>332</v>
      </c>
      <c r="C336" s="3">
        <f t="shared" si="13"/>
        <v>39</v>
      </c>
      <c r="D336" s="3">
        <v>10</v>
      </c>
      <c r="E336" s="3">
        <f t="shared" si="15"/>
        <v>2</v>
      </c>
      <c r="F336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336-1)*1.1^($C336*50),2),4)&amp;秘密交易!$A$4&amp;秘密交易!$A$2</f>
        <v>[{"ItemId":50003,"Ind2":274.7757}]</v>
      </c>
      <c r="G336" s="3" t="str">
        <f t="shared" si="14"/>
        <v>[{"ItemId":50005,"Num":100}]</v>
      </c>
    </row>
    <row r="337" spans="1:7">
      <c r="A337" s="3">
        <v>333</v>
      </c>
      <c r="B337" s="3">
        <v>333</v>
      </c>
      <c r="C337" s="3">
        <f t="shared" si="13"/>
        <v>39</v>
      </c>
      <c r="D337" s="3">
        <v>10</v>
      </c>
      <c r="E337" s="3">
        <f t="shared" si="15"/>
        <v>3</v>
      </c>
      <c r="F337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337-1)*1.1^($C337*50),2),4)&amp;秘密交易!$A$4&amp;秘密交易!$A$2</f>
        <v>[{"ItemId":50003,"Ind2":280.4196}]</v>
      </c>
      <c r="G337" s="3" t="str">
        <f t="shared" si="14"/>
        <v>[{"ItemId":10001,"Num":1}]</v>
      </c>
    </row>
    <row r="338" spans="1:7">
      <c r="A338" s="3">
        <v>334</v>
      </c>
      <c r="B338" s="14">
        <v>334</v>
      </c>
      <c r="C338" s="3">
        <f t="shared" si="13"/>
        <v>39</v>
      </c>
      <c r="D338" s="3">
        <v>10</v>
      </c>
      <c r="E338" s="3">
        <f t="shared" si="15"/>
        <v>4</v>
      </c>
      <c r="F338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338-1)*1.1^($C338*50),2),4)&amp;秘密交易!$A$4&amp;秘密交易!$A$2</f>
        <v>[{"ItemId":50003,"Ind2":286.0634}]</v>
      </c>
      <c r="G338" s="3" t="str">
        <f t="shared" si="14"/>
        <v>[{"ItemId":50002,"Num":50}]</v>
      </c>
    </row>
    <row r="339" spans="1:7">
      <c r="A339" s="3">
        <v>335</v>
      </c>
      <c r="B339" s="3">
        <v>335</v>
      </c>
      <c r="C339" s="3">
        <f t="shared" si="13"/>
        <v>39</v>
      </c>
      <c r="D339" s="3">
        <v>10</v>
      </c>
      <c r="E339" s="3">
        <f t="shared" si="15"/>
        <v>5</v>
      </c>
      <c r="F339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339-1)*1.1^($C339*50),2),4)&amp;秘密交易!$A$4&amp;秘密交易!$A$2</f>
        <v>[{"ItemId":50003,"Ind2":291.7073}]</v>
      </c>
      <c r="G339" s="3" t="str">
        <f t="shared" si="14"/>
        <v>[{"ItemId":50004,"Num":20000}]</v>
      </c>
    </row>
    <row r="340" spans="1:7">
      <c r="A340" s="3">
        <v>336</v>
      </c>
      <c r="B340" s="14">
        <v>336</v>
      </c>
      <c r="C340" s="3">
        <f t="shared" si="13"/>
        <v>39</v>
      </c>
      <c r="D340" s="3">
        <v>10</v>
      </c>
      <c r="E340" s="3">
        <f t="shared" si="15"/>
        <v>6</v>
      </c>
      <c r="F340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340-1)*1.1^($C340*50),2),4)&amp;秘密交易!$A$4&amp;秘密交易!$A$2</f>
        <v>[{"ItemId":50003,"Ind2":297.3512}]</v>
      </c>
      <c r="G340" s="3" t="str">
        <f t="shared" si="14"/>
        <v>[{"ItemId":20001,"Num":15}]</v>
      </c>
    </row>
    <row r="341" spans="1:7">
      <c r="A341" s="3">
        <v>337</v>
      </c>
      <c r="B341" s="3">
        <v>337</v>
      </c>
      <c r="C341" s="3">
        <f t="shared" si="13"/>
        <v>39</v>
      </c>
      <c r="D341" s="3">
        <v>10</v>
      </c>
      <c r="E341" s="3">
        <f t="shared" si="15"/>
        <v>7</v>
      </c>
      <c r="F341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341-1)*1.1^($C341*50),2),4)&amp;秘密交易!$A$4&amp;秘密交易!$A$2</f>
        <v>[{"ItemId":50003,"Ind2":302.995}]</v>
      </c>
      <c r="G341" s="3" t="str">
        <f t="shared" si="14"/>
        <v>[{"ItemId":50002,"Num":50}]</v>
      </c>
    </row>
    <row r="342" spans="1:7">
      <c r="A342" s="3">
        <v>338</v>
      </c>
      <c r="B342" s="14">
        <v>338</v>
      </c>
      <c r="C342" s="3">
        <f t="shared" si="13"/>
        <v>39</v>
      </c>
      <c r="D342" s="3">
        <v>10</v>
      </c>
      <c r="E342" s="3">
        <f t="shared" si="15"/>
        <v>8</v>
      </c>
      <c r="F342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342-1)*1.1^($C342*50),2),4)&amp;秘密交易!$A$4&amp;秘密交易!$A$2</f>
        <v>[{"ItemId":50003,"Ind2":308.6389}]</v>
      </c>
      <c r="G342" s="3" t="str">
        <f t="shared" si="14"/>
        <v>[{"ItemId":10001,"Num":1}]</v>
      </c>
    </row>
    <row r="343" spans="1:7">
      <c r="A343" s="3">
        <v>339</v>
      </c>
      <c r="B343" s="3">
        <v>339</v>
      </c>
      <c r="C343" s="3">
        <f t="shared" si="13"/>
        <v>39</v>
      </c>
      <c r="D343" s="3">
        <v>10</v>
      </c>
      <c r="E343" s="3">
        <f t="shared" si="15"/>
        <v>9</v>
      </c>
      <c r="F343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343-1)*1.1^($C343*50),2),4)&amp;秘密交易!$A$4&amp;秘密交易!$A$2</f>
        <v>[{"ItemId":50003,"Ind2":314.2827}]</v>
      </c>
      <c r="G343" s="3" t="str">
        <f t="shared" si="14"/>
        <v>[{"ItemId":50002,"Num":100}]</v>
      </c>
    </row>
    <row r="344" spans="1:7">
      <c r="A344" s="3">
        <v>340</v>
      </c>
      <c r="B344" s="14">
        <v>340</v>
      </c>
      <c r="C344" s="3">
        <f t="shared" si="13"/>
        <v>39</v>
      </c>
      <c r="D344" s="3">
        <v>10</v>
      </c>
      <c r="E344" s="3">
        <f t="shared" si="15"/>
        <v>10</v>
      </c>
      <c r="F344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344-1)*1.1^($C344*50),2),4)&amp;秘密交易!$A$4&amp;秘密交易!$A$2</f>
        <v>[{"ItemId":50003,"Ind2":319.9266}]</v>
      </c>
      <c r="G344" s="3" t="str">
        <f t="shared" si="14"/>
        <v>[{"ItemId":10002,"Num":1}]</v>
      </c>
    </row>
    <row r="345" spans="1:7">
      <c r="A345" s="3">
        <v>341</v>
      </c>
      <c r="B345" s="3">
        <v>341</v>
      </c>
      <c r="C345" s="3">
        <f t="shared" si="13"/>
        <v>40</v>
      </c>
      <c r="D345" s="3">
        <v>10</v>
      </c>
      <c r="E345" s="3">
        <f t="shared" si="15"/>
        <v>1</v>
      </c>
      <c r="F345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345-1)*1.1^($C345*50),2),4)&amp;秘密交易!$A$4&amp;秘密交易!$A$2</f>
        <v>[{"ItemId":50003,"Ind2":276.007}]</v>
      </c>
      <c r="G345" s="3" t="str">
        <f t="shared" si="14"/>
        <v>[{"ItemId":50002,"Num":200}]</v>
      </c>
    </row>
    <row r="346" spans="1:7">
      <c r="A346" s="3">
        <v>342</v>
      </c>
      <c r="B346" s="14">
        <v>342</v>
      </c>
      <c r="C346" s="3">
        <f t="shared" si="13"/>
        <v>40</v>
      </c>
      <c r="D346" s="3">
        <v>10</v>
      </c>
      <c r="E346" s="3">
        <f t="shared" si="15"/>
        <v>2</v>
      </c>
      <c r="F346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346-1)*1.1^($C346*50),2),4)&amp;秘密交易!$A$4&amp;秘密交易!$A$2</f>
        <v>[{"ItemId":50003,"Ind2":281.6509}]</v>
      </c>
      <c r="G346" s="3" t="str">
        <f t="shared" si="14"/>
        <v>[{"ItemId":50005,"Num":100}]</v>
      </c>
    </row>
    <row r="347" spans="1:7">
      <c r="A347" s="3">
        <v>343</v>
      </c>
      <c r="B347" s="3">
        <v>343</v>
      </c>
      <c r="C347" s="3">
        <f t="shared" si="13"/>
        <v>40</v>
      </c>
      <c r="D347" s="3">
        <v>10</v>
      </c>
      <c r="E347" s="3">
        <f t="shared" si="15"/>
        <v>3</v>
      </c>
      <c r="F347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347-1)*1.1^($C347*50),2),4)&amp;秘密交易!$A$4&amp;秘密交易!$A$2</f>
        <v>[{"ItemId":50003,"Ind2":287.2948}]</v>
      </c>
      <c r="G347" s="3" t="str">
        <f t="shared" si="14"/>
        <v>[{"ItemId":10001,"Num":1}]</v>
      </c>
    </row>
    <row r="348" spans="1:7">
      <c r="A348" s="3">
        <v>344</v>
      </c>
      <c r="B348" s="14">
        <v>344</v>
      </c>
      <c r="C348" s="3">
        <f t="shared" si="13"/>
        <v>40</v>
      </c>
      <c r="D348" s="3">
        <v>10</v>
      </c>
      <c r="E348" s="3">
        <f t="shared" si="15"/>
        <v>4</v>
      </c>
      <c r="F348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348-1)*1.1^($C348*50),2),4)&amp;秘密交易!$A$4&amp;秘密交易!$A$2</f>
        <v>[{"ItemId":50003,"Ind2":292.9386}]</v>
      </c>
      <c r="G348" s="3" t="str">
        <f t="shared" si="14"/>
        <v>[{"ItemId":50002,"Num":50}]</v>
      </c>
    </row>
    <row r="349" spans="1:7">
      <c r="A349" s="3">
        <v>345</v>
      </c>
      <c r="B349" s="3">
        <v>345</v>
      </c>
      <c r="C349" s="3">
        <f t="shared" si="13"/>
        <v>40</v>
      </c>
      <c r="D349" s="3">
        <v>10</v>
      </c>
      <c r="E349" s="3">
        <f t="shared" si="15"/>
        <v>5</v>
      </c>
      <c r="F349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349-1)*1.1^($C349*50),2),4)&amp;秘密交易!$A$4&amp;秘密交易!$A$2</f>
        <v>[{"ItemId":50003,"Ind2":298.5825}]</v>
      </c>
      <c r="G349" s="3" t="str">
        <f t="shared" si="14"/>
        <v>[{"ItemId":50004,"Num":20000}]</v>
      </c>
    </row>
    <row r="350" spans="1:7">
      <c r="A350" s="3">
        <v>346</v>
      </c>
      <c r="B350" s="14">
        <v>346</v>
      </c>
      <c r="C350" s="3">
        <f t="shared" si="13"/>
        <v>40</v>
      </c>
      <c r="D350" s="3">
        <v>10</v>
      </c>
      <c r="E350" s="3">
        <f t="shared" si="15"/>
        <v>6</v>
      </c>
      <c r="F350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350-1)*1.1^($C350*50),2),4)&amp;秘密交易!$A$4&amp;秘密交易!$A$2</f>
        <v>[{"ItemId":50003,"Ind2":304.2263}]</v>
      </c>
      <c r="G350" s="3" t="str">
        <f t="shared" si="14"/>
        <v>[{"ItemId":20001,"Num":15}]</v>
      </c>
    </row>
    <row r="351" spans="1:7">
      <c r="A351" s="3">
        <v>347</v>
      </c>
      <c r="B351" s="3">
        <v>347</v>
      </c>
      <c r="C351" s="3">
        <f t="shared" si="13"/>
        <v>40</v>
      </c>
      <c r="D351" s="3">
        <v>10</v>
      </c>
      <c r="E351" s="3">
        <f t="shared" si="15"/>
        <v>7</v>
      </c>
      <c r="F351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351-1)*1.1^($C351*50),2),4)&amp;秘密交易!$A$4&amp;秘密交易!$A$2</f>
        <v>[{"ItemId":50003,"Ind2":309.8702}]</v>
      </c>
      <c r="G351" s="3" t="str">
        <f t="shared" si="14"/>
        <v>[{"ItemId":50002,"Num":50}]</v>
      </c>
    </row>
    <row r="352" spans="1:7">
      <c r="A352" s="3">
        <v>348</v>
      </c>
      <c r="B352" s="14">
        <v>348</v>
      </c>
      <c r="C352" s="3">
        <f t="shared" si="13"/>
        <v>40</v>
      </c>
      <c r="D352" s="3">
        <v>10</v>
      </c>
      <c r="E352" s="3">
        <f t="shared" si="15"/>
        <v>8</v>
      </c>
      <c r="F352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352-1)*1.1^($C352*50),2),4)&amp;秘密交易!$A$4&amp;秘密交易!$A$2</f>
        <v>[{"ItemId":50003,"Ind2":315.514}]</v>
      </c>
      <c r="G352" s="3" t="str">
        <f t="shared" si="14"/>
        <v>[{"ItemId":10001,"Num":1}]</v>
      </c>
    </row>
    <row r="353" spans="1:7">
      <c r="A353" s="3">
        <v>349</v>
      </c>
      <c r="B353" s="3">
        <v>349</v>
      </c>
      <c r="C353" s="3">
        <f t="shared" si="13"/>
        <v>40</v>
      </c>
      <c r="D353" s="3">
        <v>10</v>
      </c>
      <c r="E353" s="3">
        <f t="shared" si="15"/>
        <v>9</v>
      </c>
      <c r="F353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353-1)*1.1^($C353*50),2),4)&amp;秘密交易!$A$4&amp;秘密交易!$A$2</f>
        <v>[{"ItemId":50003,"Ind2":321.1579}]</v>
      </c>
      <c r="G353" s="3" t="str">
        <f t="shared" si="14"/>
        <v>[{"ItemId":50002,"Num":100}]</v>
      </c>
    </row>
    <row r="354" spans="1:7">
      <c r="A354" s="3">
        <v>350</v>
      </c>
      <c r="B354" s="14">
        <v>350</v>
      </c>
      <c r="C354" s="3">
        <f t="shared" si="13"/>
        <v>40</v>
      </c>
      <c r="D354" s="3">
        <v>10</v>
      </c>
      <c r="E354" s="3">
        <f t="shared" si="15"/>
        <v>10</v>
      </c>
      <c r="F354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354-1)*1.1^($C354*50),2),4)&amp;秘密交易!$A$4&amp;秘密交易!$A$2</f>
        <v>[{"ItemId":50003,"Ind2":326.8018}]</v>
      </c>
      <c r="G354" s="3" t="str">
        <f t="shared" si="14"/>
        <v>[{"ItemId":10002,"Num":1}]</v>
      </c>
    </row>
    <row r="355" spans="1:7">
      <c r="A355" s="3">
        <v>351</v>
      </c>
      <c r="B355" s="3">
        <v>351</v>
      </c>
      <c r="C355" s="3">
        <f t="shared" si="13"/>
        <v>41</v>
      </c>
      <c r="D355" s="3">
        <v>10</v>
      </c>
      <c r="E355" s="3">
        <f t="shared" si="15"/>
        <v>1</v>
      </c>
      <c r="F355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355-1)*1.1^($C355*50),2),4)&amp;秘密交易!$A$4&amp;秘密交易!$A$2</f>
        <v>[{"ItemId":50003,"Ind2":282.8822}]</v>
      </c>
      <c r="G355" s="3" t="str">
        <f t="shared" si="14"/>
        <v>[{"ItemId":50002,"Num":200}]</v>
      </c>
    </row>
    <row r="356" spans="1:7">
      <c r="A356" s="3">
        <v>352</v>
      </c>
      <c r="B356" s="14">
        <v>352</v>
      </c>
      <c r="C356" s="3">
        <f t="shared" si="13"/>
        <v>41</v>
      </c>
      <c r="D356" s="3">
        <v>10</v>
      </c>
      <c r="E356" s="3">
        <f t="shared" si="15"/>
        <v>2</v>
      </c>
      <c r="F356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356-1)*1.1^($C356*50),2),4)&amp;秘密交易!$A$4&amp;秘密交易!$A$2</f>
        <v>[{"ItemId":50003,"Ind2":288.5261}]</v>
      </c>
      <c r="G356" s="3" t="str">
        <f t="shared" si="14"/>
        <v>[{"ItemId":50005,"Num":100}]</v>
      </c>
    </row>
    <row r="357" spans="1:7">
      <c r="A357" s="3">
        <v>353</v>
      </c>
      <c r="B357" s="3">
        <v>353</v>
      </c>
      <c r="C357" s="3">
        <f t="shared" si="13"/>
        <v>41</v>
      </c>
      <c r="D357" s="3">
        <v>10</v>
      </c>
      <c r="E357" s="3">
        <f t="shared" si="15"/>
        <v>3</v>
      </c>
      <c r="F357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357-1)*1.1^($C357*50),2),4)&amp;秘密交易!$A$4&amp;秘密交易!$A$2</f>
        <v>[{"ItemId":50003,"Ind2":294.1699}]</v>
      </c>
      <c r="G357" s="3" t="str">
        <f t="shared" si="14"/>
        <v>[{"ItemId":10001,"Num":1}]</v>
      </c>
    </row>
    <row r="358" spans="1:7">
      <c r="A358" s="3">
        <v>354</v>
      </c>
      <c r="B358" s="14">
        <v>354</v>
      </c>
      <c r="C358" s="3">
        <f t="shared" si="13"/>
        <v>41</v>
      </c>
      <c r="D358" s="3">
        <v>10</v>
      </c>
      <c r="E358" s="3">
        <f t="shared" si="15"/>
        <v>4</v>
      </c>
      <c r="F358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358-1)*1.1^($C358*50),2),4)&amp;秘密交易!$A$4&amp;秘密交易!$A$2</f>
        <v>[{"ItemId":50003,"Ind2":299.8138}]</v>
      </c>
      <c r="G358" s="3" t="str">
        <f t="shared" si="14"/>
        <v>[{"ItemId":50002,"Num":50}]</v>
      </c>
    </row>
    <row r="359" spans="1:7">
      <c r="A359" s="3">
        <v>355</v>
      </c>
      <c r="B359" s="3">
        <v>355</v>
      </c>
      <c r="C359" s="3">
        <f t="shared" si="13"/>
        <v>41</v>
      </c>
      <c r="D359" s="3">
        <v>10</v>
      </c>
      <c r="E359" s="3">
        <f t="shared" si="15"/>
        <v>5</v>
      </c>
      <c r="F359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359-1)*1.1^($C359*50),2),4)&amp;秘密交易!$A$4&amp;秘密交易!$A$2</f>
        <v>[{"ItemId":50003,"Ind2":305.4576}]</v>
      </c>
      <c r="G359" s="3" t="str">
        <f t="shared" si="14"/>
        <v>[{"ItemId":50004,"Num":20000}]</v>
      </c>
    </row>
    <row r="360" spans="1:7">
      <c r="A360" s="3">
        <v>356</v>
      </c>
      <c r="B360" s="14">
        <v>356</v>
      </c>
      <c r="C360" s="3">
        <f t="shared" si="13"/>
        <v>41</v>
      </c>
      <c r="D360" s="3">
        <v>10</v>
      </c>
      <c r="E360" s="3">
        <f t="shared" si="15"/>
        <v>6</v>
      </c>
      <c r="F360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360-1)*1.1^($C360*50),2),4)&amp;秘密交易!$A$4&amp;秘密交易!$A$2</f>
        <v>[{"ItemId":50003,"Ind2":311.1015}]</v>
      </c>
      <c r="G360" s="3" t="str">
        <f t="shared" si="14"/>
        <v>[{"ItemId":20001,"Num":15}]</v>
      </c>
    </row>
    <row r="361" spans="1:7">
      <c r="A361" s="3">
        <v>357</v>
      </c>
      <c r="B361" s="3">
        <v>357</v>
      </c>
      <c r="C361" s="3">
        <f t="shared" si="13"/>
        <v>41</v>
      </c>
      <c r="D361" s="3">
        <v>10</v>
      </c>
      <c r="E361" s="3">
        <f t="shared" si="15"/>
        <v>7</v>
      </c>
      <c r="F361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361-1)*1.1^($C361*50),2),4)&amp;秘密交易!$A$4&amp;秘密交易!$A$2</f>
        <v>[{"ItemId":50003,"Ind2":316.7454}]</v>
      </c>
      <c r="G361" s="3" t="str">
        <f t="shared" si="14"/>
        <v>[{"ItemId":50002,"Num":50}]</v>
      </c>
    </row>
    <row r="362" spans="1:7">
      <c r="A362" s="3">
        <v>358</v>
      </c>
      <c r="B362" s="14">
        <v>358</v>
      </c>
      <c r="C362" s="3">
        <f t="shared" si="13"/>
        <v>41</v>
      </c>
      <c r="D362" s="3">
        <v>10</v>
      </c>
      <c r="E362" s="3">
        <f t="shared" si="15"/>
        <v>8</v>
      </c>
      <c r="F362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362-1)*1.1^($C362*50),2),4)&amp;秘密交易!$A$4&amp;秘密交易!$A$2</f>
        <v>[{"ItemId":50003,"Ind2":322.3892}]</v>
      </c>
      <c r="G362" s="3" t="str">
        <f t="shared" si="14"/>
        <v>[{"ItemId":10001,"Num":1}]</v>
      </c>
    </row>
    <row r="363" spans="1:7">
      <c r="A363" s="3">
        <v>359</v>
      </c>
      <c r="B363" s="3">
        <v>359</v>
      </c>
      <c r="C363" s="3">
        <f t="shared" si="13"/>
        <v>41</v>
      </c>
      <c r="D363" s="3">
        <v>10</v>
      </c>
      <c r="E363" s="3">
        <f t="shared" si="15"/>
        <v>9</v>
      </c>
      <c r="F363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363-1)*1.1^($C363*50),2),4)&amp;秘密交易!$A$4&amp;秘密交易!$A$2</f>
        <v>[{"ItemId":50003,"Ind2":328.0331}]</v>
      </c>
      <c r="G363" s="3" t="str">
        <f t="shared" si="14"/>
        <v>[{"ItemId":50002,"Num":100}]</v>
      </c>
    </row>
    <row r="364" spans="1:7">
      <c r="A364" s="3">
        <v>360</v>
      </c>
      <c r="B364" s="14">
        <v>360</v>
      </c>
      <c r="C364" s="3">
        <f t="shared" si="13"/>
        <v>41</v>
      </c>
      <c r="D364" s="3">
        <v>10</v>
      </c>
      <c r="E364" s="3">
        <f t="shared" si="15"/>
        <v>10</v>
      </c>
      <c r="F364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364-1)*1.1^($C364*50),2),4)&amp;秘密交易!$A$4&amp;秘密交易!$A$2</f>
        <v>[{"ItemId":50003,"Ind2":333.6769}]</v>
      </c>
      <c r="G364" s="3" t="str">
        <f t="shared" si="14"/>
        <v>[{"ItemId":10002,"Num":1}]</v>
      </c>
    </row>
    <row r="365" spans="1:7">
      <c r="A365" s="3">
        <v>361</v>
      </c>
      <c r="B365" s="3">
        <v>361</v>
      </c>
      <c r="C365" s="3">
        <f t="shared" si="13"/>
        <v>42</v>
      </c>
      <c r="D365" s="3">
        <v>10</v>
      </c>
      <c r="E365" s="3">
        <f t="shared" si="15"/>
        <v>1</v>
      </c>
      <c r="F365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365-1)*1.1^($C365*50),2),4)&amp;秘密交易!$A$4&amp;秘密交易!$A$2</f>
        <v>[{"ItemId":50003,"Ind2":289.7574}]</v>
      </c>
      <c r="G365" s="3" t="str">
        <f t="shared" si="14"/>
        <v>[{"ItemId":50002,"Num":200}]</v>
      </c>
    </row>
    <row r="366" spans="1:7">
      <c r="A366" s="3">
        <v>362</v>
      </c>
      <c r="B366" s="14">
        <v>362</v>
      </c>
      <c r="C366" s="3">
        <f t="shared" si="13"/>
        <v>42</v>
      </c>
      <c r="D366" s="3">
        <v>10</v>
      </c>
      <c r="E366" s="3">
        <f t="shared" si="15"/>
        <v>2</v>
      </c>
      <c r="F366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366-1)*1.1^($C366*50),2),4)&amp;秘密交易!$A$4&amp;秘密交易!$A$2</f>
        <v>[{"ItemId":50003,"Ind2":295.4013}]</v>
      </c>
      <c r="G366" s="3" t="str">
        <f t="shared" si="14"/>
        <v>[{"ItemId":50005,"Num":100}]</v>
      </c>
    </row>
    <row r="367" spans="1:7">
      <c r="A367" s="3">
        <v>363</v>
      </c>
      <c r="B367" s="3">
        <v>363</v>
      </c>
      <c r="C367" s="3">
        <f t="shared" si="13"/>
        <v>42</v>
      </c>
      <c r="D367" s="3">
        <v>10</v>
      </c>
      <c r="E367" s="3">
        <f t="shared" si="15"/>
        <v>3</v>
      </c>
      <c r="F367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367-1)*1.1^($C367*50),2),4)&amp;秘密交易!$A$4&amp;秘密交易!$A$2</f>
        <v>[{"ItemId":50003,"Ind2":301.0451}]</v>
      </c>
      <c r="G367" s="3" t="str">
        <f t="shared" si="14"/>
        <v>[{"ItemId":10001,"Num":1}]</v>
      </c>
    </row>
    <row r="368" spans="1:7">
      <c r="A368" s="3">
        <v>364</v>
      </c>
      <c r="B368" s="14">
        <v>364</v>
      </c>
      <c r="C368" s="3">
        <f t="shared" si="13"/>
        <v>42</v>
      </c>
      <c r="D368" s="3">
        <v>10</v>
      </c>
      <c r="E368" s="3">
        <f t="shared" si="15"/>
        <v>4</v>
      </c>
      <c r="F368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368-1)*1.1^($C368*50),2),4)&amp;秘密交易!$A$4&amp;秘密交易!$A$2</f>
        <v>[{"ItemId":50003,"Ind2":306.689}]</v>
      </c>
      <c r="G368" s="3" t="str">
        <f t="shared" si="14"/>
        <v>[{"ItemId":50002,"Num":50}]</v>
      </c>
    </row>
    <row r="369" spans="1:7">
      <c r="A369" s="3">
        <v>365</v>
      </c>
      <c r="B369" s="3">
        <v>365</v>
      </c>
      <c r="C369" s="3">
        <f t="shared" si="13"/>
        <v>42</v>
      </c>
      <c r="D369" s="3">
        <v>10</v>
      </c>
      <c r="E369" s="3">
        <f t="shared" si="15"/>
        <v>5</v>
      </c>
      <c r="F369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369-1)*1.1^($C369*50),2),4)&amp;秘密交易!$A$4&amp;秘密交易!$A$2</f>
        <v>[{"ItemId":50003,"Ind2":312.3328}]</v>
      </c>
      <c r="G369" s="3" t="str">
        <f t="shared" si="14"/>
        <v>[{"ItemId":50004,"Num":20000}]</v>
      </c>
    </row>
    <row r="370" spans="1:7">
      <c r="A370" s="3">
        <v>366</v>
      </c>
      <c r="B370" s="14">
        <v>366</v>
      </c>
      <c r="C370" s="3">
        <f t="shared" si="13"/>
        <v>42</v>
      </c>
      <c r="D370" s="3">
        <v>10</v>
      </c>
      <c r="E370" s="3">
        <f t="shared" si="15"/>
        <v>6</v>
      </c>
      <c r="F370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370-1)*1.1^($C370*50),2),4)&amp;秘密交易!$A$4&amp;秘密交易!$A$2</f>
        <v>[{"ItemId":50003,"Ind2":317.9767}]</v>
      </c>
      <c r="G370" s="3" t="str">
        <f t="shared" si="14"/>
        <v>[{"ItemId":20001,"Num":15}]</v>
      </c>
    </row>
    <row r="371" spans="1:7">
      <c r="A371" s="3">
        <v>367</v>
      </c>
      <c r="B371" s="3">
        <v>367</v>
      </c>
      <c r="C371" s="3">
        <f t="shared" si="13"/>
        <v>42</v>
      </c>
      <c r="D371" s="3">
        <v>10</v>
      </c>
      <c r="E371" s="3">
        <f t="shared" si="15"/>
        <v>7</v>
      </c>
      <c r="F371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371-1)*1.1^($C371*50),2),4)&amp;秘密交易!$A$4&amp;秘密交易!$A$2</f>
        <v>[{"ItemId":50003,"Ind2":323.6205}]</v>
      </c>
      <c r="G371" s="3" t="str">
        <f t="shared" si="14"/>
        <v>[{"ItemId":50002,"Num":50}]</v>
      </c>
    </row>
    <row r="372" spans="1:7">
      <c r="A372" s="3">
        <v>368</v>
      </c>
      <c r="B372" s="14">
        <v>368</v>
      </c>
      <c r="C372" s="3">
        <f t="shared" si="13"/>
        <v>42</v>
      </c>
      <c r="D372" s="3">
        <v>10</v>
      </c>
      <c r="E372" s="3">
        <f t="shared" si="15"/>
        <v>8</v>
      </c>
      <c r="F372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372-1)*1.1^($C372*50),2),4)&amp;秘密交易!$A$4&amp;秘密交易!$A$2</f>
        <v>[{"ItemId":50003,"Ind2":329.2644}]</v>
      </c>
      <c r="G372" s="3" t="str">
        <f t="shared" si="14"/>
        <v>[{"ItemId":10001,"Num":1}]</v>
      </c>
    </row>
    <row r="373" spans="1:7">
      <c r="A373" s="3">
        <v>369</v>
      </c>
      <c r="B373" s="3">
        <v>369</v>
      </c>
      <c r="C373" s="3">
        <f t="shared" si="13"/>
        <v>42</v>
      </c>
      <c r="D373" s="3">
        <v>10</v>
      </c>
      <c r="E373" s="3">
        <f t="shared" si="15"/>
        <v>9</v>
      </c>
      <c r="F373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373-1)*1.1^($C373*50),2),4)&amp;秘密交易!$A$4&amp;秘密交易!$A$2</f>
        <v>[{"ItemId":50003,"Ind2":334.9082}]</v>
      </c>
      <c r="G373" s="3" t="str">
        <f t="shared" si="14"/>
        <v>[{"ItemId":50002,"Num":100}]</v>
      </c>
    </row>
    <row r="374" spans="1:7">
      <c r="A374" s="3">
        <v>370</v>
      </c>
      <c r="B374" s="14">
        <v>370</v>
      </c>
      <c r="C374" s="3">
        <f t="shared" si="13"/>
        <v>42</v>
      </c>
      <c r="D374" s="3">
        <v>10</v>
      </c>
      <c r="E374" s="3">
        <f t="shared" si="15"/>
        <v>10</v>
      </c>
      <c r="F374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374-1)*1.1^($C374*50),2),4)&amp;秘密交易!$A$4&amp;秘密交易!$A$2</f>
        <v>[{"ItemId":50003,"Ind2":340.5521}]</v>
      </c>
      <c r="G374" s="3" t="str">
        <f t="shared" si="14"/>
        <v>[{"ItemId":10002,"Num":1}]</v>
      </c>
    </row>
    <row r="375" spans="1:7">
      <c r="A375" s="3">
        <v>371</v>
      </c>
      <c r="B375" s="3">
        <v>371</v>
      </c>
      <c r="C375" s="3">
        <f t="shared" si="13"/>
        <v>43</v>
      </c>
      <c r="D375" s="3">
        <v>10</v>
      </c>
      <c r="E375" s="3">
        <f t="shared" si="15"/>
        <v>1</v>
      </c>
      <c r="F375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375-1)*1.1^($C375*50),2),4)&amp;秘密交易!$A$4&amp;秘密交易!$A$2</f>
        <v>[{"ItemId":50003,"Ind2":296.6326}]</v>
      </c>
      <c r="G375" s="3" t="str">
        <f t="shared" si="14"/>
        <v>[{"ItemId":50002,"Num":200}]</v>
      </c>
    </row>
    <row r="376" spans="1:7">
      <c r="A376" s="3">
        <v>372</v>
      </c>
      <c r="B376" s="14">
        <v>372</v>
      </c>
      <c r="C376" s="3">
        <f t="shared" ref="C376:C439" si="16">C366+1</f>
        <v>43</v>
      </c>
      <c r="D376" s="3">
        <v>10</v>
      </c>
      <c r="E376" s="3">
        <f t="shared" si="15"/>
        <v>2</v>
      </c>
      <c r="F376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376-1)*1.1^($C376*50),2),4)&amp;秘密交易!$A$4&amp;秘密交易!$A$2</f>
        <v>[{"ItemId":50003,"Ind2":302.2764}]</v>
      </c>
      <c r="G376" s="3" t="str">
        <f t="shared" ref="G376:G439" si="17">G366</f>
        <v>[{"ItemId":50005,"Num":100}]</v>
      </c>
    </row>
    <row r="377" spans="1:7">
      <c r="A377" s="3">
        <v>373</v>
      </c>
      <c r="B377" s="3">
        <v>373</v>
      </c>
      <c r="C377" s="3">
        <f t="shared" si="16"/>
        <v>43</v>
      </c>
      <c r="D377" s="3">
        <v>10</v>
      </c>
      <c r="E377" s="3">
        <f t="shared" si="15"/>
        <v>3</v>
      </c>
      <c r="F377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377-1)*1.1^($C377*50),2),4)&amp;秘密交易!$A$4&amp;秘密交易!$A$2</f>
        <v>[{"ItemId":50003,"Ind2":307.9203}]</v>
      </c>
      <c r="G377" s="3" t="str">
        <f t="shared" si="17"/>
        <v>[{"ItemId":10001,"Num":1}]</v>
      </c>
    </row>
    <row r="378" spans="1:7">
      <c r="A378" s="3">
        <v>374</v>
      </c>
      <c r="B378" s="14">
        <v>374</v>
      </c>
      <c r="C378" s="3">
        <f t="shared" si="16"/>
        <v>43</v>
      </c>
      <c r="D378" s="3">
        <v>10</v>
      </c>
      <c r="E378" s="3">
        <f t="shared" si="15"/>
        <v>4</v>
      </c>
      <c r="F378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378-1)*1.1^($C378*50),2),4)&amp;秘密交易!$A$4&amp;秘密交易!$A$2</f>
        <v>[{"ItemId":50003,"Ind2":313.5641}]</v>
      </c>
      <c r="G378" s="3" t="str">
        <f t="shared" si="17"/>
        <v>[{"ItemId":50002,"Num":50}]</v>
      </c>
    </row>
    <row r="379" spans="1:7">
      <c r="A379" s="3">
        <v>375</v>
      </c>
      <c r="B379" s="3">
        <v>375</v>
      </c>
      <c r="C379" s="3">
        <f t="shared" si="16"/>
        <v>43</v>
      </c>
      <c r="D379" s="3">
        <v>10</v>
      </c>
      <c r="E379" s="3">
        <f t="shared" si="15"/>
        <v>5</v>
      </c>
      <c r="F379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379-1)*1.1^($C379*50),2),4)&amp;秘密交易!$A$4&amp;秘密交易!$A$2</f>
        <v>[{"ItemId":50003,"Ind2":319.208}]</v>
      </c>
      <c r="G379" s="3" t="str">
        <f t="shared" si="17"/>
        <v>[{"ItemId":50004,"Num":20000}]</v>
      </c>
    </row>
    <row r="380" spans="1:7">
      <c r="A380" s="3">
        <v>376</v>
      </c>
      <c r="B380" s="14">
        <v>376</v>
      </c>
      <c r="C380" s="3">
        <f t="shared" si="16"/>
        <v>43</v>
      </c>
      <c r="D380" s="3">
        <v>10</v>
      </c>
      <c r="E380" s="3">
        <f t="shared" si="15"/>
        <v>6</v>
      </c>
      <c r="F380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380-1)*1.1^($C380*50),2),4)&amp;秘密交易!$A$4&amp;秘密交易!$A$2</f>
        <v>[{"ItemId":50003,"Ind2":324.8519}]</v>
      </c>
      <c r="G380" s="3" t="str">
        <f t="shared" si="17"/>
        <v>[{"ItemId":20001,"Num":15}]</v>
      </c>
    </row>
    <row r="381" spans="1:7">
      <c r="A381" s="3">
        <v>377</v>
      </c>
      <c r="B381" s="3">
        <v>377</v>
      </c>
      <c r="C381" s="3">
        <f t="shared" si="16"/>
        <v>43</v>
      </c>
      <c r="D381" s="3">
        <v>10</v>
      </c>
      <c r="E381" s="3">
        <f t="shared" si="15"/>
        <v>7</v>
      </c>
      <c r="F381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381-1)*1.1^($C381*50),2),4)&amp;秘密交易!$A$4&amp;秘密交易!$A$2</f>
        <v>[{"ItemId":50003,"Ind2":330.4957}]</v>
      </c>
      <c r="G381" s="3" t="str">
        <f t="shared" si="17"/>
        <v>[{"ItemId":50002,"Num":50}]</v>
      </c>
    </row>
    <row r="382" spans="1:7">
      <c r="A382" s="3">
        <v>378</v>
      </c>
      <c r="B382" s="14">
        <v>378</v>
      </c>
      <c r="C382" s="3">
        <f t="shared" si="16"/>
        <v>43</v>
      </c>
      <c r="D382" s="3">
        <v>10</v>
      </c>
      <c r="E382" s="3">
        <f t="shared" si="15"/>
        <v>8</v>
      </c>
      <c r="F382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382-1)*1.1^($C382*50),2),4)&amp;秘密交易!$A$4&amp;秘密交易!$A$2</f>
        <v>[{"ItemId":50003,"Ind2":336.1396}]</v>
      </c>
      <c r="G382" s="3" t="str">
        <f t="shared" si="17"/>
        <v>[{"ItemId":10001,"Num":1}]</v>
      </c>
    </row>
    <row r="383" spans="1:7">
      <c r="A383" s="3">
        <v>379</v>
      </c>
      <c r="B383" s="3">
        <v>379</v>
      </c>
      <c r="C383" s="3">
        <f t="shared" si="16"/>
        <v>43</v>
      </c>
      <c r="D383" s="3">
        <v>10</v>
      </c>
      <c r="E383" s="3">
        <f t="shared" si="15"/>
        <v>9</v>
      </c>
      <c r="F383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383-1)*1.1^($C383*50),2),4)&amp;秘密交易!$A$4&amp;秘密交易!$A$2</f>
        <v>[{"ItemId":50003,"Ind2":341.7834}]</v>
      </c>
      <c r="G383" s="3" t="str">
        <f t="shared" si="17"/>
        <v>[{"ItemId":50002,"Num":100}]</v>
      </c>
    </row>
    <row r="384" spans="1:7">
      <c r="A384" s="3">
        <v>380</v>
      </c>
      <c r="B384" s="14">
        <v>380</v>
      </c>
      <c r="C384" s="3">
        <f t="shared" si="16"/>
        <v>43</v>
      </c>
      <c r="D384" s="3">
        <v>10</v>
      </c>
      <c r="E384" s="3">
        <f t="shared" si="15"/>
        <v>10</v>
      </c>
      <c r="F384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384-1)*1.1^($C384*50),2),4)&amp;秘密交易!$A$4&amp;秘密交易!$A$2</f>
        <v>[{"ItemId":50003,"Ind2":347.4273}]</v>
      </c>
      <c r="G384" s="3" t="str">
        <f t="shared" si="17"/>
        <v>[{"ItemId":10002,"Num":1}]</v>
      </c>
    </row>
    <row r="385" spans="1:7">
      <c r="A385" s="3">
        <v>381</v>
      </c>
      <c r="B385" s="3">
        <v>381</v>
      </c>
      <c r="C385" s="3">
        <f t="shared" si="16"/>
        <v>44</v>
      </c>
      <c r="D385" s="3">
        <v>10</v>
      </c>
      <c r="E385" s="3">
        <f t="shared" si="15"/>
        <v>1</v>
      </c>
      <c r="F385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385-1)*1.1^($C385*50),2),4)&amp;秘密交易!$A$4&amp;秘密交易!$A$2</f>
        <v>[{"ItemId":50003,"Ind2":303.5078}]</v>
      </c>
      <c r="G385" s="3" t="str">
        <f t="shared" si="17"/>
        <v>[{"ItemId":50002,"Num":200}]</v>
      </c>
    </row>
    <row r="386" spans="1:7">
      <c r="A386" s="3">
        <v>382</v>
      </c>
      <c r="B386" s="14">
        <v>382</v>
      </c>
      <c r="C386" s="3">
        <f t="shared" si="16"/>
        <v>44</v>
      </c>
      <c r="D386" s="3">
        <v>10</v>
      </c>
      <c r="E386" s="3">
        <f t="shared" si="15"/>
        <v>2</v>
      </c>
      <c r="F386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386-1)*1.1^($C386*50),2),4)&amp;秘密交易!$A$4&amp;秘密交易!$A$2</f>
        <v>[{"ItemId":50003,"Ind2":309.1516}]</v>
      </c>
      <c r="G386" s="3" t="str">
        <f t="shared" si="17"/>
        <v>[{"ItemId":50005,"Num":100}]</v>
      </c>
    </row>
    <row r="387" spans="1:7">
      <c r="A387" s="3">
        <v>383</v>
      </c>
      <c r="B387" s="3">
        <v>383</v>
      </c>
      <c r="C387" s="3">
        <f t="shared" si="16"/>
        <v>44</v>
      </c>
      <c r="D387" s="3">
        <v>10</v>
      </c>
      <c r="E387" s="3">
        <f t="shared" si="15"/>
        <v>3</v>
      </c>
      <c r="F387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387-1)*1.1^($C387*50),2),4)&amp;秘密交易!$A$4&amp;秘密交易!$A$2</f>
        <v>[{"ItemId":50003,"Ind2":314.7955}]</v>
      </c>
      <c r="G387" s="3" t="str">
        <f t="shared" si="17"/>
        <v>[{"ItemId":10001,"Num":1}]</v>
      </c>
    </row>
    <row r="388" spans="1:7">
      <c r="A388" s="3">
        <v>384</v>
      </c>
      <c r="B388" s="14">
        <v>384</v>
      </c>
      <c r="C388" s="3">
        <f t="shared" si="16"/>
        <v>44</v>
      </c>
      <c r="D388" s="3">
        <v>10</v>
      </c>
      <c r="E388" s="3">
        <f t="shared" si="15"/>
        <v>4</v>
      </c>
      <c r="F388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388-1)*1.1^($C388*50),2),4)&amp;秘密交易!$A$4&amp;秘密交易!$A$2</f>
        <v>[{"ItemId":50003,"Ind2":320.4393}]</v>
      </c>
      <c r="G388" s="3" t="str">
        <f t="shared" si="17"/>
        <v>[{"ItemId":50002,"Num":50}]</v>
      </c>
    </row>
    <row r="389" spans="1:7">
      <c r="A389" s="3">
        <v>385</v>
      </c>
      <c r="B389" s="3">
        <v>385</v>
      </c>
      <c r="C389" s="3">
        <f t="shared" si="16"/>
        <v>44</v>
      </c>
      <c r="D389" s="3">
        <v>10</v>
      </c>
      <c r="E389" s="3">
        <f t="shared" si="15"/>
        <v>5</v>
      </c>
      <c r="F389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389-1)*1.1^($C389*50),2),4)&amp;秘密交易!$A$4&amp;秘密交易!$A$2</f>
        <v>[{"ItemId":50003,"Ind2":326.0832}]</v>
      </c>
      <c r="G389" s="3" t="str">
        <f t="shared" si="17"/>
        <v>[{"ItemId":50004,"Num":20000}]</v>
      </c>
    </row>
    <row r="390" spans="1:7">
      <c r="A390" s="3">
        <v>386</v>
      </c>
      <c r="B390" s="14">
        <v>386</v>
      </c>
      <c r="C390" s="3">
        <f t="shared" si="16"/>
        <v>44</v>
      </c>
      <c r="D390" s="3">
        <v>10</v>
      </c>
      <c r="E390" s="3">
        <f t="shared" si="15"/>
        <v>6</v>
      </c>
      <c r="F390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390-1)*1.1^($C390*50),2),4)&amp;秘密交易!$A$4&amp;秘密交易!$A$2</f>
        <v>[{"ItemId":50003,"Ind2":331.727}]</v>
      </c>
      <c r="G390" s="3" t="str">
        <f t="shared" si="17"/>
        <v>[{"ItemId":20001,"Num":15}]</v>
      </c>
    </row>
    <row r="391" spans="1:7">
      <c r="A391" s="3">
        <v>387</v>
      </c>
      <c r="B391" s="3">
        <v>387</v>
      </c>
      <c r="C391" s="3">
        <f t="shared" si="16"/>
        <v>44</v>
      </c>
      <c r="D391" s="3">
        <v>10</v>
      </c>
      <c r="E391" s="3">
        <f t="shared" si="15"/>
        <v>7</v>
      </c>
      <c r="F391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391-1)*1.1^($C391*50),2),4)&amp;秘密交易!$A$4&amp;秘密交易!$A$2</f>
        <v>[{"ItemId":50003,"Ind2":337.3709}]</v>
      </c>
      <c r="G391" s="3" t="str">
        <f t="shared" si="17"/>
        <v>[{"ItemId":50002,"Num":50}]</v>
      </c>
    </row>
    <row r="392" spans="1:7">
      <c r="A392" s="3">
        <v>388</v>
      </c>
      <c r="B392" s="14">
        <v>388</v>
      </c>
      <c r="C392" s="3">
        <f t="shared" si="16"/>
        <v>44</v>
      </c>
      <c r="D392" s="3">
        <v>10</v>
      </c>
      <c r="E392" s="3">
        <f t="shared" si="15"/>
        <v>8</v>
      </c>
      <c r="F392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392-1)*1.1^($C392*50),2),4)&amp;秘密交易!$A$4&amp;秘密交易!$A$2</f>
        <v>[{"ItemId":50003,"Ind2":343.0147}]</v>
      </c>
      <c r="G392" s="3" t="str">
        <f t="shared" si="17"/>
        <v>[{"ItemId":10001,"Num":1}]</v>
      </c>
    </row>
    <row r="393" spans="1:7">
      <c r="A393" s="3">
        <v>389</v>
      </c>
      <c r="B393" s="3">
        <v>389</v>
      </c>
      <c r="C393" s="3">
        <f t="shared" si="16"/>
        <v>44</v>
      </c>
      <c r="D393" s="3">
        <v>10</v>
      </c>
      <c r="E393" s="3">
        <f t="shared" ref="E393:E456" si="18">IF(C393=C392,E392+1,1)</f>
        <v>9</v>
      </c>
      <c r="F393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393-1)*1.1^($C393*50),2),4)&amp;秘密交易!$A$4&amp;秘密交易!$A$2</f>
        <v>[{"ItemId":50003,"Ind2":348.6586}]</v>
      </c>
      <c r="G393" s="3" t="str">
        <f t="shared" si="17"/>
        <v>[{"ItemId":50002,"Num":100}]</v>
      </c>
    </row>
    <row r="394" spans="1:7">
      <c r="A394" s="3">
        <v>390</v>
      </c>
      <c r="B394" s="14">
        <v>390</v>
      </c>
      <c r="C394" s="3">
        <f t="shared" si="16"/>
        <v>44</v>
      </c>
      <c r="D394" s="3">
        <v>10</v>
      </c>
      <c r="E394" s="3">
        <f t="shared" si="18"/>
        <v>10</v>
      </c>
      <c r="F394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394-1)*1.1^($C394*50),2),4)&amp;秘密交易!$A$4&amp;秘密交易!$A$2</f>
        <v>[{"ItemId":50003,"Ind2":354.3025}]</v>
      </c>
      <c r="G394" s="3" t="str">
        <f t="shared" si="17"/>
        <v>[{"ItemId":10002,"Num":1}]</v>
      </c>
    </row>
    <row r="395" spans="1:7">
      <c r="A395" s="3">
        <v>391</v>
      </c>
      <c r="B395" s="3">
        <v>391</v>
      </c>
      <c r="C395" s="3">
        <f t="shared" si="16"/>
        <v>45</v>
      </c>
      <c r="D395" s="3">
        <v>10</v>
      </c>
      <c r="E395" s="3">
        <f t="shared" si="18"/>
        <v>1</v>
      </c>
      <c r="F395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395-1)*1.1^($C395*50),2),4)&amp;秘密交易!$A$4&amp;秘密交易!$A$2</f>
        <v>[{"ItemId":50003,"Ind2":310.3829}]</v>
      </c>
      <c r="G395" s="3" t="str">
        <f t="shared" si="17"/>
        <v>[{"ItemId":50002,"Num":200}]</v>
      </c>
    </row>
    <row r="396" spans="1:7">
      <c r="A396" s="3">
        <v>392</v>
      </c>
      <c r="B396" s="14">
        <v>392</v>
      </c>
      <c r="C396" s="3">
        <f t="shared" si="16"/>
        <v>45</v>
      </c>
      <c r="D396" s="3">
        <v>10</v>
      </c>
      <c r="E396" s="3">
        <f t="shared" si="18"/>
        <v>2</v>
      </c>
      <c r="F396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396-1)*1.1^($C396*50),2),4)&amp;秘密交易!$A$4&amp;秘密交易!$A$2</f>
        <v>[{"ItemId":50003,"Ind2":316.0268}]</v>
      </c>
      <c r="G396" s="3" t="str">
        <f t="shared" si="17"/>
        <v>[{"ItemId":50005,"Num":100}]</v>
      </c>
    </row>
    <row r="397" spans="1:7">
      <c r="A397" s="3">
        <v>393</v>
      </c>
      <c r="B397" s="3">
        <v>393</v>
      </c>
      <c r="C397" s="3">
        <f t="shared" si="16"/>
        <v>45</v>
      </c>
      <c r="D397" s="3">
        <v>10</v>
      </c>
      <c r="E397" s="3">
        <f t="shared" si="18"/>
        <v>3</v>
      </c>
      <c r="F397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397-1)*1.1^($C397*50),2),4)&amp;秘密交易!$A$4&amp;秘密交易!$A$2</f>
        <v>[{"ItemId":50003,"Ind2":321.6706}]</v>
      </c>
      <c r="G397" s="3" t="str">
        <f t="shared" si="17"/>
        <v>[{"ItemId":10001,"Num":1}]</v>
      </c>
    </row>
    <row r="398" spans="1:7">
      <c r="A398" s="3">
        <v>394</v>
      </c>
      <c r="B398" s="14">
        <v>394</v>
      </c>
      <c r="C398" s="3">
        <f t="shared" si="16"/>
        <v>45</v>
      </c>
      <c r="D398" s="3">
        <v>10</v>
      </c>
      <c r="E398" s="3">
        <f t="shared" si="18"/>
        <v>4</v>
      </c>
      <c r="F398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398-1)*1.1^($C398*50),2),4)&amp;秘密交易!$A$4&amp;秘密交易!$A$2</f>
        <v>[{"ItemId":50003,"Ind2":327.3145}]</v>
      </c>
      <c r="G398" s="3" t="str">
        <f t="shared" si="17"/>
        <v>[{"ItemId":50002,"Num":50}]</v>
      </c>
    </row>
    <row r="399" spans="1:7">
      <c r="A399" s="3">
        <v>395</v>
      </c>
      <c r="B399" s="3">
        <v>395</v>
      </c>
      <c r="C399" s="3">
        <f t="shared" si="16"/>
        <v>45</v>
      </c>
      <c r="D399" s="3">
        <v>10</v>
      </c>
      <c r="E399" s="3">
        <f t="shared" si="18"/>
        <v>5</v>
      </c>
      <c r="F399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399-1)*1.1^($C399*50),2),4)&amp;秘密交易!$A$4&amp;秘密交易!$A$2</f>
        <v>[{"ItemId":50003,"Ind2":332.9584}]</v>
      </c>
      <c r="G399" s="3" t="str">
        <f t="shared" si="17"/>
        <v>[{"ItemId":50004,"Num":20000}]</v>
      </c>
    </row>
    <row r="400" spans="1:7">
      <c r="A400" s="3">
        <v>396</v>
      </c>
      <c r="B400" s="14">
        <v>396</v>
      </c>
      <c r="C400" s="3">
        <f t="shared" si="16"/>
        <v>45</v>
      </c>
      <c r="D400" s="3">
        <v>10</v>
      </c>
      <c r="E400" s="3">
        <f t="shared" si="18"/>
        <v>6</v>
      </c>
      <c r="F400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400-1)*1.1^($C400*50),2),4)&amp;秘密交易!$A$4&amp;秘密交易!$A$2</f>
        <v>[{"ItemId":50003,"Ind2":338.6022}]</v>
      </c>
      <c r="G400" s="3" t="str">
        <f t="shared" si="17"/>
        <v>[{"ItemId":20001,"Num":15}]</v>
      </c>
    </row>
    <row r="401" spans="1:7">
      <c r="A401" s="3">
        <v>397</v>
      </c>
      <c r="B401" s="3">
        <v>397</v>
      </c>
      <c r="C401" s="3">
        <f t="shared" si="16"/>
        <v>45</v>
      </c>
      <c r="D401" s="3">
        <v>10</v>
      </c>
      <c r="E401" s="3">
        <f t="shared" si="18"/>
        <v>7</v>
      </c>
      <c r="F401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401-1)*1.1^($C401*50),2),4)&amp;秘密交易!$A$4&amp;秘密交易!$A$2</f>
        <v>[{"ItemId":50003,"Ind2":344.2461}]</v>
      </c>
      <c r="G401" s="3" t="str">
        <f t="shared" si="17"/>
        <v>[{"ItemId":50002,"Num":50}]</v>
      </c>
    </row>
    <row r="402" spans="1:7">
      <c r="A402" s="3">
        <v>398</v>
      </c>
      <c r="B402" s="14">
        <v>398</v>
      </c>
      <c r="C402" s="3">
        <f t="shared" si="16"/>
        <v>45</v>
      </c>
      <c r="D402" s="3">
        <v>10</v>
      </c>
      <c r="E402" s="3">
        <f t="shared" si="18"/>
        <v>8</v>
      </c>
      <c r="F402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402-1)*1.1^($C402*50),2),4)&amp;秘密交易!$A$4&amp;秘密交易!$A$2</f>
        <v>[{"ItemId":50003,"Ind2":349.8899}]</v>
      </c>
      <c r="G402" s="3" t="str">
        <f t="shared" si="17"/>
        <v>[{"ItemId":10001,"Num":1}]</v>
      </c>
    </row>
    <row r="403" spans="1:7">
      <c r="A403" s="3">
        <v>399</v>
      </c>
      <c r="B403" s="3">
        <v>399</v>
      </c>
      <c r="C403" s="3">
        <f t="shared" si="16"/>
        <v>45</v>
      </c>
      <c r="D403" s="3">
        <v>10</v>
      </c>
      <c r="E403" s="3">
        <f t="shared" si="18"/>
        <v>9</v>
      </c>
      <c r="F403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403-1)*1.1^($C403*50),2),4)&amp;秘密交易!$A$4&amp;秘密交易!$A$2</f>
        <v>[{"ItemId":50003,"Ind2":355.5338}]</v>
      </c>
      <c r="G403" s="3" t="str">
        <f t="shared" si="17"/>
        <v>[{"ItemId":50002,"Num":100}]</v>
      </c>
    </row>
    <row r="404" spans="1:7">
      <c r="A404" s="3">
        <v>400</v>
      </c>
      <c r="B404" s="14">
        <v>400</v>
      </c>
      <c r="C404" s="3">
        <f t="shared" si="16"/>
        <v>45</v>
      </c>
      <c r="D404" s="3">
        <v>10</v>
      </c>
      <c r="E404" s="3">
        <f t="shared" si="18"/>
        <v>10</v>
      </c>
      <c r="F404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404-1)*1.1^($C404*50),2),4)&amp;秘密交易!$A$4&amp;秘密交易!$A$2</f>
        <v>[{"ItemId":50003,"Ind2":361.1776}]</v>
      </c>
      <c r="G404" s="3" t="str">
        <f t="shared" si="17"/>
        <v>[{"ItemId":10002,"Num":1}]</v>
      </c>
    </row>
    <row r="405" spans="1:7">
      <c r="A405" s="3">
        <v>401</v>
      </c>
      <c r="B405" s="3">
        <v>401</v>
      </c>
      <c r="C405" s="3">
        <f t="shared" si="16"/>
        <v>46</v>
      </c>
      <c r="D405" s="3">
        <v>10</v>
      </c>
      <c r="E405" s="3">
        <f t="shared" si="18"/>
        <v>1</v>
      </c>
      <c r="F405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405-1)*1.1^($C405*50),2),4)&amp;秘密交易!$A$4&amp;秘密交易!$A$2</f>
        <v>[{"ItemId":50003,"Ind2":317.2581}]</v>
      </c>
      <c r="G405" s="3" t="str">
        <f t="shared" si="17"/>
        <v>[{"ItemId":50002,"Num":200}]</v>
      </c>
    </row>
    <row r="406" spans="1:7">
      <c r="A406" s="3">
        <v>402</v>
      </c>
      <c r="B406" s="14">
        <v>402</v>
      </c>
      <c r="C406" s="3">
        <f t="shared" si="16"/>
        <v>46</v>
      </c>
      <c r="D406" s="3">
        <v>10</v>
      </c>
      <c r="E406" s="3">
        <f t="shared" si="18"/>
        <v>2</v>
      </c>
      <c r="F406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406-1)*1.1^($C406*50),2),4)&amp;秘密交易!$A$4&amp;秘密交易!$A$2</f>
        <v>[{"ItemId":50003,"Ind2":322.902}]</v>
      </c>
      <c r="G406" s="3" t="str">
        <f t="shared" si="17"/>
        <v>[{"ItemId":50005,"Num":100}]</v>
      </c>
    </row>
    <row r="407" spans="1:7">
      <c r="A407" s="3">
        <v>403</v>
      </c>
      <c r="B407" s="3">
        <v>403</v>
      </c>
      <c r="C407" s="3">
        <f t="shared" si="16"/>
        <v>46</v>
      </c>
      <c r="D407" s="3">
        <v>10</v>
      </c>
      <c r="E407" s="3">
        <f t="shared" si="18"/>
        <v>3</v>
      </c>
      <c r="F407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407-1)*1.1^($C407*50),2),4)&amp;秘密交易!$A$4&amp;秘密交易!$A$2</f>
        <v>[{"ItemId":50003,"Ind2":328.5458}]</v>
      </c>
      <c r="G407" s="3" t="str">
        <f t="shared" si="17"/>
        <v>[{"ItemId":10001,"Num":1}]</v>
      </c>
    </row>
    <row r="408" spans="1:7">
      <c r="A408" s="3">
        <v>404</v>
      </c>
      <c r="B408" s="14">
        <v>404</v>
      </c>
      <c r="C408" s="3">
        <f t="shared" si="16"/>
        <v>46</v>
      </c>
      <c r="D408" s="3">
        <v>10</v>
      </c>
      <c r="E408" s="3">
        <f t="shared" si="18"/>
        <v>4</v>
      </c>
      <c r="F408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408-1)*1.1^($C408*50),2),4)&amp;秘密交易!$A$4&amp;秘密交易!$A$2</f>
        <v>[{"ItemId":50003,"Ind2":334.1897}]</v>
      </c>
      <c r="G408" s="3" t="str">
        <f t="shared" si="17"/>
        <v>[{"ItemId":50002,"Num":50}]</v>
      </c>
    </row>
    <row r="409" spans="1:7">
      <c r="A409" s="3">
        <v>405</v>
      </c>
      <c r="B409" s="3">
        <v>405</v>
      </c>
      <c r="C409" s="3">
        <f t="shared" si="16"/>
        <v>46</v>
      </c>
      <c r="D409" s="3">
        <v>10</v>
      </c>
      <c r="E409" s="3">
        <f t="shared" si="18"/>
        <v>5</v>
      </c>
      <c r="F409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409-1)*1.1^($C409*50),2),4)&amp;秘密交易!$A$4&amp;秘密交易!$A$2</f>
        <v>[{"ItemId":50003,"Ind2":339.8335}]</v>
      </c>
      <c r="G409" s="3" t="str">
        <f t="shared" si="17"/>
        <v>[{"ItemId":50004,"Num":20000}]</v>
      </c>
    </row>
    <row r="410" spans="1:7">
      <c r="A410" s="3">
        <v>406</v>
      </c>
      <c r="B410" s="14">
        <v>406</v>
      </c>
      <c r="C410" s="3">
        <f t="shared" si="16"/>
        <v>46</v>
      </c>
      <c r="D410" s="3">
        <v>10</v>
      </c>
      <c r="E410" s="3">
        <f t="shared" si="18"/>
        <v>6</v>
      </c>
      <c r="F410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410-1)*1.1^($C410*50),2),4)&amp;秘密交易!$A$4&amp;秘密交易!$A$2</f>
        <v>[{"ItemId":50003,"Ind2":345.4774}]</v>
      </c>
      <c r="G410" s="3" t="str">
        <f t="shared" si="17"/>
        <v>[{"ItemId":20001,"Num":15}]</v>
      </c>
    </row>
    <row r="411" spans="1:7">
      <c r="A411" s="3">
        <v>407</v>
      </c>
      <c r="B411" s="3">
        <v>407</v>
      </c>
      <c r="C411" s="3">
        <f t="shared" si="16"/>
        <v>46</v>
      </c>
      <c r="D411" s="3">
        <v>10</v>
      </c>
      <c r="E411" s="3">
        <f t="shared" si="18"/>
        <v>7</v>
      </c>
      <c r="F411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411-1)*1.1^($C411*50),2),4)&amp;秘密交易!$A$4&amp;秘密交易!$A$2</f>
        <v>[{"ItemId":50003,"Ind2":351.1212}]</v>
      </c>
      <c r="G411" s="3" t="str">
        <f t="shared" si="17"/>
        <v>[{"ItemId":50002,"Num":50}]</v>
      </c>
    </row>
    <row r="412" spans="1:7">
      <c r="A412" s="3">
        <v>408</v>
      </c>
      <c r="B412" s="14">
        <v>408</v>
      </c>
      <c r="C412" s="3">
        <f t="shared" si="16"/>
        <v>46</v>
      </c>
      <c r="D412" s="3">
        <v>10</v>
      </c>
      <c r="E412" s="3">
        <f t="shared" si="18"/>
        <v>8</v>
      </c>
      <c r="F412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412-1)*1.1^($C412*50),2),4)&amp;秘密交易!$A$4&amp;秘密交易!$A$2</f>
        <v>[{"ItemId":50003,"Ind2":356.7651}]</v>
      </c>
      <c r="G412" s="3" t="str">
        <f t="shared" si="17"/>
        <v>[{"ItemId":10001,"Num":1}]</v>
      </c>
    </row>
    <row r="413" spans="1:7">
      <c r="A413" s="3">
        <v>409</v>
      </c>
      <c r="B413" s="3">
        <v>409</v>
      </c>
      <c r="C413" s="3">
        <f t="shared" si="16"/>
        <v>46</v>
      </c>
      <c r="D413" s="3">
        <v>10</v>
      </c>
      <c r="E413" s="3">
        <f t="shared" si="18"/>
        <v>9</v>
      </c>
      <c r="F413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413-1)*1.1^($C413*50),2),4)&amp;秘密交易!$A$4&amp;秘密交易!$A$2</f>
        <v>[{"ItemId":50003,"Ind2":362.409}]</v>
      </c>
      <c r="G413" s="3" t="str">
        <f t="shared" si="17"/>
        <v>[{"ItemId":50002,"Num":100}]</v>
      </c>
    </row>
    <row r="414" spans="1:7">
      <c r="A414" s="3">
        <v>410</v>
      </c>
      <c r="B414" s="14">
        <v>410</v>
      </c>
      <c r="C414" s="3">
        <f t="shared" si="16"/>
        <v>46</v>
      </c>
      <c r="D414" s="3">
        <v>10</v>
      </c>
      <c r="E414" s="3">
        <f t="shared" si="18"/>
        <v>10</v>
      </c>
      <c r="F414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414-1)*1.1^($C414*50),2),4)&amp;秘密交易!$A$4&amp;秘密交易!$A$2</f>
        <v>[{"ItemId":50003,"Ind2":368.0528}]</v>
      </c>
      <c r="G414" s="3" t="str">
        <f t="shared" si="17"/>
        <v>[{"ItemId":10002,"Num":1}]</v>
      </c>
    </row>
    <row r="415" spans="1:7">
      <c r="A415" s="3">
        <v>411</v>
      </c>
      <c r="B415" s="3">
        <v>411</v>
      </c>
      <c r="C415" s="3">
        <f t="shared" si="16"/>
        <v>47</v>
      </c>
      <c r="D415" s="3">
        <v>10</v>
      </c>
      <c r="E415" s="3">
        <f t="shared" si="18"/>
        <v>1</v>
      </c>
      <c r="F415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415-1)*1.1^($C415*50),2),4)&amp;秘密交易!$A$4&amp;秘密交易!$A$2</f>
        <v>[{"ItemId":50003,"Ind2":324.1333}]</v>
      </c>
      <c r="G415" s="3" t="str">
        <f t="shared" si="17"/>
        <v>[{"ItemId":50002,"Num":200}]</v>
      </c>
    </row>
    <row r="416" spans="1:7">
      <c r="A416" s="3">
        <v>412</v>
      </c>
      <c r="B416" s="14">
        <v>412</v>
      </c>
      <c r="C416" s="3">
        <f t="shared" si="16"/>
        <v>47</v>
      </c>
      <c r="D416" s="3">
        <v>10</v>
      </c>
      <c r="E416" s="3">
        <f t="shared" si="18"/>
        <v>2</v>
      </c>
      <c r="F416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416-1)*1.1^($C416*50),2),4)&amp;秘密交易!$A$4&amp;秘密交易!$A$2</f>
        <v>[{"ItemId":50003,"Ind2":329.7771}]</v>
      </c>
      <c r="G416" s="3" t="str">
        <f t="shared" si="17"/>
        <v>[{"ItemId":50005,"Num":100}]</v>
      </c>
    </row>
    <row r="417" spans="1:7">
      <c r="A417" s="3">
        <v>413</v>
      </c>
      <c r="B417" s="3">
        <v>413</v>
      </c>
      <c r="C417" s="3">
        <f t="shared" si="16"/>
        <v>47</v>
      </c>
      <c r="D417" s="3">
        <v>10</v>
      </c>
      <c r="E417" s="3">
        <f t="shared" si="18"/>
        <v>3</v>
      </c>
      <c r="F417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417-1)*1.1^($C417*50),2),4)&amp;秘密交易!$A$4&amp;秘密交易!$A$2</f>
        <v>[{"ItemId":50003,"Ind2":335.421}]</v>
      </c>
      <c r="G417" s="3" t="str">
        <f t="shared" si="17"/>
        <v>[{"ItemId":10001,"Num":1}]</v>
      </c>
    </row>
    <row r="418" spans="1:7">
      <c r="A418" s="3">
        <v>414</v>
      </c>
      <c r="B418" s="14">
        <v>414</v>
      </c>
      <c r="C418" s="3">
        <f t="shared" si="16"/>
        <v>47</v>
      </c>
      <c r="D418" s="3">
        <v>10</v>
      </c>
      <c r="E418" s="3">
        <f t="shared" si="18"/>
        <v>4</v>
      </c>
      <c r="F418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418-1)*1.1^($C418*50),2),4)&amp;秘密交易!$A$4&amp;秘密交易!$A$2</f>
        <v>[{"ItemId":50003,"Ind2":341.0648}]</v>
      </c>
      <c r="G418" s="3" t="str">
        <f t="shared" si="17"/>
        <v>[{"ItemId":50002,"Num":50}]</v>
      </c>
    </row>
    <row r="419" spans="1:7">
      <c r="A419" s="3">
        <v>415</v>
      </c>
      <c r="B419" s="3">
        <v>415</v>
      </c>
      <c r="C419" s="3">
        <f t="shared" si="16"/>
        <v>47</v>
      </c>
      <c r="D419" s="3">
        <v>10</v>
      </c>
      <c r="E419" s="3">
        <f t="shared" si="18"/>
        <v>5</v>
      </c>
      <c r="F419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419-1)*1.1^($C419*50),2),4)&amp;秘密交易!$A$4&amp;秘密交易!$A$2</f>
        <v>[{"ItemId":50003,"Ind2":346.7087}]</v>
      </c>
      <c r="G419" s="3" t="str">
        <f t="shared" si="17"/>
        <v>[{"ItemId":50004,"Num":20000}]</v>
      </c>
    </row>
    <row r="420" spans="1:7">
      <c r="A420" s="3">
        <v>416</v>
      </c>
      <c r="B420" s="14">
        <v>416</v>
      </c>
      <c r="C420" s="3">
        <f t="shared" si="16"/>
        <v>47</v>
      </c>
      <c r="D420" s="3">
        <v>10</v>
      </c>
      <c r="E420" s="3">
        <f t="shared" si="18"/>
        <v>6</v>
      </c>
      <c r="F420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420-1)*1.1^($C420*50),2),4)&amp;秘密交易!$A$4&amp;秘密交易!$A$2</f>
        <v>[{"ItemId":50003,"Ind2":352.3526}]</v>
      </c>
      <c r="G420" s="3" t="str">
        <f t="shared" si="17"/>
        <v>[{"ItemId":20001,"Num":15}]</v>
      </c>
    </row>
    <row r="421" spans="1:7">
      <c r="A421" s="3">
        <v>417</v>
      </c>
      <c r="B421" s="3">
        <v>417</v>
      </c>
      <c r="C421" s="3">
        <f t="shared" si="16"/>
        <v>47</v>
      </c>
      <c r="D421" s="3">
        <v>10</v>
      </c>
      <c r="E421" s="3">
        <f t="shared" si="18"/>
        <v>7</v>
      </c>
      <c r="F421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421-1)*1.1^($C421*50),2),4)&amp;秘密交易!$A$4&amp;秘密交易!$A$2</f>
        <v>[{"ItemId":50003,"Ind2":357.9964}]</v>
      </c>
      <c r="G421" s="3" t="str">
        <f t="shared" si="17"/>
        <v>[{"ItemId":50002,"Num":50}]</v>
      </c>
    </row>
    <row r="422" spans="1:7">
      <c r="A422" s="3">
        <v>418</v>
      </c>
      <c r="B422" s="14">
        <v>418</v>
      </c>
      <c r="C422" s="3">
        <f t="shared" si="16"/>
        <v>47</v>
      </c>
      <c r="D422" s="3">
        <v>10</v>
      </c>
      <c r="E422" s="3">
        <f t="shared" si="18"/>
        <v>8</v>
      </c>
      <c r="F422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422-1)*1.1^($C422*50),2),4)&amp;秘密交易!$A$4&amp;秘密交易!$A$2</f>
        <v>[{"ItemId":50003,"Ind2":363.6403}]</v>
      </c>
      <c r="G422" s="3" t="str">
        <f t="shared" si="17"/>
        <v>[{"ItemId":10001,"Num":1}]</v>
      </c>
    </row>
    <row r="423" spans="1:7">
      <c r="A423" s="3">
        <v>419</v>
      </c>
      <c r="B423" s="3">
        <v>419</v>
      </c>
      <c r="C423" s="3">
        <f t="shared" si="16"/>
        <v>47</v>
      </c>
      <c r="D423" s="3">
        <v>10</v>
      </c>
      <c r="E423" s="3">
        <f t="shared" si="18"/>
        <v>9</v>
      </c>
      <c r="F423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423-1)*1.1^($C423*50),2),4)&amp;秘密交易!$A$4&amp;秘密交易!$A$2</f>
        <v>[{"ItemId":50003,"Ind2":369.2841}]</v>
      </c>
      <c r="G423" s="3" t="str">
        <f t="shared" si="17"/>
        <v>[{"ItemId":50002,"Num":100}]</v>
      </c>
    </row>
    <row r="424" spans="1:7">
      <c r="A424" s="3">
        <v>420</v>
      </c>
      <c r="B424" s="14">
        <v>420</v>
      </c>
      <c r="C424" s="3">
        <f t="shared" si="16"/>
        <v>47</v>
      </c>
      <c r="D424" s="3">
        <v>10</v>
      </c>
      <c r="E424" s="3">
        <f t="shared" si="18"/>
        <v>10</v>
      </c>
      <c r="F424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424-1)*1.1^($C424*50),2),4)&amp;秘密交易!$A$4&amp;秘密交易!$A$2</f>
        <v>[{"ItemId":50003,"Ind2":374.928}]</v>
      </c>
      <c r="G424" s="3" t="str">
        <f t="shared" si="17"/>
        <v>[{"ItemId":10002,"Num":1}]</v>
      </c>
    </row>
    <row r="425" spans="1:7">
      <c r="A425" s="3">
        <v>421</v>
      </c>
      <c r="B425" s="3">
        <v>421</v>
      </c>
      <c r="C425" s="3">
        <f t="shared" si="16"/>
        <v>48</v>
      </c>
      <c r="D425" s="3">
        <v>10</v>
      </c>
      <c r="E425" s="3">
        <f t="shared" si="18"/>
        <v>1</v>
      </c>
      <c r="F425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425-1)*1.1^($C425*50),2),4)&amp;秘密交易!$A$4&amp;秘密交易!$A$2</f>
        <v>[{"ItemId":50003,"Ind2":331.0085}]</v>
      </c>
      <c r="G425" s="3" t="str">
        <f t="shared" si="17"/>
        <v>[{"ItemId":50002,"Num":200}]</v>
      </c>
    </row>
    <row r="426" spans="1:7">
      <c r="A426" s="3">
        <v>422</v>
      </c>
      <c r="B426" s="14">
        <v>422</v>
      </c>
      <c r="C426" s="3">
        <f t="shared" si="16"/>
        <v>48</v>
      </c>
      <c r="D426" s="3">
        <v>10</v>
      </c>
      <c r="E426" s="3">
        <f t="shared" si="18"/>
        <v>2</v>
      </c>
      <c r="F426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426-1)*1.1^($C426*50),2),4)&amp;秘密交易!$A$4&amp;秘密交易!$A$2</f>
        <v>[{"ItemId":50003,"Ind2":336.6523}]</v>
      </c>
      <c r="G426" s="3" t="str">
        <f t="shared" si="17"/>
        <v>[{"ItemId":50005,"Num":100}]</v>
      </c>
    </row>
    <row r="427" spans="1:7">
      <c r="A427" s="3">
        <v>423</v>
      </c>
      <c r="B427" s="3">
        <v>423</v>
      </c>
      <c r="C427" s="3">
        <f t="shared" si="16"/>
        <v>48</v>
      </c>
      <c r="D427" s="3">
        <v>10</v>
      </c>
      <c r="E427" s="3">
        <f t="shared" si="18"/>
        <v>3</v>
      </c>
      <c r="F427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427-1)*1.1^($C427*50),2),4)&amp;秘密交易!$A$4&amp;秘密交易!$A$2</f>
        <v>[{"ItemId":50003,"Ind2":342.2962}]</v>
      </c>
      <c r="G427" s="3" t="str">
        <f t="shared" si="17"/>
        <v>[{"ItemId":10001,"Num":1}]</v>
      </c>
    </row>
    <row r="428" spans="1:7">
      <c r="A428" s="3">
        <v>424</v>
      </c>
      <c r="B428" s="14">
        <v>424</v>
      </c>
      <c r="C428" s="3">
        <f t="shared" si="16"/>
        <v>48</v>
      </c>
      <c r="D428" s="3">
        <v>10</v>
      </c>
      <c r="E428" s="3">
        <f t="shared" si="18"/>
        <v>4</v>
      </c>
      <c r="F428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428-1)*1.1^($C428*50),2),4)&amp;秘密交易!$A$4&amp;秘密交易!$A$2</f>
        <v>[{"ItemId":50003,"Ind2":347.94}]</v>
      </c>
      <c r="G428" s="3" t="str">
        <f t="shared" si="17"/>
        <v>[{"ItemId":50002,"Num":50}]</v>
      </c>
    </row>
    <row r="429" spans="1:7">
      <c r="A429" s="3">
        <v>425</v>
      </c>
      <c r="B429" s="3">
        <v>425</v>
      </c>
      <c r="C429" s="3">
        <f t="shared" si="16"/>
        <v>48</v>
      </c>
      <c r="D429" s="3">
        <v>10</v>
      </c>
      <c r="E429" s="3">
        <f t="shared" si="18"/>
        <v>5</v>
      </c>
      <c r="F429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429-1)*1.1^($C429*50),2),4)&amp;秘密交易!$A$4&amp;秘密交易!$A$2</f>
        <v>[{"ItemId":50003,"Ind2":353.5839}]</v>
      </c>
      <c r="G429" s="3" t="str">
        <f t="shared" si="17"/>
        <v>[{"ItemId":50004,"Num":20000}]</v>
      </c>
    </row>
    <row r="430" spans="1:7">
      <c r="A430" s="3">
        <v>426</v>
      </c>
      <c r="B430" s="14">
        <v>426</v>
      </c>
      <c r="C430" s="3">
        <f t="shared" si="16"/>
        <v>48</v>
      </c>
      <c r="D430" s="3">
        <v>10</v>
      </c>
      <c r="E430" s="3">
        <f t="shared" si="18"/>
        <v>6</v>
      </c>
      <c r="F430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430-1)*1.1^($C430*50),2),4)&amp;秘密交易!$A$4&amp;秘密交易!$A$2</f>
        <v>[{"ItemId":50003,"Ind2":359.2277}]</v>
      </c>
      <c r="G430" s="3" t="str">
        <f t="shared" si="17"/>
        <v>[{"ItemId":20001,"Num":15}]</v>
      </c>
    </row>
    <row r="431" spans="1:7">
      <c r="A431" s="3">
        <v>427</v>
      </c>
      <c r="B431" s="3">
        <v>427</v>
      </c>
      <c r="C431" s="3">
        <f t="shared" si="16"/>
        <v>48</v>
      </c>
      <c r="D431" s="3">
        <v>10</v>
      </c>
      <c r="E431" s="3">
        <f t="shared" si="18"/>
        <v>7</v>
      </c>
      <c r="F431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431-1)*1.1^($C431*50),2),4)&amp;秘密交易!$A$4&amp;秘密交易!$A$2</f>
        <v>[{"ItemId":50003,"Ind2":364.8716}]</v>
      </c>
      <c r="G431" s="3" t="str">
        <f t="shared" si="17"/>
        <v>[{"ItemId":50002,"Num":50}]</v>
      </c>
    </row>
    <row r="432" spans="1:7">
      <c r="A432" s="3">
        <v>428</v>
      </c>
      <c r="B432" s="14">
        <v>428</v>
      </c>
      <c r="C432" s="3">
        <f t="shared" si="16"/>
        <v>48</v>
      </c>
      <c r="D432" s="3">
        <v>10</v>
      </c>
      <c r="E432" s="3">
        <f t="shared" si="18"/>
        <v>8</v>
      </c>
      <c r="F432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432-1)*1.1^($C432*50),2),4)&amp;秘密交易!$A$4&amp;秘密交易!$A$2</f>
        <v>[{"ItemId":50003,"Ind2":370.5155}]</v>
      </c>
      <c r="G432" s="3" t="str">
        <f t="shared" si="17"/>
        <v>[{"ItemId":10001,"Num":1}]</v>
      </c>
    </row>
    <row r="433" spans="1:7">
      <c r="A433" s="3">
        <v>429</v>
      </c>
      <c r="B433" s="3">
        <v>429</v>
      </c>
      <c r="C433" s="3">
        <f t="shared" si="16"/>
        <v>48</v>
      </c>
      <c r="D433" s="3">
        <v>10</v>
      </c>
      <c r="E433" s="3">
        <f t="shared" si="18"/>
        <v>9</v>
      </c>
      <c r="F433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433-1)*1.1^($C433*50),2),4)&amp;秘密交易!$A$4&amp;秘密交易!$A$2</f>
        <v>[{"ItemId":50003,"Ind2":376.1593}]</v>
      </c>
      <c r="G433" s="3" t="str">
        <f t="shared" si="17"/>
        <v>[{"ItemId":50002,"Num":100}]</v>
      </c>
    </row>
    <row r="434" spans="1:7">
      <c r="A434" s="3">
        <v>430</v>
      </c>
      <c r="B434" s="14">
        <v>430</v>
      </c>
      <c r="C434" s="3">
        <f t="shared" si="16"/>
        <v>48</v>
      </c>
      <c r="D434" s="3">
        <v>10</v>
      </c>
      <c r="E434" s="3">
        <f t="shared" si="18"/>
        <v>10</v>
      </c>
      <c r="F434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434-1)*1.1^($C434*50),2),4)&amp;秘密交易!$A$4&amp;秘密交易!$A$2</f>
        <v>[{"ItemId":50003,"Ind2":381.8032}]</v>
      </c>
      <c r="G434" s="3" t="str">
        <f t="shared" si="17"/>
        <v>[{"ItemId":10002,"Num":1}]</v>
      </c>
    </row>
    <row r="435" spans="1:7">
      <c r="A435" s="3">
        <v>431</v>
      </c>
      <c r="B435" s="3">
        <v>431</v>
      </c>
      <c r="C435" s="3">
        <f t="shared" si="16"/>
        <v>49</v>
      </c>
      <c r="D435" s="3">
        <v>10</v>
      </c>
      <c r="E435" s="3">
        <f t="shared" si="18"/>
        <v>1</v>
      </c>
      <c r="F435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435-1)*1.1^($C435*50),2),4)&amp;秘密交易!$A$4&amp;秘密交易!$A$2</f>
        <v>[{"ItemId":50003,"Ind2":337.8836}]</v>
      </c>
      <c r="G435" s="3" t="str">
        <f t="shared" si="17"/>
        <v>[{"ItemId":50002,"Num":200}]</v>
      </c>
    </row>
    <row r="436" spans="1:7">
      <c r="A436" s="3">
        <v>432</v>
      </c>
      <c r="B436" s="14">
        <v>432</v>
      </c>
      <c r="C436" s="3">
        <f t="shared" si="16"/>
        <v>49</v>
      </c>
      <c r="D436" s="3">
        <v>10</v>
      </c>
      <c r="E436" s="3">
        <f t="shared" si="18"/>
        <v>2</v>
      </c>
      <c r="F436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436-1)*1.1^($C436*50),2),4)&amp;秘密交易!$A$4&amp;秘密交易!$A$2</f>
        <v>[{"ItemId":50003,"Ind2":343.5275}]</v>
      </c>
      <c r="G436" s="3" t="str">
        <f t="shared" si="17"/>
        <v>[{"ItemId":50005,"Num":100}]</v>
      </c>
    </row>
    <row r="437" spans="1:7">
      <c r="A437" s="3">
        <v>433</v>
      </c>
      <c r="B437" s="3">
        <v>433</v>
      </c>
      <c r="C437" s="3">
        <f t="shared" si="16"/>
        <v>49</v>
      </c>
      <c r="D437" s="3">
        <v>10</v>
      </c>
      <c r="E437" s="3">
        <f t="shared" si="18"/>
        <v>3</v>
      </c>
      <c r="F437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437-1)*1.1^($C437*50),2),4)&amp;秘密交易!$A$4&amp;秘密交易!$A$2</f>
        <v>[{"ItemId":50003,"Ind2":349.1713}]</v>
      </c>
      <c r="G437" s="3" t="str">
        <f t="shared" si="17"/>
        <v>[{"ItemId":10001,"Num":1}]</v>
      </c>
    </row>
    <row r="438" spans="1:7">
      <c r="A438" s="3">
        <v>434</v>
      </c>
      <c r="B438" s="14">
        <v>434</v>
      </c>
      <c r="C438" s="3">
        <f t="shared" si="16"/>
        <v>49</v>
      </c>
      <c r="D438" s="3">
        <v>10</v>
      </c>
      <c r="E438" s="3">
        <f t="shared" si="18"/>
        <v>4</v>
      </c>
      <c r="F438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438-1)*1.1^($C438*50),2),4)&amp;秘密交易!$A$4&amp;秘密交易!$A$2</f>
        <v>[{"ItemId":50003,"Ind2":354.8152}]</v>
      </c>
      <c r="G438" s="3" t="str">
        <f t="shared" si="17"/>
        <v>[{"ItemId":50002,"Num":50}]</v>
      </c>
    </row>
    <row r="439" spans="1:7">
      <c r="A439" s="3">
        <v>435</v>
      </c>
      <c r="B439" s="3">
        <v>435</v>
      </c>
      <c r="C439" s="3">
        <f t="shared" si="16"/>
        <v>49</v>
      </c>
      <c r="D439" s="3">
        <v>10</v>
      </c>
      <c r="E439" s="3">
        <f t="shared" si="18"/>
        <v>5</v>
      </c>
      <c r="F439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439-1)*1.1^($C439*50),2),4)&amp;秘密交易!$A$4&amp;秘密交易!$A$2</f>
        <v>[{"ItemId":50003,"Ind2":360.4591}]</v>
      </c>
      <c r="G439" s="3" t="str">
        <f t="shared" si="17"/>
        <v>[{"ItemId":50004,"Num":20000}]</v>
      </c>
    </row>
    <row r="440" spans="1:7">
      <c r="A440" s="3">
        <v>436</v>
      </c>
      <c r="B440" s="14">
        <v>436</v>
      </c>
      <c r="C440" s="3">
        <f t="shared" ref="C440:C503" si="19">C430+1</f>
        <v>49</v>
      </c>
      <c r="D440" s="3">
        <v>10</v>
      </c>
      <c r="E440" s="3">
        <f t="shared" si="18"/>
        <v>6</v>
      </c>
      <c r="F440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440-1)*1.1^($C440*50),2),4)&amp;秘密交易!$A$4&amp;秘密交易!$A$2</f>
        <v>[{"ItemId":50003,"Ind2":366.1029}]</v>
      </c>
      <c r="G440" s="3" t="str">
        <f t="shared" ref="G440:G503" si="20">G430</f>
        <v>[{"ItemId":20001,"Num":15}]</v>
      </c>
    </row>
    <row r="441" spans="1:7">
      <c r="A441" s="3">
        <v>437</v>
      </c>
      <c r="B441" s="3">
        <v>437</v>
      </c>
      <c r="C441" s="3">
        <f t="shared" si="19"/>
        <v>49</v>
      </c>
      <c r="D441" s="3">
        <v>10</v>
      </c>
      <c r="E441" s="3">
        <f t="shared" si="18"/>
        <v>7</v>
      </c>
      <c r="F441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441-1)*1.1^($C441*50),2),4)&amp;秘密交易!$A$4&amp;秘密交易!$A$2</f>
        <v>[{"ItemId":50003,"Ind2":371.7468}]</v>
      </c>
      <c r="G441" s="3" t="str">
        <f t="shared" si="20"/>
        <v>[{"ItemId":50002,"Num":50}]</v>
      </c>
    </row>
    <row r="442" spans="1:7">
      <c r="A442" s="3">
        <v>438</v>
      </c>
      <c r="B442" s="14">
        <v>438</v>
      </c>
      <c r="C442" s="3">
        <f t="shared" si="19"/>
        <v>49</v>
      </c>
      <c r="D442" s="3">
        <v>10</v>
      </c>
      <c r="E442" s="3">
        <f t="shared" si="18"/>
        <v>8</v>
      </c>
      <c r="F442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442-1)*1.1^($C442*50),2),4)&amp;秘密交易!$A$4&amp;秘密交易!$A$2</f>
        <v>[{"ItemId":50003,"Ind2":377.3906}]</v>
      </c>
      <c r="G442" s="3" t="str">
        <f t="shared" si="20"/>
        <v>[{"ItemId":10001,"Num":1}]</v>
      </c>
    </row>
    <row r="443" spans="1:7">
      <c r="A443" s="3">
        <v>439</v>
      </c>
      <c r="B443" s="3">
        <v>439</v>
      </c>
      <c r="C443" s="3">
        <f t="shared" si="19"/>
        <v>49</v>
      </c>
      <c r="D443" s="3">
        <v>10</v>
      </c>
      <c r="E443" s="3">
        <f t="shared" si="18"/>
        <v>9</v>
      </c>
      <c r="F443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443-1)*1.1^($C443*50),2),4)&amp;秘密交易!$A$4&amp;秘密交易!$A$2</f>
        <v>[{"ItemId":50003,"Ind2":383.0345}]</v>
      </c>
      <c r="G443" s="3" t="str">
        <f t="shared" si="20"/>
        <v>[{"ItemId":50002,"Num":100}]</v>
      </c>
    </row>
    <row r="444" spans="1:7">
      <c r="A444" s="3">
        <v>440</v>
      </c>
      <c r="B444" s="14">
        <v>440</v>
      </c>
      <c r="C444" s="3">
        <f t="shared" si="19"/>
        <v>49</v>
      </c>
      <c r="D444" s="3">
        <v>10</v>
      </c>
      <c r="E444" s="3">
        <f t="shared" si="18"/>
        <v>10</v>
      </c>
      <c r="F444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444-1)*1.1^($C444*50),2),4)&amp;秘密交易!$A$4&amp;秘密交易!$A$2</f>
        <v>[{"ItemId":50003,"Ind2":388.6783}]</v>
      </c>
      <c r="G444" s="3" t="str">
        <f t="shared" si="20"/>
        <v>[{"ItemId":10002,"Num":1}]</v>
      </c>
    </row>
    <row r="445" spans="1:7">
      <c r="A445" s="3">
        <v>441</v>
      </c>
      <c r="B445" s="3">
        <v>441</v>
      </c>
      <c r="C445" s="3">
        <f t="shared" si="19"/>
        <v>50</v>
      </c>
      <c r="D445" s="3">
        <v>10</v>
      </c>
      <c r="E445" s="3">
        <f t="shared" si="18"/>
        <v>1</v>
      </c>
      <c r="F445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445-1)*1.1^($C445*50),2),4)&amp;秘密交易!$A$4&amp;秘密交易!$A$2</f>
        <v>[{"ItemId":50003,"Ind2":344.7588}]</v>
      </c>
      <c r="G445" s="3" t="str">
        <f t="shared" si="20"/>
        <v>[{"ItemId":50002,"Num":200}]</v>
      </c>
    </row>
    <row r="446" spans="1:7">
      <c r="A446" s="3">
        <v>442</v>
      </c>
      <c r="B446" s="14">
        <v>442</v>
      </c>
      <c r="C446" s="3">
        <f t="shared" si="19"/>
        <v>50</v>
      </c>
      <c r="D446" s="3">
        <v>10</v>
      </c>
      <c r="E446" s="3">
        <f t="shared" si="18"/>
        <v>2</v>
      </c>
      <c r="F446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446-1)*1.1^($C446*50),2),4)&amp;秘密交易!$A$4&amp;秘密交易!$A$2</f>
        <v>[{"ItemId":50003,"Ind2":350.4027}]</v>
      </c>
      <c r="G446" s="3" t="str">
        <f t="shared" si="20"/>
        <v>[{"ItemId":50005,"Num":100}]</v>
      </c>
    </row>
    <row r="447" spans="1:7">
      <c r="A447" s="3">
        <v>443</v>
      </c>
      <c r="B447" s="3">
        <v>443</v>
      </c>
      <c r="C447" s="3">
        <f t="shared" si="19"/>
        <v>50</v>
      </c>
      <c r="D447" s="3">
        <v>10</v>
      </c>
      <c r="E447" s="3">
        <f t="shared" si="18"/>
        <v>3</v>
      </c>
      <c r="F447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447-1)*1.1^($C447*50),2),4)&amp;秘密交易!$A$4&amp;秘密交易!$A$2</f>
        <v>[{"ItemId":50003,"Ind2":356.0465}]</v>
      </c>
      <c r="G447" s="3" t="str">
        <f t="shared" si="20"/>
        <v>[{"ItemId":10001,"Num":1}]</v>
      </c>
    </row>
    <row r="448" spans="1:7">
      <c r="A448" s="3">
        <v>444</v>
      </c>
      <c r="B448" s="14">
        <v>444</v>
      </c>
      <c r="C448" s="3">
        <f t="shared" si="19"/>
        <v>50</v>
      </c>
      <c r="D448" s="3">
        <v>10</v>
      </c>
      <c r="E448" s="3">
        <f t="shared" si="18"/>
        <v>4</v>
      </c>
      <c r="F448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448-1)*1.1^($C448*50),2),4)&amp;秘密交易!$A$4&amp;秘密交易!$A$2</f>
        <v>[{"ItemId":50003,"Ind2":361.6904}]</v>
      </c>
      <c r="G448" s="3" t="str">
        <f t="shared" si="20"/>
        <v>[{"ItemId":50002,"Num":50}]</v>
      </c>
    </row>
    <row r="449" spans="1:7">
      <c r="A449" s="3">
        <v>445</v>
      </c>
      <c r="B449" s="3">
        <v>445</v>
      </c>
      <c r="C449" s="3">
        <f t="shared" si="19"/>
        <v>50</v>
      </c>
      <c r="D449" s="3">
        <v>10</v>
      </c>
      <c r="E449" s="3">
        <f t="shared" si="18"/>
        <v>5</v>
      </c>
      <c r="F449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449-1)*1.1^($C449*50),2),4)&amp;秘密交易!$A$4&amp;秘密交易!$A$2</f>
        <v>[{"ItemId":50003,"Ind2":367.3342}]</v>
      </c>
      <c r="G449" s="3" t="str">
        <f t="shared" si="20"/>
        <v>[{"ItemId":50004,"Num":20000}]</v>
      </c>
    </row>
    <row r="450" spans="1:7">
      <c r="A450" s="3">
        <v>446</v>
      </c>
      <c r="B450" s="14">
        <v>446</v>
      </c>
      <c r="C450" s="3">
        <f t="shared" si="19"/>
        <v>50</v>
      </c>
      <c r="D450" s="3">
        <v>10</v>
      </c>
      <c r="E450" s="3">
        <f t="shared" si="18"/>
        <v>6</v>
      </c>
      <c r="F450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450-1)*1.1^($C450*50),2),4)&amp;秘密交易!$A$4&amp;秘密交易!$A$2</f>
        <v>[{"ItemId":50003,"Ind2":372.9781}]</v>
      </c>
      <c r="G450" s="3" t="str">
        <f t="shared" si="20"/>
        <v>[{"ItemId":20001,"Num":15}]</v>
      </c>
    </row>
    <row r="451" spans="1:7">
      <c r="A451" s="3">
        <v>447</v>
      </c>
      <c r="B451" s="3">
        <v>447</v>
      </c>
      <c r="C451" s="3">
        <f t="shared" si="19"/>
        <v>50</v>
      </c>
      <c r="D451" s="3">
        <v>10</v>
      </c>
      <c r="E451" s="3">
        <f t="shared" si="18"/>
        <v>7</v>
      </c>
      <c r="F451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451-1)*1.1^($C451*50),2),4)&amp;秘密交易!$A$4&amp;秘密交易!$A$2</f>
        <v>[{"ItemId":50003,"Ind2":378.6219}]</v>
      </c>
      <c r="G451" s="3" t="str">
        <f t="shared" si="20"/>
        <v>[{"ItemId":50002,"Num":50}]</v>
      </c>
    </row>
    <row r="452" spans="1:7">
      <c r="A452" s="3">
        <v>448</v>
      </c>
      <c r="B452" s="14">
        <v>448</v>
      </c>
      <c r="C452" s="3">
        <f t="shared" si="19"/>
        <v>50</v>
      </c>
      <c r="D452" s="3">
        <v>10</v>
      </c>
      <c r="E452" s="3">
        <f t="shared" si="18"/>
        <v>8</v>
      </c>
      <c r="F452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452-1)*1.1^($C452*50),2),4)&amp;秘密交易!$A$4&amp;秘密交易!$A$2</f>
        <v>[{"ItemId":50003,"Ind2":384.2658}]</v>
      </c>
      <c r="G452" s="3" t="str">
        <f t="shared" si="20"/>
        <v>[{"ItemId":10001,"Num":1}]</v>
      </c>
    </row>
    <row r="453" spans="1:7">
      <c r="A453" s="3">
        <v>449</v>
      </c>
      <c r="B453" s="3">
        <v>449</v>
      </c>
      <c r="C453" s="3">
        <f t="shared" si="19"/>
        <v>50</v>
      </c>
      <c r="D453" s="3">
        <v>10</v>
      </c>
      <c r="E453" s="3">
        <f t="shared" si="18"/>
        <v>9</v>
      </c>
      <c r="F453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453-1)*1.1^($C453*50),2),4)&amp;秘密交易!$A$4&amp;秘密交易!$A$2</f>
        <v>[{"ItemId":50003,"Ind2":389.9097}]</v>
      </c>
      <c r="G453" s="3" t="str">
        <f t="shared" si="20"/>
        <v>[{"ItemId":50002,"Num":100}]</v>
      </c>
    </row>
    <row r="454" spans="1:7">
      <c r="A454" s="3">
        <v>450</v>
      </c>
      <c r="B454" s="14">
        <v>450</v>
      </c>
      <c r="C454" s="3">
        <f t="shared" si="19"/>
        <v>50</v>
      </c>
      <c r="D454" s="3">
        <v>10</v>
      </c>
      <c r="E454" s="3">
        <f t="shared" si="18"/>
        <v>10</v>
      </c>
      <c r="F454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454-1)*1.1^($C454*50),2),4)&amp;秘密交易!$A$4&amp;秘密交易!$A$2</f>
        <v>[{"ItemId":50003,"Ind2":395.5535}]</v>
      </c>
      <c r="G454" s="3" t="str">
        <f t="shared" si="20"/>
        <v>[{"ItemId":10002,"Num":1}]</v>
      </c>
    </row>
    <row r="455" spans="1:7">
      <c r="A455" s="3">
        <v>451</v>
      </c>
      <c r="B455" s="3">
        <v>451</v>
      </c>
      <c r="C455" s="3">
        <f t="shared" si="19"/>
        <v>51</v>
      </c>
      <c r="D455" s="3">
        <v>10</v>
      </c>
      <c r="E455" s="3">
        <f t="shared" si="18"/>
        <v>1</v>
      </c>
      <c r="F455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455-1)*1.1^($C455*50),2),4)&amp;秘密交易!$A$4&amp;秘密交易!$A$2</f>
        <v>[{"ItemId":50003,"Ind2":351.634}]</v>
      </c>
      <c r="G455" s="3" t="str">
        <f t="shared" si="20"/>
        <v>[{"ItemId":50002,"Num":200}]</v>
      </c>
    </row>
    <row r="456" spans="1:7">
      <c r="A456" s="3">
        <v>452</v>
      </c>
      <c r="B456" s="14">
        <v>452</v>
      </c>
      <c r="C456" s="3">
        <f t="shared" si="19"/>
        <v>51</v>
      </c>
      <c r="D456" s="3">
        <v>10</v>
      </c>
      <c r="E456" s="3">
        <f t="shared" si="18"/>
        <v>2</v>
      </c>
      <c r="F456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456-1)*1.1^($C456*50),2),4)&amp;秘密交易!$A$4&amp;秘密交易!$A$2</f>
        <v>[{"ItemId":50003,"Ind2":357.2778}]</v>
      </c>
      <c r="G456" s="3" t="str">
        <f t="shared" si="20"/>
        <v>[{"ItemId":50005,"Num":100}]</v>
      </c>
    </row>
    <row r="457" spans="1:7">
      <c r="A457" s="3">
        <v>453</v>
      </c>
      <c r="B457" s="3">
        <v>453</v>
      </c>
      <c r="C457" s="3">
        <f t="shared" si="19"/>
        <v>51</v>
      </c>
      <c r="D457" s="3">
        <v>10</v>
      </c>
      <c r="E457" s="3">
        <f t="shared" ref="E457:E520" si="21">IF(C457=C456,E456+1,1)</f>
        <v>3</v>
      </c>
      <c r="F457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457-1)*1.1^($C457*50),2),4)&amp;秘密交易!$A$4&amp;秘密交易!$A$2</f>
        <v>[{"ItemId":50003,"Ind2":362.9217}]</v>
      </c>
      <c r="G457" s="3" t="str">
        <f t="shared" si="20"/>
        <v>[{"ItemId":10001,"Num":1}]</v>
      </c>
    </row>
    <row r="458" spans="1:7">
      <c r="A458" s="3">
        <v>454</v>
      </c>
      <c r="B458" s="14">
        <v>454</v>
      </c>
      <c r="C458" s="3">
        <f t="shared" si="19"/>
        <v>51</v>
      </c>
      <c r="D458" s="3">
        <v>10</v>
      </c>
      <c r="E458" s="3">
        <f t="shared" si="21"/>
        <v>4</v>
      </c>
      <c r="F458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458-1)*1.1^($C458*50),2),4)&amp;秘密交易!$A$4&amp;秘密交易!$A$2</f>
        <v>[{"ItemId":50003,"Ind2":368.5656}]</v>
      </c>
      <c r="G458" s="3" t="str">
        <f t="shared" si="20"/>
        <v>[{"ItemId":50002,"Num":50}]</v>
      </c>
    </row>
    <row r="459" spans="1:7">
      <c r="A459" s="3">
        <v>455</v>
      </c>
      <c r="B459" s="3">
        <v>455</v>
      </c>
      <c r="C459" s="3">
        <f t="shared" si="19"/>
        <v>51</v>
      </c>
      <c r="D459" s="3">
        <v>10</v>
      </c>
      <c r="E459" s="3">
        <f t="shared" si="21"/>
        <v>5</v>
      </c>
      <c r="F459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459-1)*1.1^($C459*50),2),4)&amp;秘密交易!$A$4&amp;秘密交易!$A$2</f>
        <v>[{"ItemId":50003,"Ind2":374.2094}]</v>
      </c>
      <c r="G459" s="3" t="str">
        <f t="shared" si="20"/>
        <v>[{"ItemId":50004,"Num":20000}]</v>
      </c>
    </row>
    <row r="460" spans="1:7">
      <c r="A460" s="3">
        <v>456</v>
      </c>
      <c r="B460" s="14">
        <v>456</v>
      </c>
      <c r="C460" s="3">
        <f t="shared" si="19"/>
        <v>51</v>
      </c>
      <c r="D460" s="3">
        <v>10</v>
      </c>
      <c r="E460" s="3">
        <f t="shared" si="21"/>
        <v>6</v>
      </c>
      <c r="F460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460-1)*1.1^($C460*50),2),4)&amp;秘密交易!$A$4&amp;秘密交易!$A$2</f>
        <v>[{"ItemId":50003,"Ind2":379.8533}]</v>
      </c>
      <c r="G460" s="3" t="str">
        <f t="shared" si="20"/>
        <v>[{"ItemId":20001,"Num":15}]</v>
      </c>
    </row>
    <row r="461" spans="1:7">
      <c r="A461" s="3">
        <v>457</v>
      </c>
      <c r="B461" s="3">
        <v>457</v>
      </c>
      <c r="C461" s="3">
        <f t="shared" si="19"/>
        <v>51</v>
      </c>
      <c r="D461" s="3">
        <v>10</v>
      </c>
      <c r="E461" s="3">
        <f t="shared" si="21"/>
        <v>7</v>
      </c>
      <c r="F461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461-1)*1.1^($C461*50),2),4)&amp;秘密交易!$A$4&amp;秘密交易!$A$2</f>
        <v>[{"ItemId":50003,"Ind2":385.4971}]</v>
      </c>
      <c r="G461" s="3" t="str">
        <f t="shared" si="20"/>
        <v>[{"ItemId":50002,"Num":50}]</v>
      </c>
    </row>
    <row r="462" spans="1:7">
      <c r="A462" s="3">
        <v>458</v>
      </c>
      <c r="B462" s="14">
        <v>458</v>
      </c>
      <c r="C462" s="3">
        <f t="shared" si="19"/>
        <v>51</v>
      </c>
      <c r="D462" s="3">
        <v>10</v>
      </c>
      <c r="E462" s="3">
        <f t="shared" si="21"/>
        <v>8</v>
      </c>
      <c r="F462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462-1)*1.1^($C462*50),2),4)&amp;秘密交易!$A$4&amp;秘密交易!$A$2</f>
        <v>[{"ItemId":50003,"Ind2":391.141}]</v>
      </c>
      <c r="G462" s="3" t="str">
        <f t="shared" si="20"/>
        <v>[{"ItemId":10001,"Num":1}]</v>
      </c>
    </row>
    <row r="463" spans="1:7">
      <c r="A463" s="3">
        <v>459</v>
      </c>
      <c r="B463" s="3">
        <v>459</v>
      </c>
      <c r="C463" s="3">
        <f t="shared" si="19"/>
        <v>51</v>
      </c>
      <c r="D463" s="3">
        <v>10</v>
      </c>
      <c r="E463" s="3">
        <f t="shared" si="21"/>
        <v>9</v>
      </c>
      <c r="F463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463-1)*1.1^($C463*50),2),4)&amp;秘密交易!$A$4&amp;秘密交易!$A$2</f>
        <v>[{"ItemId":50003,"Ind2":396.7848}]</v>
      </c>
      <c r="G463" s="3" t="str">
        <f t="shared" si="20"/>
        <v>[{"ItemId":50002,"Num":100}]</v>
      </c>
    </row>
    <row r="464" spans="1:7">
      <c r="A464" s="3">
        <v>460</v>
      </c>
      <c r="B464" s="14">
        <v>460</v>
      </c>
      <c r="C464" s="3">
        <f t="shared" si="19"/>
        <v>51</v>
      </c>
      <c r="D464" s="3">
        <v>10</v>
      </c>
      <c r="E464" s="3">
        <f t="shared" si="21"/>
        <v>10</v>
      </c>
      <c r="F464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464-1)*1.1^($C464*50),2),4)&amp;秘密交易!$A$4&amp;秘密交易!$A$2</f>
        <v>[{"ItemId":50003,"Ind2":402.4287}]</v>
      </c>
      <c r="G464" s="3" t="str">
        <f t="shared" si="20"/>
        <v>[{"ItemId":10002,"Num":1}]</v>
      </c>
    </row>
    <row r="465" spans="1:7">
      <c r="A465" s="3">
        <v>461</v>
      </c>
      <c r="B465" s="3">
        <v>461</v>
      </c>
      <c r="C465" s="3">
        <f t="shared" si="19"/>
        <v>52</v>
      </c>
      <c r="D465" s="3">
        <v>10</v>
      </c>
      <c r="E465" s="3">
        <f t="shared" si="21"/>
        <v>1</v>
      </c>
      <c r="F465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465-1)*1.1^($C465*50),2),4)&amp;秘密交易!$A$4&amp;秘密交易!$A$2</f>
        <v>[{"ItemId":50003,"Ind2":358.5092}]</v>
      </c>
      <c r="G465" s="3" t="str">
        <f t="shared" si="20"/>
        <v>[{"ItemId":50002,"Num":200}]</v>
      </c>
    </row>
    <row r="466" spans="1:7">
      <c r="A466" s="3">
        <v>462</v>
      </c>
      <c r="B466" s="14">
        <v>462</v>
      </c>
      <c r="C466" s="3">
        <f t="shared" si="19"/>
        <v>52</v>
      </c>
      <c r="D466" s="3">
        <v>10</v>
      </c>
      <c r="E466" s="3">
        <f t="shared" si="21"/>
        <v>2</v>
      </c>
      <c r="F466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466-1)*1.1^($C466*50),2),4)&amp;秘密交易!$A$4&amp;秘密交易!$A$2</f>
        <v>[{"ItemId":50003,"Ind2":364.153}]</v>
      </c>
      <c r="G466" s="3" t="str">
        <f t="shared" si="20"/>
        <v>[{"ItemId":50005,"Num":100}]</v>
      </c>
    </row>
    <row r="467" spans="1:7">
      <c r="A467" s="3">
        <v>463</v>
      </c>
      <c r="B467" s="3">
        <v>463</v>
      </c>
      <c r="C467" s="3">
        <f t="shared" si="19"/>
        <v>52</v>
      </c>
      <c r="D467" s="3">
        <v>10</v>
      </c>
      <c r="E467" s="3">
        <f t="shared" si="21"/>
        <v>3</v>
      </c>
      <c r="F467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467-1)*1.1^($C467*50),2),4)&amp;秘密交易!$A$4&amp;秘密交易!$A$2</f>
        <v>[{"ItemId":50003,"Ind2":369.7969}]</v>
      </c>
      <c r="G467" s="3" t="str">
        <f t="shared" si="20"/>
        <v>[{"ItemId":10001,"Num":1}]</v>
      </c>
    </row>
    <row r="468" spans="1:7">
      <c r="A468" s="3">
        <v>464</v>
      </c>
      <c r="B468" s="14">
        <v>464</v>
      </c>
      <c r="C468" s="3">
        <f t="shared" si="19"/>
        <v>52</v>
      </c>
      <c r="D468" s="3">
        <v>10</v>
      </c>
      <c r="E468" s="3">
        <f t="shared" si="21"/>
        <v>4</v>
      </c>
      <c r="F468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468-1)*1.1^($C468*50),2),4)&amp;秘密交易!$A$4&amp;秘密交易!$A$2</f>
        <v>[{"ItemId":50003,"Ind2":375.4407}]</v>
      </c>
      <c r="G468" s="3" t="str">
        <f t="shared" si="20"/>
        <v>[{"ItemId":50002,"Num":50}]</v>
      </c>
    </row>
    <row r="469" spans="1:7">
      <c r="A469" s="3">
        <v>465</v>
      </c>
      <c r="B469" s="3">
        <v>465</v>
      </c>
      <c r="C469" s="3">
        <f t="shared" si="19"/>
        <v>52</v>
      </c>
      <c r="D469" s="3">
        <v>10</v>
      </c>
      <c r="E469" s="3">
        <f t="shared" si="21"/>
        <v>5</v>
      </c>
      <c r="F469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469-1)*1.1^($C469*50),2),4)&amp;秘密交易!$A$4&amp;秘密交易!$A$2</f>
        <v>[{"ItemId":50003,"Ind2":381.0846}]</v>
      </c>
      <c r="G469" s="3" t="str">
        <f t="shared" si="20"/>
        <v>[{"ItemId":50004,"Num":20000}]</v>
      </c>
    </row>
    <row r="470" spans="1:7">
      <c r="A470" s="3">
        <v>466</v>
      </c>
      <c r="B470" s="14">
        <v>466</v>
      </c>
      <c r="C470" s="3">
        <f t="shared" si="19"/>
        <v>52</v>
      </c>
      <c r="D470" s="3">
        <v>10</v>
      </c>
      <c r="E470" s="3">
        <f t="shared" si="21"/>
        <v>6</v>
      </c>
      <c r="F470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470-1)*1.1^($C470*50),2),4)&amp;秘密交易!$A$4&amp;秘密交易!$A$2</f>
        <v>[{"ItemId":50003,"Ind2":386.7284}]</v>
      </c>
      <c r="G470" s="3" t="str">
        <f t="shared" si="20"/>
        <v>[{"ItemId":20001,"Num":15}]</v>
      </c>
    </row>
    <row r="471" spans="1:7">
      <c r="A471" s="3">
        <v>467</v>
      </c>
      <c r="B471" s="3">
        <v>467</v>
      </c>
      <c r="C471" s="3">
        <f t="shared" si="19"/>
        <v>52</v>
      </c>
      <c r="D471" s="3">
        <v>10</v>
      </c>
      <c r="E471" s="3">
        <f t="shared" si="21"/>
        <v>7</v>
      </c>
      <c r="F471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471-1)*1.1^($C471*50),2),4)&amp;秘密交易!$A$4&amp;秘密交易!$A$2</f>
        <v>[{"ItemId":50003,"Ind2":392.3723}]</v>
      </c>
      <c r="G471" s="3" t="str">
        <f t="shared" si="20"/>
        <v>[{"ItemId":50002,"Num":50}]</v>
      </c>
    </row>
    <row r="472" spans="1:7">
      <c r="A472" s="3">
        <v>468</v>
      </c>
      <c r="B472" s="14">
        <v>468</v>
      </c>
      <c r="C472" s="3">
        <f t="shared" si="19"/>
        <v>52</v>
      </c>
      <c r="D472" s="3">
        <v>10</v>
      </c>
      <c r="E472" s="3">
        <f t="shared" si="21"/>
        <v>8</v>
      </c>
      <c r="F472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472-1)*1.1^($C472*50),2),4)&amp;秘密交易!$A$4&amp;秘密交易!$A$2</f>
        <v>[{"ItemId":50003,"Ind2":398.0162}]</v>
      </c>
      <c r="G472" s="3" t="str">
        <f t="shared" si="20"/>
        <v>[{"ItemId":10001,"Num":1}]</v>
      </c>
    </row>
    <row r="473" spans="1:7">
      <c r="A473" s="3">
        <v>469</v>
      </c>
      <c r="B473" s="3">
        <v>469</v>
      </c>
      <c r="C473" s="3">
        <f t="shared" si="19"/>
        <v>52</v>
      </c>
      <c r="D473" s="3">
        <v>10</v>
      </c>
      <c r="E473" s="3">
        <f t="shared" si="21"/>
        <v>9</v>
      </c>
      <c r="F473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473-1)*1.1^($C473*50),2),4)&amp;秘密交易!$A$4&amp;秘密交易!$A$2</f>
        <v>[{"ItemId":50003,"Ind2":403.66}]</v>
      </c>
      <c r="G473" s="3" t="str">
        <f t="shared" si="20"/>
        <v>[{"ItemId":50002,"Num":100}]</v>
      </c>
    </row>
    <row r="474" spans="1:7">
      <c r="A474" s="3">
        <v>470</v>
      </c>
      <c r="B474" s="14">
        <v>470</v>
      </c>
      <c r="C474" s="3">
        <f t="shared" si="19"/>
        <v>52</v>
      </c>
      <c r="D474" s="3">
        <v>10</v>
      </c>
      <c r="E474" s="3">
        <f t="shared" si="21"/>
        <v>10</v>
      </c>
      <c r="F474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474-1)*1.1^($C474*50),2),4)&amp;秘密交易!$A$4&amp;秘密交易!$A$2</f>
        <v>[{"ItemId":50003,"Ind2":409.3039}]</v>
      </c>
      <c r="G474" s="3" t="str">
        <f t="shared" si="20"/>
        <v>[{"ItemId":10002,"Num":1}]</v>
      </c>
    </row>
    <row r="475" spans="1:7">
      <c r="A475" s="3">
        <v>471</v>
      </c>
      <c r="B475" s="3">
        <v>471</v>
      </c>
      <c r="C475" s="3">
        <f t="shared" si="19"/>
        <v>53</v>
      </c>
      <c r="D475" s="3">
        <v>10</v>
      </c>
      <c r="E475" s="3">
        <f t="shared" si="21"/>
        <v>1</v>
      </c>
      <c r="F475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475-1)*1.1^($C475*50),2),4)&amp;秘密交易!$A$4&amp;秘密交易!$A$2</f>
        <v>[{"ItemId":50003,"Ind2":365.3843}]</v>
      </c>
      <c r="G475" s="3" t="str">
        <f t="shared" si="20"/>
        <v>[{"ItemId":50002,"Num":200}]</v>
      </c>
    </row>
    <row r="476" spans="1:7">
      <c r="A476" s="3">
        <v>472</v>
      </c>
      <c r="B476" s="14">
        <v>472</v>
      </c>
      <c r="C476" s="3">
        <f t="shared" si="19"/>
        <v>53</v>
      </c>
      <c r="D476" s="3">
        <v>10</v>
      </c>
      <c r="E476" s="3">
        <f t="shared" si="21"/>
        <v>2</v>
      </c>
      <c r="F476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476-1)*1.1^($C476*50),2),4)&amp;秘密交易!$A$4&amp;秘密交易!$A$2</f>
        <v>[{"ItemId":50003,"Ind2":371.0282}]</v>
      </c>
      <c r="G476" s="3" t="str">
        <f t="shared" si="20"/>
        <v>[{"ItemId":50005,"Num":100}]</v>
      </c>
    </row>
    <row r="477" spans="1:7">
      <c r="A477" s="3">
        <v>473</v>
      </c>
      <c r="B477" s="3">
        <v>473</v>
      </c>
      <c r="C477" s="3">
        <f t="shared" si="19"/>
        <v>53</v>
      </c>
      <c r="D477" s="3">
        <v>10</v>
      </c>
      <c r="E477" s="3">
        <f t="shared" si="21"/>
        <v>3</v>
      </c>
      <c r="F477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477-1)*1.1^($C477*50),2),4)&amp;秘密交易!$A$4&amp;秘密交易!$A$2</f>
        <v>[{"ItemId":50003,"Ind2":376.6721}]</v>
      </c>
      <c r="G477" s="3" t="str">
        <f t="shared" si="20"/>
        <v>[{"ItemId":10001,"Num":1}]</v>
      </c>
    </row>
    <row r="478" spans="1:7">
      <c r="A478" s="3">
        <v>474</v>
      </c>
      <c r="B478" s="14">
        <v>474</v>
      </c>
      <c r="C478" s="3">
        <f t="shared" si="19"/>
        <v>53</v>
      </c>
      <c r="D478" s="3">
        <v>10</v>
      </c>
      <c r="E478" s="3">
        <f t="shared" si="21"/>
        <v>4</v>
      </c>
      <c r="F478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478-1)*1.1^($C478*50),2),4)&amp;秘密交易!$A$4&amp;秘密交易!$A$2</f>
        <v>[{"ItemId":50003,"Ind2":382.3159}]</v>
      </c>
      <c r="G478" s="3" t="str">
        <f t="shared" si="20"/>
        <v>[{"ItemId":50002,"Num":50}]</v>
      </c>
    </row>
    <row r="479" spans="1:7">
      <c r="A479" s="3">
        <v>475</v>
      </c>
      <c r="B479" s="3">
        <v>475</v>
      </c>
      <c r="C479" s="3">
        <f t="shared" si="19"/>
        <v>53</v>
      </c>
      <c r="D479" s="3">
        <v>10</v>
      </c>
      <c r="E479" s="3">
        <f t="shared" si="21"/>
        <v>5</v>
      </c>
      <c r="F479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479-1)*1.1^($C479*50),2),4)&amp;秘密交易!$A$4&amp;秘密交易!$A$2</f>
        <v>[{"ItemId":50003,"Ind2":387.9598}]</v>
      </c>
      <c r="G479" s="3" t="str">
        <f t="shared" si="20"/>
        <v>[{"ItemId":50004,"Num":20000}]</v>
      </c>
    </row>
    <row r="480" spans="1:7">
      <c r="A480" s="3">
        <v>476</v>
      </c>
      <c r="B480" s="14">
        <v>476</v>
      </c>
      <c r="C480" s="3">
        <f t="shared" si="19"/>
        <v>53</v>
      </c>
      <c r="D480" s="3">
        <v>10</v>
      </c>
      <c r="E480" s="3">
        <f t="shared" si="21"/>
        <v>6</v>
      </c>
      <c r="F480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480-1)*1.1^($C480*50),2),4)&amp;秘密交易!$A$4&amp;秘密交易!$A$2</f>
        <v>[{"ItemId":50003,"Ind2":393.6036}]</v>
      </c>
      <c r="G480" s="3" t="str">
        <f t="shared" si="20"/>
        <v>[{"ItemId":20001,"Num":15}]</v>
      </c>
    </row>
    <row r="481" spans="1:7">
      <c r="A481" s="3">
        <v>477</v>
      </c>
      <c r="B481" s="3">
        <v>477</v>
      </c>
      <c r="C481" s="3">
        <f t="shared" si="19"/>
        <v>53</v>
      </c>
      <c r="D481" s="3">
        <v>10</v>
      </c>
      <c r="E481" s="3">
        <f t="shared" si="21"/>
        <v>7</v>
      </c>
      <c r="F481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481-1)*1.1^($C481*50),2),4)&amp;秘密交易!$A$4&amp;秘密交易!$A$2</f>
        <v>[{"ItemId":50003,"Ind2":399.2475}]</v>
      </c>
      <c r="G481" s="3" t="str">
        <f t="shared" si="20"/>
        <v>[{"ItemId":50002,"Num":50}]</v>
      </c>
    </row>
    <row r="482" spans="1:7">
      <c r="A482" s="3">
        <v>478</v>
      </c>
      <c r="B482" s="14">
        <v>478</v>
      </c>
      <c r="C482" s="3">
        <f t="shared" si="19"/>
        <v>53</v>
      </c>
      <c r="D482" s="3">
        <v>10</v>
      </c>
      <c r="E482" s="3">
        <f t="shared" si="21"/>
        <v>8</v>
      </c>
      <c r="F482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482-1)*1.1^($C482*50),2),4)&amp;秘密交易!$A$4&amp;秘密交易!$A$2</f>
        <v>[{"ItemId":50003,"Ind2":404.8913}]</v>
      </c>
      <c r="G482" s="3" t="str">
        <f t="shared" si="20"/>
        <v>[{"ItemId":10001,"Num":1}]</v>
      </c>
    </row>
    <row r="483" spans="1:7">
      <c r="A483" s="3">
        <v>479</v>
      </c>
      <c r="B483" s="3">
        <v>479</v>
      </c>
      <c r="C483" s="3">
        <f t="shared" si="19"/>
        <v>53</v>
      </c>
      <c r="D483" s="3">
        <v>10</v>
      </c>
      <c r="E483" s="3">
        <f t="shared" si="21"/>
        <v>9</v>
      </c>
      <c r="F483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483-1)*1.1^($C483*50),2),4)&amp;秘密交易!$A$4&amp;秘密交易!$A$2</f>
        <v>[{"ItemId":50003,"Ind2":410.5352}]</v>
      </c>
      <c r="G483" s="3" t="str">
        <f t="shared" si="20"/>
        <v>[{"ItemId":50002,"Num":100}]</v>
      </c>
    </row>
    <row r="484" spans="1:7">
      <c r="A484" s="3">
        <v>480</v>
      </c>
      <c r="B484" s="14">
        <v>480</v>
      </c>
      <c r="C484" s="3">
        <f t="shared" si="19"/>
        <v>53</v>
      </c>
      <c r="D484" s="3">
        <v>10</v>
      </c>
      <c r="E484" s="3">
        <f t="shared" si="21"/>
        <v>10</v>
      </c>
      <c r="F484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484-1)*1.1^($C484*50),2),4)&amp;秘密交易!$A$4&amp;秘密交易!$A$2</f>
        <v>[{"ItemId":50003,"Ind2":416.179}]</v>
      </c>
      <c r="G484" s="3" t="str">
        <f t="shared" si="20"/>
        <v>[{"ItemId":10002,"Num":1}]</v>
      </c>
    </row>
    <row r="485" spans="1:7">
      <c r="A485" s="3">
        <v>481</v>
      </c>
      <c r="B485" s="3">
        <v>481</v>
      </c>
      <c r="C485" s="3">
        <f t="shared" si="19"/>
        <v>54</v>
      </c>
      <c r="D485" s="3">
        <v>10</v>
      </c>
      <c r="E485" s="3">
        <f t="shared" si="21"/>
        <v>1</v>
      </c>
      <c r="F485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485-1)*1.1^($C485*50),2),4)&amp;秘密交易!$A$4&amp;秘密交易!$A$2</f>
        <v>[{"ItemId":50003,"Ind2":372.2595}]</v>
      </c>
      <c r="G485" s="3" t="str">
        <f t="shared" si="20"/>
        <v>[{"ItemId":50002,"Num":200}]</v>
      </c>
    </row>
    <row r="486" spans="1:7">
      <c r="A486" s="3">
        <v>482</v>
      </c>
      <c r="B486" s="14">
        <v>482</v>
      </c>
      <c r="C486" s="3">
        <f t="shared" si="19"/>
        <v>54</v>
      </c>
      <c r="D486" s="3">
        <v>10</v>
      </c>
      <c r="E486" s="3">
        <f t="shared" si="21"/>
        <v>2</v>
      </c>
      <c r="F486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486-1)*1.1^($C486*50),2),4)&amp;秘密交易!$A$4&amp;秘密交易!$A$2</f>
        <v>[{"ItemId":50003,"Ind2":377.9034}]</v>
      </c>
      <c r="G486" s="3" t="str">
        <f t="shared" si="20"/>
        <v>[{"ItemId":50005,"Num":100}]</v>
      </c>
    </row>
    <row r="487" spans="1:7">
      <c r="A487" s="3">
        <v>483</v>
      </c>
      <c r="B487" s="3">
        <v>483</v>
      </c>
      <c r="C487" s="3">
        <f t="shared" si="19"/>
        <v>54</v>
      </c>
      <c r="D487" s="3">
        <v>10</v>
      </c>
      <c r="E487" s="3">
        <f t="shared" si="21"/>
        <v>3</v>
      </c>
      <c r="F487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487-1)*1.1^($C487*50),2),4)&amp;秘密交易!$A$4&amp;秘密交易!$A$2</f>
        <v>[{"ItemId":50003,"Ind2":383.5472}]</v>
      </c>
      <c r="G487" s="3" t="str">
        <f t="shared" si="20"/>
        <v>[{"ItemId":10001,"Num":1}]</v>
      </c>
    </row>
    <row r="488" spans="1:7">
      <c r="A488" s="3">
        <v>484</v>
      </c>
      <c r="B488" s="14">
        <v>484</v>
      </c>
      <c r="C488" s="3">
        <f t="shared" si="19"/>
        <v>54</v>
      </c>
      <c r="D488" s="3">
        <v>10</v>
      </c>
      <c r="E488" s="3">
        <f t="shared" si="21"/>
        <v>4</v>
      </c>
      <c r="F488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488-1)*1.1^($C488*50),2),4)&amp;秘密交易!$A$4&amp;秘密交易!$A$2</f>
        <v>[{"ItemId":50003,"Ind2":389.1911}]</v>
      </c>
      <c r="G488" s="3" t="str">
        <f t="shared" si="20"/>
        <v>[{"ItemId":50002,"Num":50}]</v>
      </c>
    </row>
    <row r="489" spans="1:7">
      <c r="A489" s="3">
        <v>485</v>
      </c>
      <c r="B489" s="3">
        <v>485</v>
      </c>
      <c r="C489" s="3">
        <f t="shared" si="19"/>
        <v>54</v>
      </c>
      <c r="D489" s="3">
        <v>10</v>
      </c>
      <c r="E489" s="3">
        <f t="shared" si="21"/>
        <v>5</v>
      </c>
      <c r="F489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489-1)*1.1^($C489*50),2),4)&amp;秘密交易!$A$4&amp;秘密交易!$A$2</f>
        <v>[{"ItemId":50003,"Ind2":394.8349}]</v>
      </c>
      <c r="G489" s="3" t="str">
        <f t="shared" si="20"/>
        <v>[{"ItemId":50004,"Num":20000}]</v>
      </c>
    </row>
    <row r="490" spans="1:7">
      <c r="A490" s="3">
        <v>486</v>
      </c>
      <c r="B490" s="14">
        <v>486</v>
      </c>
      <c r="C490" s="3">
        <f t="shared" si="19"/>
        <v>54</v>
      </c>
      <c r="D490" s="3">
        <v>10</v>
      </c>
      <c r="E490" s="3">
        <f t="shared" si="21"/>
        <v>6</v>
      </c>
      <c r="F490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490-1)*1.1^($C490*50),2),4)&amp;秘密交易!$A$4&amp;秘密交易!$A$2</f>
        <v>[{"ItemId":50003,"Ind2":400.4788}]</v>
      </c>
      <c r="G490" s="3" t="str">
        <f t="shared" si="20"/>
        <v>[{"ItemId":20001,"Num":15}]</v>
      </c>
    </row>
    <row r="491" spans="1:7">
      <c r="A491" s="3">
        <v>487</v>
      </c>
      <c r="B491" s="3">
        <v>487</v>
      </c>
      <c r="C491" s="3">
        <f t="shared" si="19"/>
        <v>54</v>
      </c>
      <c r="D491" s="3">
        <v>10</v>
      </c>
      <c r="E491" s="3">
        <f t="shared" si="21"/>
        <v>7</v>
      </c>
      <c r="F491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491-1)*1.1^($C491*50),2),4)&amp;秘密交易!$A$4&amp;秘密交易!$A$2</f>
        <v>[{"ItemId":50003,"Ind2":406.1227}]</v>
      </c>
      <c r="G491" s="3" t="str">
        <f t="shared" si="20"/>
        <v>[{"ItemId":50002,"Num":50}]</v>
      </c>
    </row>
    <row r="492" spans="1:7">
      <c r="A492" s="3">
        <v>488</v>
      </c>
      <c r="B492" s="14">
        <v>488</v>
      </c>
      <c r="C492" s="3">
        <f t="shared" si="19"/>
        <v>54</v>
      </c>
      <c r="D492" s="3">
        <v>10</v>
      </c>
      <c r="E492" s="3">
        <f t="shared" si="21"/>
        <v>8</v>
      </c>
      <c r="F492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492-1)*1.1^($C492*50),2),4)&amp;秘密交易!$A$4&amp;秘密交易!$A$2</f>
        <v>[{"ItemId":50003,"Ind2":411.7665}]</v>
      </c>
      <c r="G492" s="3" t="str">
        <f t="shared" si="20"/>
        <v>[{"ItemId":10001,"Num":1}]</v>
      </c>
    </row>
    <row r="493" spans="1:7">
      <c r="A493" s="3">
        <v>489</v>
      </c>
      <c r="B493" s="3">
        <v>489</v>
      </c>
      <c r="C493" s="3">
        <f t="shared" si="19"/>
        <v>54</v>
      </c>
      <c r="D493" s="3">
        <v>10</v>
      </c>
      <c r="E493" s="3">
        <f t="shared" si="21"/>
        <v>9</v>
      </c>
      <c r="F493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493-1)*1.1^($C493*50),2),4)&amp;秘密交易!$A$4&amp;秘密交易!$A$2</f>
        <v>[{"ItemId":50003,"Ind2":417.4104}]</v>
      </c>
      <c r="G493" s="3" t="str">
        <f t="shared" si="20"/>
        <v>[{"ItemId":50002,"Num":100}]</v>
      </c>
    </row>
    <row r="494" spans="1:7">
      <c r="A494" s="3">
        <v>490</v>
      </c>
      <c r="B494" s="14">
        <v>490</v>
      </c>
      <c r="C494" s="3">
        <f t="shared" si="19"/>
        <v>54</v>
      </c>
      <c r="D494" s="3">
        <v>10</v>
      </c>
      <c r="E494" s="3">
        <f t="shared" si="21"/>
        <v>10</v>
      </c>
      <c r="F494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494-1)*1.1^($C494*50),2),4)&amp;秘密交易!$A$4&amp;秘密交易!$A$2</f>
        <v>[{"ItemId":50003,"Ind2":423.0542}]</v>
      </c>
      <c r="G494" s="3" t="str">
        <f t="shared" si="20"/>
        <v>[{"ItemId":10002,"Num":1}]</v>
      </c>
    </row>
    <row r="495" spans="1:7">
      <c r="A495" s="3">
        <v>491</v>
      </c>
      <c r="B495" s="3">
        <v>491</v>
      </c>
      <c r="C495" s="3">
        <f t="shared" si="19"/>
        <v>55</v>
      </c>
      <c r="D495" s="3">
        <v>10</v>
      </c>
      <c r="E495" s="3">
        <f t="shared" si="21"/>
        <v>1</v>
      </c>
      <c r="F495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495-1)*1.1^($C495*50),2),4)&amp;秘密交易!$A$4&amp;秘密交易!$A$2</f>
        <v>[{"ItemId":50003,"Ind2":379.1347}]</v>
      </c>
      <c r="G495" s="3" t="str">
        <f t="shared" si="20"/>
        <v>[{"ItemId":50002,"Num":200}]</v>
      </c>
    </row>
    <row r="496" spans="1:7">
      <c r="A496" s="3">
        <v>492</v>
      </c>
      <c r="B496" s="14">
        <v>492</v>
      </c>
      <c r="C496" s="3">
        <f t="shared" si="19"/>
        <v>55</v>
      </c>
      <c r="D496" s="3">
        <v>10</v>
      </c>
      <c r="E496" s="3">
        <f t="shared" si="21"/>
        <v>2</v>
      </c>
      <c r="F496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496-1)*1.1^($C496*50),2),4)&amp;秘密交易!$A$4&amp;秘密交易!$A$2</f>
        <v>[{"ItemId":50003,"Ind2":384.7785}]</v>
      </c>
      <c r="G496" s="3" t="str">
        <f t="shared" si="20"/>
        <v>[{"ItemId":50005,"Num":100}]</v>
      </c>
    </row>
    <row r="497" spans="1:7">
      <c r="A497" s="3">
        <v>493</v>
      </c>
      <c r="B497" s="3">
        <v>493</v>
      </c>
      <c r="C497" s="3">
        <f t="shared" si="19"/>
        <v>55</v>
      </c>
      <c r="D497" s="3">
        <v>10</v>
      </c>
      <c r="E497" s="3">
        <f t="shared" si="21"/>
        <v>3</v>
      </c>
      <c r="F497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497-1)*1.1^($C497*50),2),4)&amp;秘密交易!$A$4&amp;秘密交易!$A$2</f>
        <v>[{"ItemId":50003,"Ind2":390.4224}]</v>
      </c>
      <c r="G497" s="3" t="str">
        <f t="shared" si="20"/>
        <v>[{"ItemId":10001,"Num":1}]</v>
      </c>
    </row>
    <row r="498" spans="1:7">
      <c r="A498" s="3">
        <v>494</v>
      </c>
      <c r="B498" s="14">
        <v>494</v>
      </c>
      <c r="C498" s="3">
        <f t="shared" si="19"/>
        <v>55</v>
      </c>
      <c r="D498" s="3">
        <v>10</v>
      </c>
      <c r="E498" s="3">
        <f t="shared" si="21"/>
        <v>4</v>
      </c>
      <c r="F498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498-1)*1.1^($C498*50),2),4)&amp;秘密交易!$A$4&amp;秘密交易!$A$2</f>
        <v>[{"ItemId":50003,"Ind2":396.0663}]</v>
      </c>
      <c r="G498" s="3" t="str">
        <f t="shared" si="20"/>
        <v>[{"ItemId":50002,"Num":50}]</v>
      </c>
    </row>
    <row r="499" spans="1:7">
      <c r="A499" s="3">
        <v>495</v>
      </c>
      <c r="B499" s="3">
        <v>495</v>
      </c>
      <c r="C499" s="3">
        <f t="shared" si="19"/>
        <v>55</v>
      </c>
      <c r="D499" s="3">
        <v>10</v>
      </c>
      <c r="E499" s="3">
        <f t="shared" si="21"/>
        <v>5</v>
      </c>
      <c r="F499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499-1)*1.1^($C499*50),2),4)&amp;秘密交易!$A$4&amp;秘密交易!$A$2</f>
        <v>[{"ItemId":50003,"Ind2":401.7101}]</v>
      </c>
      <c r="G499" s="3" t="str">
        <f t="shared" si="20"/>
        <v>[{"ItemId":50004,"Num":20000}]</v>
      </c>
    </row>
    <row r="500" spans="1:7">
      <c r="A500" s="3">
        <v>496</v>
      </c>
      <c r="B500" s="14">
        <v>496</v>
      </c>
      <c r="C500" s="3">
        <f t="shared" si="19"/>
        <v>55</v>
      </c>
      <c r="D500" s="3">
        <v>10</v>
      </c>
      <c r="E500" s="3">
        <f t="shared" si="21"/>
        <v>6</v>
      </c>
      <c r="F500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500-1)*1.1^($C500*50),2),4)&amp;秘密交易!$A$4&amp;秘密交易!$A$2</f>
        <v>[{"ItemId":50003,"Ind2":407.354}]</v>
      </c>
      <c r="G500" s="3" t="str">
        <f t="shared" si="20"/>
        <v>[{"ItemId":20001,"Num":15}]</v>
      </c>
    </row>
    <row r="501" spans="1:7">
      <c r="A501" s="3">
        <v>497</v>
      </c>
      <c r="B501" s="3">
        <v>497</v>
      </c>
      <c r="C501" s="3">
        <f t="shared" si="19"/>
        <v>55</v>
      </c>
      <c r="D501" s="3">
        <v>10</v>
      </c>
      <c r="E501" s="3">
        <f t="shared" si="21"/>
        <v>7</v>
      </c>
      <c r="F501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501-1)*1.1^($C501*50),2),4)&amp;秘密交易!$A$4&amp;秘密交易!$A$2</f>
        <v>[{"ItemId":50003,"Ind2":412.9978}]</v>
      </c>
      <c r="G501" s="3" t="str">
        <f t="shared" si="20"/>
        <v>[{"ItemId":50002,"Num":50}]</v>
      </c>
    </row>
    <row r="502" spans="1:7">
      <c r="A502" s="3">
        <v>498</v>
      </c>
      <c r="B502" s="14">
        <v>498</v>
      </c>
      <c r="C502" s="3">
        <f t="shared" si="19"/>
        <v>55</v>
      </c>
      <c r="D502" s="3">
        <v>10</v>
      </c>
      <c r="E502" s="3">
        <f t="shared" si="21"/>
        <v>8</v>
      </c>
      <c r="F502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502-1)*1.1^($C502*50),2),4)&amp;秘密交易!$A$4&amp;秘密交易!$A$2</f>
        <v>[{"ItemId":50003,"Ind2":418.6417}]</v>
      </c>
      <c r="G502" s="3" t="str">
        <f t="shared" si="20"/>
        <v>[{"ItemId":10001,"Num":1}]</v>
      </c>
    </row>
    <row r="503" spans="1:7">
      <c r="A503" s="3">
        <v>499</v>
      </c>
      <c r="B503" s="3">
        <v>499</v>
      </c>
      <c r="C503" s="3">
        <f t="shared" si="19"/>
        <v>55</v>
      </c>
      <c r="D503" s="3">
        <v>10</v>
      </c>
      <c r="E503" s="3">
        <f t="shared" si="21"/>
        <v>9</v>
      </c>
      <c r="F503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503-1)*1.1^($C503*50),2),4)&amp;秘密交易!$A$4&amp;秘密交易!$A$2</f>
        <v>[{"ItemId":50003,"Ind2":424.2855}]</v>
      </c>
      <c r="G503" s="3" t="str">
        <f t="shared" si="20"/>
        <v>[{"ItemId":50002,"Num":100}]</v>
      </c>
    </row>
    <row r="504" spans="1:7">
      <c r="A504" s="3">
        <v>500</v>
      </c>
      <c r="B504" s="14">
        <v>500</v>
      </c>
      <c r="C504" s="3">
        <f>C494+1</f>
        <v>55</v>
      </c>
      <c r="D504" s="3">
        <v>10</v>
      </c>
      <c r="E504" s="3">
        <f t="shared" si="21"/>
        <v>10</v>
      </c>
      <c r="F504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504-1)*1.1^($C504*50),2),4)&amp;秘密交易!$A$4&amp;秘密交易!$A$2</f>
        <v>[{"ItemId":50003,"Ind2":429.9294}]</v>
      </c>
      <c r="G504" s="3" t="str">
        <f t="shared" ref="G504:G567" si="22">G494</f>
        <v>[{"ItemId":10002,"Num":1}]</v>
      </c>
    </row>
    <row r="505" spans="1:7">
      <c r="A505" s="3">
        <v>501</v>
      </c>
      <c r="B505" s="3">
        <v>501</v>
      </c>
      <c r="C505" s="3">
        <f t="shared" ref="C505:C536" si="23">C495+1</f>
        <v>56</v>
      </c>
      <c r="D505" s="3">
        <v>10</v>
      </c>
      <c r="E505" s="3">
        <f t="shared" si="21"/>
        <v>1</v>
      </c>
      <c r="F505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505-1)*1.1^($C505*50),2),4)&amp;秘密交易!$A$4&amp;秘密交易!$A$2</f>
        <v>[{"ItemId":50003,"Ind2":386.0099}]</v>
      </c>
      <c r="G505" s="3" t="str">
        <f t="shared" si="22"/>
        <v>[{"ItemId":50002,"Num":200}]</v>
      </c>
    </row>
    <row r="506" spans="1:7">
      <c r="A506" s="3">
        <v>502</v>
      </c>
      <c r="B506" s="14">
        <v>502</v>
      </c>
      <c r="C506" s="3">
        <f t="shared" si="23"/>
        <v>56</v>
      </c>
      <c r="D506" s="3">
        <v>10</v>
      </c>
      <c r="E506" s="3">
        <f t="shared" si="21"/>
        <v>2</v>
      </c>
      <c r="F506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506-1)*1.1^($C506*50),2),4)&amp;秘密交易!$A$4&amp;秘密交易!$A$2</f>
        <v>[{"ItemId":50003,"Ind2":391.6537}]</v>
      </c>
      <c r="G506" s="3" t="str">
        <f t="shared" si="22"/>
        <v>[{"ItemId":50005,"Num":100}]</v>
      </c>
    </row>
    <row r="507" spans="1:7">
      <c r="A507" s="3">
        <v>503</v>
      </c>
      <c r="B507" s="3">
        <v>503</v>
      </c>
      <c r="C507" s="3">
        <f t="shared" si="23"/>
        <v>56</v>
      </c>
      <c r="D507" s="3">
        <v>10</v>
      </c>
      <c r="E507" s="3">
        <f t="shared" si="21"/>
        <v>3</v>
      </c>
      <c r="F507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507-1)*1.1^($C507*50),2),4)&amp;秘密交易!$A$4&amp;秘密交易!$A$2</f>
        <v>[{"ItemId":50003,"Ind2":397.2976}]</v>
      </c>
      <c r="G507" s="3" t="str">
        <f t="shared" si="22"/>
        <v>[{"ItemId":10001,"Num":1}]</v>
      </c>
    </row>
    <row r="508" spans="1:7">
      <c r="A508" s="3">
        <v>504</v>
      </c>
      <c r="B508" s="14">
        <v>504</v>
      </c>
      <c r="C508" s="3">
        <f t="shared" si="23"/>
        <v>56</v>
      </c>
      <c r="D508" s="3">
        <v>10</v>
      </c>
      <c r="E508" s="3">
        <f t="shared" si="21"/>
        <v>4</v>
      </c>
      <c r="F508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508-1)*1.1^($C508*50),2),4)&amp;秘密交易!$A$4&amp;秘密交易!$A$2</f>
        <v>[{"ItemId":50003,"Ind2":402.9414}]</v>
      </c>
      <c r="G508" s="3" t="str">
        <f t="shared" si="22"/>
        <v>[{"ItemId":50002,"Num":50}]</v>
      </c>
    </row>
    <row r="509" spans="1:7">
      <c r="A509" s="3">
        <v>505</v>
      </c>
      <c r="B509" s="3">
        <v>505</v>
      </c>
      <c r="C509" s="3">
        <f t="shared" si="23"/>
        <v>56</v>
      </c>
      <c r="D509" s="3">
        <v>10</v>
      </c>
      <c r="E509" s="3">
        <f t="shared" si="21"/>
        <v>5</v>
      </c>
      <c r="F509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509-1)*1.1^($C509*50),2),4)&amp;秘密交易!$A$4&amp;秘密交易!$A$2</f>
        <v>[{"ItemId":50003,"Ind2":408.5853}]</v>
      </c>
      <c r="G509" s="3" t="str">
        <f t="shared" si="22"/>
        <v>[{"ItemId":50004,"Num":20000}]</v>
      </c>
    </row>
    <row r="510" spans="1:7">
      <c r="A510" s="3">
        <v>506</v>
      </c>
      <c r="B510" s="14">
        <v>506</v>
      </c>
      <c r="C510" s="3">
        <f t="shared" si="23"/>
        <v>56</v>
      </c>
      <c r="D510" s="3">
        <v>10</v>
      </c>
      <c r="E510" s="3">
        <f t="shared" si="21"/>
        <v>6</v>
      </c>
      <c r="F510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510-1)*1.1^($C510*50),2),4)&amp;秘密交易!$A$4&amp;秘密交易!$A$2</f>
        <v>[{"ItemId":50003,"Ind2":414.2291}]</v>
      </c>
      <c r="G510" s="3" t="str">
        <f t="shared" si="22"/>
        <v>[{"ItemId":20001,"Num":15}]</v>
      </c>
    </row>
    <row r="511" spans="1:7">
      <c r="A511" s="3">
        <v>507</v>
      </c>
      <c r="B511" s="3">
        <v>507</v>
      </c>
      <c r="C511" s="3">
        <f t="shared" si="23"/>
        <v>56</v>
      </c>
      <c r="D511" s="3">
        <v>10</v>
      </c>
      <c r="E511" s="3">
        <f t="shared" si="21"/>
        <v>7</v>
      </c>
      <c r="F511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511-1)*1.1^($C511*50),2),4)&amp;秘密交易!$A$4&amp;秘密交易!$A$2</f>
        <v>[{"ItemId":50003,"Ind2":419.873}]</v>
      </c>
      <c r="G511" s="3" t="str">
        <f t="shared" si="22"/>
        <v>[{"ItemId":50002,"Num":50}]</v>
      </c>
    </row>
    <row r="512" spans="1:7">
      <c r="A512" s="3">
        <v>508</v>
      </c>
      <c r="B512" s="14">
        <v>508</v>
      </c>
      <c r="C512" s="3">
        <f t="shared" si="23"/>
        <v>56</v>
      </c>
      <c r="D512" s="3">
        <v>10</v>
      </c>
      <c r="E512" s="3">
        <f t="shared" si="21"/>
        <v>8</v>
      </c>
      <c r="F512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512-1)*1.1^($C512*50),2),4)&amp;秘密交易!$A$4&amp;秘密交易!$A$2</f>
        <v>[{"ItemId":50003,"Ind2":425.5169}]</v>
      </c>
      <c r="G512" s="3" t="str">
        <f t="shared" si="22"/>
        <v>[{"ItemId":10001,"Num":1}]</v>
      </c>
    </row>
    <row r="513" spans="1:7">
      <c r="A513" s="3">
        <v>509</v>
      </c>
      <c r="B513" s="3">
        <v>509</v>
      </c>
      <c r="C513" s="3">
        <f t="shared" si="23"/>
        <v>56</v>
      </c>
      <c r="D513" s="3">
        <v>10</v>
      </c>
      <c r="E513" s="3">
        <f t="shared" si="21"/>
        <v>9</v>
      </c>
      <c r="F513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513-1)*1.1^($C513*50),2),4)&amp;秘密交易!$A$4&amp;秘密交易!$A$2</f>
        <v>[{"ItemId":50003,"Ind2":431.1607}]</v>
      </c>
      <c r="G513" s="3" t="str">
        <f t="shared" si="22"/>
        <v>[{"ItemId":50002,"Num":100}]</v>
      </c>
    </row>
    <row r="514" spans="1:7">
      <c r="A514" s="3">
        <v>510</v>
      </c>
      <c r="B514" s="14">
        <v>510</v>
      </c>
      <c r="C514" s="3">
        <f t="shared" si="23"/>
        <v>56</v>
      </c>
      <c r="D514" s="3">
        <v>10</v>
      </c>
      <c r="E514" s="3">
        <f t="shared" si="21"/>
        <v>10</v>
      </c>
      <c r="F514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514-1)*1.1^($C514*50),2),4)&amp;秘密交易!$A$4&amp;秘密交易!$A$2</f>
        <v>[{"ItemId":50003,"Ind2":436.8046}]</v>
      </c>
      <c r="G514" s="3" t="str">
        <f t="shared" si="22"/>
        <v>[{"ItemId":10002,"Num":1}]</v>
      </c>
    </row>
    <row r="515" spans="1:7">
      <c r="A515" s="3">
        <v>511</v>
      </c>
      <c r="B515" s="3">
        <v>511</v>
      </c>
      <c r="C515" s="3">
        <f t="shared" si="23"/>
        <v>57</v>
      </c>
      <c r="D515" s="3">
        <v>10</v>
      </c>
      <c r="E515" s="3">
        <f t="shared" si="21"/>
        <v>1</v>
      </c>
      <c r="F515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515-1)*1.1^($C515*50),2),4)&amp;秘密交易!$A$4&amp;秘密交易!$A$2</f>
        <v>[{"ItemId":50003,"Ind2":392.885}]</v>
      </c>
      <c r="G515" s="3" t="str">
        <f t="shared" si="22"/>
        <v>[{"ItemId":50002,"Num":200}]</v>
      </c>
    </row>
    <row r="516" spans="1:7">
      <c r="A516" s="3">
        <v>512</v>
      </c>
      <c r="B516" s="14">
        <v>512</v>
      </c>
      <c r="C516" s="3">
        <f t="shared" si="23"/>
        <v>57</v>
      </c>
      <c r="D516" s="3">
        <v>10</v>
      </c>
      <c r="E516" s="3">
        <f t="shared" si="21"/>
        <v>2</v>
      </c>
      <c r="F516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516-1)*1.1^($C516*50),2),4)&amp;秘密交易!$A$4&amp;秘密交易!$A$2</f>
        <v>[{"ItemId":50003,"Ind2":398.5289}]</v>
      </c>
      <c r="G516" s="3" t="str">
        <f t="shared" si="22"/>
        <v>[{"ItemId":50005,"Num":100}]</v>
      </c>
    </row>
    <row r="517" spans="1:7">
      <c r="A517" s="3">
        <v>513</v>
      </c>
      <c r="B517" s="3">
        <v>513</v>
      </c>
      <c r="C517" s="3">
        <f t="shared" si="23"/>
        <v>57</v>
      </c>
      <c r="D517" s="3">
        <v>10</v>
      </c>
      <c r="E517" s="3">
        <f t="shared" si="21"/>
        <v>3</v>
      </c>
      <c r="F517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517-1)*1.1^($C517*50),2),4)&amp;秘密交易!$A$4&amp;秘密交易!$A$2</f>
        <v>[{"ItemId":50003,"Ind2":404.1728}]</v>
      </c>
      <c r="G517" s="3" t="str">
        <f t="shared" si="22"/>
        <v>[{"ItemId":10001,"Num":1}]</v>
      </c>
    </row>
    <row r="518" spans="1:7">
      <c r="A518" s="3">
        <v>514</v>
      </c>
      <c r="B518" s="14">
        <v>514</v>
      </c>
      <c r="C518" s="3">
        <f t="shared" si="23"/>
        <v>57</v>
      </c>
      <c r="D518" s="3">
        <v>10</v>
      </c>
      <c r="E518" s="3">
        <f t="shared" si="21"/>
        <v>4</v>
      </c>
      <c r="F518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518-1)*1.1^($C518*50),2),4)&amp;秘密交易!$A$4&amp;秘密交易!$A$2</f>
        <v>[{"ItemId":50003,"Ind2":409.8166}]</v>
      </c>
      <c r="G518" s="3" t="str">
        <f t="shared" si="22"/>
        <v>[{"ItemId":50002,"Num":50}]</v>
      </c>
    </row>
    <row r="519" spans="1:7">
      <c r="A519" s="3">
        <v>515</v>
      </c>
      <c r="B519" s="3">
        <v>515</v>
      </c>
      <c r="C519" s="3">
        <f t="shared" si="23"/>
        <v>57</v>
      </c>
      <c r="D519" s="3">
        <v>10</v>
      </c>
      <c r="E519" s="3">
        <f t="shared" si="21"/>
        <v>5</v>
      </c>
      <c r="F519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519-1)*1.1^($C519*50),2),4)&amp;秘密交易!$A$4&amp;秘密交易!$A$2</f>
        <v>[{"ItemId":50003,"Ind2":415.4605}]</v>
      </c>
      <c r="G519" s="3" t="str">
        <f t="shared" si="22"/>
        <v>[{"ItemId":50004,"Num":20000}]</v>
      </c>
    </row>
    <row r="520" spans="1:7">
      <c r="A520" s="3">
        <v>516</v>
      </c>
      <c r="B520" s="14">
        <v>516</v>
      </c>
      <c r="C520" s="3">
        <f t="shared" si="23"/>
        <v>57</v>
      </c>
      <c r="D520" s="3">
        <v>10</v>
      </c>
      <c r="E520" s="3">
        <f t="shared" si="21"/>
        <v>6</v>
      </c>
      <c r="F520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520-1)*1.1^($C520*50),2),4)&amp;秘密交易!$A$4&amp;秘密交易!$A$2</f>
        <v>[{"ItemId":50003,"Ind2":421.1043}]</v>
      </c>
      <c r="G520" s="3" t="str">
        <f t="shared" si="22"/>
        <v>[{"ItemId":20001,"Num":15}]</v>
      </c>
    </row>
    <row r="521" spans="1:7">
      <c r="A521" s="3">
        <v>517</v>
      </c>
      <c r="B521" s="3">
        <v>517</v>
      </c>
      <c r="C521" s="3">
        <f t="shared" si="23"/>
        <v>57</v>
      </c>
      <c r="D521" s="3">
        <v>10</v>
      </c>
      <c r="E521" s="3">
        <f t="shared" ref="E521:E584" si="24">IF(C521=C520,E520+1,1)</f>
        <v>7</v>
      </c>
      <c r="F521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521-1)*1.1^($C521*50),2),4)&amp;秘密交易!$A$4&amp;秘密交易!$A$2</f>
        <v>[{"ItemId":50003,"Ind2":426.7482}]</v>
      </c>
      <c r="G521" s="3" t="str">
        <f t="shared" si="22"/>
        <v>[{"ItemId":50002,"Num":50}]</v>
      </c>
    </row>
    <row r="522" spans="1:7">
      <c r="A522" s="3">
        <v>518</v>
      </c>
      <c r="B522" s="14">
        <v>518</v>
      </c>
      <c r="C522" s="3">
        <f t="shared" si="23"/>
        <v>57</v>
      </c>
      <c r="D522" s="3">
        <v>10</v>
      </c>
      <c r="E522" s="3">
        <f t="shared" si="24"/>
        <v>8</v>
      </c>
      <c r="F522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522-1)*1.1^($C522*50),2),4)&amp;秘密交易!$A$4&amp;秘密交易!$A$2</f>
        <v>[{"ItemId":50003,"Ind2":432.392}]</v>
      </c>
      <c r="G522" s="3" t="str">
        <f t="shared" si="22"/>
        <v>[{"ItemId":10001,"Num":1}]</v>
      </c>
    </row>
    <row r="523" spans="1:7">
      <c r="A523" s="3">
        <v>519</v>
      </c>
      <c r="B523" s="3">
        <v>519</v>
      </c>
      <c r="C523" s="3">
        <f t="shared" si="23"/>
        <v>57</v>
      </c>
      <c r="D523" s="3">
        <v>10</v>
      </c>
      <c r="E523" s="3">
        <f t="shared" si="24"/>
        <v>9</v>
      </c>
      <c r="F523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523-1)*1.1^($C523*50),2),4)&amp;秘密交易!$A$4&amp;秘密交易!$A$2</f>
        <v>[{"ItemId":50003,"Ind2":438.0359}]</v>
      </c>
      <c r="G523" s="3" t="str">
        <f t="shared" si="22"/>
        <v>[{"ItemId":50002,"Num":100}]</v>
      </c>
    </row>
    <row r="524" spans="1:7">
      <c r="A524" s="3">
        <v>520</v>
      </c>
      <c r="B524" s="14">
        <v>520</v>
      </c>
      <c r="C524" s="3">
        <f t="shared" si="23"/>
        <v>57</v>
      </c>
      <c r="D524" s="3">
        <v>10</v>
      </c>
      <c r="E524" s="3">
        <f t="shared" si="24"/>
        <v>10</v>
      </c>
      <c r="F524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524-1)*1.1^($C524*50),2),4)&amp;秘密交易!$A$4&amp;秘密交易!$A$2</f>
        <v>[{"ItemId":50003,"Ind2":443.6797}]</v>
      </c>
      <c r="G524" s="3" t="str">
        <f t="shared" si="22"/>
        <v>[{"ItemId":10002,"Num":1}]</v>
      </c>
    </row>
    <row r="525" spans="1:7">
      <c r="A525" s="3">
        <v>521</v>
      </c>
      <c r="B525" s="3">
        <v>521</v>
      </c>
      <c r="C525" s="3">
        <f t="shared" si="23"/>
        <v>58</v>
      </c>
      <c r="D525" s="3">
        <v>10</v>
      </c>
      <c r="E525" s="3">
        <f t="shared" si="24"/>
        <v>1</v>
      </c>
      <c r="F525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525-1)*1.1^($C525*50),2),4)&amp;秘密交易!$A$4&amp;秘密交易!$A$2</f>
        <v>[{"ItemId":50003,"Ind2":399.7602}]</v>
      </c>
      <c r="G525" s="3" t="str">
        <f t="shared" si="22"/>
        <v>[{"ItemId":50002,"Num":200}]</v>
      </c>
    </row>
    <row r="526" spans="1:7">
      <c r="A526" s="3">
        <v>522</v>
      </c>
      <c r="B526" s="14">
        <v>522</v>
      </c>
      <c r="C526" s="3">
        <f t="shared" si="23"/>
        <v>58</v>
      </c>
      <c r="D526" s="3">
        <v>10</v>
      </c>
      <c r="E526" s="3">
        <f t="shared" si="24"/>
        <v>2</v>
      </c>
      <c r="F526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526-1)*1.1^($C526*50),2),4)&amp;秘密交易!$A$4&amp;秘密交易!$A$2</f>
        <v>[{"ItemId":50003,"Ind2":405.4041}]</v>
      </c>
      <c r="G526" s="3" t="str">
        <f t="shared" si="22"/>
        <v>[{"ItemId":50005,"Num":100}]</v>
      </c>
    </row>
    <row r="527" spans="1:7">
      <c r="A527" s="3">
        <v>523</v>
      </c>
      <c r="B527" s="3">
        <v>523</v>
      </c>
      <c r="C527" s="3">
        <f t="shared" si="23"/>
        <v>58</v>
      </c>
      <c r="D527" s="3">
        <v>10</v>
      </c>
      <c r="E527" s="3">
        <f t="shared" si="24"/>
        <v>3</v>
      </c>
      <c r="F527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527-1)*1.1^($C527*50),2),4)&amp;秘密交易!$A$4&amp;秘密交易!$A$2</f>
        <v>[{"ItemId":50003,"Ind2":411.0479}]</v>
      </c>
      <c r="G527" s="3" t="str">
        <f t="shared" si="22"/>
        <v>[{"ItemId":10001,"Num":1}]</v>
      </c>
    </row>
    <row r="528" spans="1:7">
      <c r="A528" s="3">
        <v>524</v>
      </c>
      <c r="B528" s="14">
        <v>524</v>
      </c>
      <c r="C528" s="3">
        <f t="shared" si="23"/>
        <v>58</v>
      </c>
      <c r="D528" s="3">
        <v>10</v>
      </c>
      <c r="E528" s="3">
        <f t="shared" si="24"/>
        <v>4</v>
      </c>
      <c r="F528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528-1)*1.1^($C528*50),2),4)&amp;秘密交易!$A$4&amp;秘密交易!$A$2</f>
        <v>[{"ItemId":50003,"Ind2":416.6918}]</v>
      </c>
      <c r="G528" s="3" t="str">
        <f t="shared" si="22"/>
        <v>[{"ItemId":50002,"Num":50}]</v>
      </c>
    </row>
    <row r="529" spans="1:7">
      <c r="A529" s="3">
        <v>525</v>
      </c>
      <c r="B529" s="3">
        <v>525</v>
      </c>
      <c r="C529" s="3">
        <f t="shared" si="23"/>
        <v>58</v>
      </c>
      <c r="D529" s="3">
        <v>10</v>
      </c>
      <c r="E529" s="3">
        <f t="shared" si="24"/>
        <v>5</v>
      </c>
      <c r="F529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529-1)*1.1^($C529*50),2),4)&amp;秘密交易!$A$4&amp;秘密交易!$A$2</f>
        <v>[{"ItemId":50003,"Ind2":422.3356}]</v>
      </c>
      <c r="G529" s="3" t="str">
        <f t="shared" si="22"/>
        <v>[{"ItemId":50004,"Num":20000}]</v>
      </c>
    </row>
    <row r="530" spans="1:7">
      <c r="A530" s="3">
        <v>526</v>
      </c>
      <c r="B530" s="14">
        <v>526</v>
      </c>
      <c r="C530" s="3">
        <f t="shared" si="23"/>
        <v>58</v>
      </c>
      <c r="D530" s="3">
        <v>10</v>
      </c>
      <c r="E530" s="3">
        <f t="shared" si="24"/>
        <v>6</v>
      </c>
      <c r="F530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530-1)*1.1^($C530*50),2),4)&amp;秘密交易!$A$4&amp;秘密交易!$A$2</f>
        <v>[{"ItemId":50003,"Ind2":427.9795}]</v>
      </c>
      <c r="G530" s="3" t="str">
        <f t="shared" si="22"/>
        <v>[{"ItemId":20001,"Num":15}]</v>
      </c>
    </row>
    <row r="531" spans="1:7">
      <c r="A531" s="3">
        <v>527</v>
      </c>
      <c r="B531" s="3">
        <v>527</v>
      </c>
      <c r="C531" s="3">
        <f t="shared" si="23"/>
        <v>58</v>
      </c>
      <c r="D531" s="3">
        <v>10</v>
      </c>
      <c r="E531" s="3">
        <f t="shared" si="24"/>
        <v>7</v>
      </c>
      <c r="F531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531-1)*1.1^($C531*50),2),4)&amp;秘密交易!$A$4&amp;秘密交易!$A$2</f>
        <v>[{"ItemId":50003,"Ind2":433.6234}]</v>
      </c>
      <c r="G531" s="3" t="str">
        <f t="shared" si="22"/>
        <v>[{"ItemId":50002,"Num":50}]</v>
      </c>
    </row>
    <row r="532" spans="1:7">
      <c r="A532" s="3">
        <v>528</v>
      </c>
      <c r="B532" s="14">
        <v>528</v>
      </c>
      <c r="C532" s="3">
        <f t="shared" si="23"/>
        <v>58</v>
      </c>
      <c r="D532" s="3">
        <v>10</v>
      </c>
      <c r="E532" s="3">
        <f t="shared" si="24"/>
        <v>8</v>
      </c>
      <c r="F532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532-1)*1.1^($C532*50),2),4)&amp;秘密交易!$A$4&amp;秘密交易!$A$2</f>
        <v>[{"ItemId":50003,"Ind2":439.2672}]</v>
      </c>
      <c r="G532" s="3" t="str">
        <f t="shared" si="22"/>
        <v>[{"ItemId":10001,"Num":1}]</v>
      </c>
    </row>
    <row r="533" spans="1:7">
      <c r="A533" s="3">
        <v>529</v>
      </c>
      <c r="B533" s="3">
        <v>529</v>
      </c>
      <c r="C533" s="3">
        <f t="shared" si="23"/>
        <v>58</v>
      </c>
      <c r="D533" s="3">
        <v>10</v>
      </c>
      <c r="E533" s="3">
        <f t="shared" si="24"/>
        <v>9</v>
      </c>
      <c r="F533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533-1)*1.1^($C533*50),2),4)&amp;秘密交易!$A$4&amp;秘密交易!$A$2</f>
        <v>[{"ItemId":50003,"Ind2":444.9111}]</v>
      </c>
      <c r="G533" s="3" t="str">
        <f t="shared" si="22"/>
        <v>[{"ItemId":50002,"Num":100}]</v>
      </c>
    </row>
    <row r="534" spans="1:7">
      <c r="A534" s="3">
        <v>530</v>
      </c>
      <c r="B534" s="14">
        <v>530</v>
      </c>
      <c r="C534" s="3">
        <f t="shared" si="23"/>
        <v>58</v>
      </c>
      <c r="D534" s="3">
        <v>10</v>
      </c>
      <c r="E534" s="3">
        <f t="shared" si="24"/>
        <v>10</v>
      </c>
      <c r="F534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534-1)*1.1^($C534*50),2),4)&amp;秘密交易!$A$4&amp;秘密交易!$A$2</f>
        <v>[{"ItemId":50003,"Ind2":450.5549}]</v>
      </c>
      <c r="G534" s="3" t="str">
        <f t="shared" si="22"/>
        <v>[{"ItemId":10002,"Num":1}]</v>
      </c>
    </row>
    <row r="535" spans="1:7">
      <c r="A535" s="3">
        <v>531</v>
      </c>
      <c r="B535" s="3">
        <v>531</v>
      </c>
      <c r="C535" s="3">
        <f t="shared" si="23"/>
        <v>59</v>
      </c>
      <c r="D535" s="3">
        <v>10</v>
      </c>
      <c r="E535" s="3">
        <f t="shared" si="24"/>
        <v>1</v>
      </c>
      <c r="F535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535-1)*1.1^($C535*50),2),4)&amp;秘密交易!$A$4&amp;秘密交易!$A$2</f>
        <v>[{"ItemId":50003,"Ind2":406.6354}]</v>
      </c>
      <c r="G535" s="3" t="str">
        <f t="shared" si="22"/>
        <v>[{"ItemId":50002,"Num":200}]</v>
      </c>
    </row>
    <row r="536" spans="1:7">
      <c r="A536" s="3">
        <v>532</v>
      </c>
      <c r="B536" s="14">
        <v>532</v>
      </c>
      <c r="C536" s="3">
        <f t="shared" si="23"/>
        <v>59</v>
      </c>
      <c r="D536" s="3">
        <v>10</v>
      </c>
      <c r="E536" s="3">
        <f t="shared" si="24"/>
        <v>2</v>
      </c>
      <c r="F536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536-1)*1.1^($C536*50),2),4)&amp;秘密交易!$A$4&amp;秘密交易!$A$2</f>
        <v>[{"ItemId":50003,"Ind2":412.2793}]</v>
      </c>
      <c r="G536" s="3" t="str">
        <f t="shared" si="22"/>
        <v>[{"ItemId":50005,"Num":100}]</v>
      </c>
    </row>
    <row r="537" spans="1:7">
      <c r="A537" s="3">
        <v>533</v>
      </c>
      <c r="B537" s="3">
        <v>533</v>
      </c>
      <c r="C537" s="3">
        <f t="shared" ref="C537:C568" si="25">C527+1</f>
        <v>59</v>
      </c>
      <c r="D537" s="3">
        <v>10</v>
      </c>
      <c r="E537" s="3">
        <f t="shared" si="24"/>
        <v>3</v>
      </c>
      <c r="F537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537-1)*1.1^($C537*50),2),4)&amp;秘密交易!$A$4&amp;秘密交易!$A$2</f>
        <v>[{"ItemId":50003,"Ind2":417.9231}]</v>
      </c>
      <c r="G537" s="3" t="str">
        <f t="shared" si="22"/>
        <v>[{"ItemId":10001,"Num":1}]</v>
      </c>
    </row>
    <row r="538" spans="1:7">
      <c r="A538" s="3">
        <v>534</v>
      </c>
      <c r="B538" s="14">
        <v>534</v>
      </c>
      <c r="C538" s="3">
        <f t="shared" si="25"/>
        <v>59</v>
      </c>
      <c r="D538" s="3">
        <v>10</v>
      </c>
      <c r="E538" s="3">
        <f t="shared" si="24"/>
        <v>4</v>
      </c>
      <c r="F538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538-1)*1.1^($C538*50),2),4)&amp;秘密交易!$A$4&amp;秘密交易!$A$2</f>
        <v>[{"ItemId":50003,"Ind2":423.567}]</v>
      </c>
      <c r="G538" s="3" t="str">
        <f t="shared" si="22"/>
        <v>[{"ItemId":50002,"Num":50}]</v>
      </c>
    </row>
    <row r="539" spans="1:7">
      <c r="A539" s="3">
        <v>535</v>
      </c>
      <c r="B539" s="3">
        <v>535</v>
      </c>
      <c r="C539" s="3">
        <f t="shared" si="25"/>
        <v>59</v>
      </c>
      <c r="D539" s="3">
        <v>10</v>
      </c>
      <c r="E539" s="3">
        <f t="shared" si="24"/>
        <v>5</v>
      </c>
      <c r="F539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539-1)*1.1^($C539*50),2),4)&amp;秘密交易!$A$4&amp;秘密交易!$A$2</f>
        <v>[{"ItemId":50003,"Ind2":429.2108}]</v>
      </c>
      <c r="G539" s="3" t="str">
        <f t="shared" si="22"/>
        <v>[{"ItemId":50004,"Num":20000}]</v>
      </c>
    </row>
    <row r="540" spans="1:7">
      <c r="A540" s="3">
        <v>536</v>
      </c>
      <c r="B540" s="14">
        <v>536</v>
      </c>
      <c r="C540" s="3">
        <f t="shared" si="25"/>
        <v>59</v>
      </c>
      <c r="D540" s="3">
        <v>10</v>
      </c>
      <c r="E540" s="3">
        <f t="shared" si="24"/>
        <v>6</v>
      </c>
      <c r="F540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540-1)*1.1^($C540*50),2),4)&amp;秘密交易!$A$4&amp;秘密交易!$A$2</f>
        <v>[{"ItemId":50003,"Ind2":434.8547}]</v>
      </c>
      <c r="G540" s="3" t="str">
        <f t="shared" si="22"/>
        <v>[{"ItemId":20001,"Num":15}]</v>
      </c>
    </row>
    <row r="541" spans="1:7">
      <c r="A541" s="3">
        <v>537</v>
      </c>
      <c r="B541" s="3">
        <v>537</v>
      </c>
      <c r="C541" s="3">
        <f t="shared" si="25"/>
        <v>59</v>
      </c>
      <c r="D541" s="3">
        <v>10</v>
      </c>
      <c r="E541" s="3">
        <f t="shared" si="24"/>
        <v>7</v>
      </c>
      <c r="F541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541-1)*1.1^($C541*50),2),4)&amp;秘密交易!$A$4&amp;秘密交易!$A$2</f>
        <v>[{"ItemId":50003,"Ind2":440.4985}]</v>
      </c>
      <c r="G541" s="3" t="str">
        <f t="shared" si="22"/>
        <v>[{"ItemId":50002,"Num":50}]</v>
      </c>
    </row>
    <row r="542" spans="1:7">
      <c r="A542" s="3">
        <v>538</v>
      </c>
      <c r="B542" s="14">
        <v>538</v>
      </c>
      <c r="C542" s="3">
        <f t="shared" si="25"/>
        <v>59</v>
      </c>
      <c r="D542" s="3">
        <v>10</v>
      </c>
      <c r="E542" s="3">
        <f t="shared" si="24"/>
        <v>8</v>
      </c>
      <c r="F542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542-1)*1.1^($C542*50),2),4)&amp;秘密交易!$A$4&amp;秘密交易!$A$2</f>
        <v>[{"ItemId":50003,"Ind2":446.1424}]</v>
      </c>
      <c r="G542" s="3" t="str">
        <f t="shared" si="22"/>
        <v>[{"ItemId":10001,"Num":1}]</v>
      </c>
    </row>
    <row r="543" spans="1:7">
      <c r="A543" s="3">
        <v>539</v>
      </c>
      <c r="B543" s="3">
        <v>539</v>
      </c>
      <c r="C543" s="3">
        <f t="shared" si="25"/>
        <v>59</v>
      </c>
      <c r="D543" s="3">
        <v>10</v>
      </c>
      <c r="E543" s="3">
        <f t="shared" si="24"/>
        <v>9</v>
      </c>
      <c r="F543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543-1)*1.1^($C543*50),2),4)&amp;秘密交易!$A$4&amp;秘密交易!$A$2</f>
        <v>[{"ItemId":50003,"Ind2":451.7862}]</v>
      </c>
      <c r="G543" s="3" t="str">
        <f t="shared" si="22"/>
        <v>[{"ItemId":50002,"Num":100}]</v>
      </c>
    </row>
    <row r="544" spans="1:7">
      <c r="A544" s="3">
        <v>540</v>
      </c>
      <c r="B544" s="14">
        <v>540</v>
      </c>
      <c r="C544" s="3">
        <f t="shared" si="25"/>
        <v>59</v>
      </c>
      <c r="D544" s="3">
        <v>10</v>
      </c>
      <c r="E544" s="3">
        <f t="shared" si="24"/>
        <v>10</v>
      </c>
      <c r="F544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544-1)*1.1^($C544*50),2),4)&amp;秘密交易!$A$4&amp;秘密交易!$A$2</f>
        <v>[{"ItemId":50003,"Ind2":457.4301}]</v>
      </c>
      <c r="G544" s="3" t="str">
        <f t="shared" si="22"/>
        <v>[{"ItemId":10002,"Num":1}]</v>
      </c>
    </row>
    <row r="545" spans="1:7">
      <c r="A545" s="3">
        <v>541</v>
      </c>
      <c r="B545" s="3">
        <v>541</v>
      </c>
      <c r="C545" s="3">
        <f t="shared" si="25"/>
        <v>60</v>
      </c>
      <c r="D545" s="3">
        <v>10</v>
      </c>
      <c r="E545" s="3">
        <f t="shared" si="24"/>
        <v>1</v>
      </c>
      <c r="F545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545-1)*1.1^($C545*50),2),4)&amp;秘密交易!$A$4&amp;秘密交易!$A$2</f>
        <v>[{"ItemId":50003,"Ind2":413.5106}]</v>
      </c>
      <c r="G545" s="3" t="str">
        <f t="shared" si="22"/>
        <v>[{"ItemId":50002,"Num":200}]</v>
      </c>
    </row>
    <row r="546" spans="1:7">
      <c r="A546" s="3">
        <v>542</v>
      </c>
      <c r="B546" s="14">
        <v>542</v>
      </c>
      <c r="C546" s="3">
        <f t="shared" si="25"/>
        <v>60</v>
      </c>
      <c r="D546" s="3">
        <v>10</v>
      </c>
      <c r="E546" s="3">
        <f t="shared" si="24"/>
        <v>2</v>
      </c>
      <c r="F546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546-1)*1.1^($C546*50),2),4)&amp;秘密交易!$A$4&amp;秘密交易!$A$2</f>
        <v>[{"ItemId":50003,"Ind2":419.1544}]</v>
      </c>
      <c r="G546" s="3" t="str">
        <f t="shared" si="22"/>
        <v>[{"ItemId":50005,"Num":100}]</v>
      </c>
    </row>
    <row r="547" spans="1:7">
      <c r="A547" s="3">
        <v>543</v>
      </c>
      <c r="B547" s="3">
        <v>543</v>
      </c>
      <c r="C547" s="3">
        <f t="shared" si="25"/>
        <v>60</v>
      </c>
      <c r="D547" s="3">
        <v>10</v>
      </c>
      <c r="E547" s="3">
        <f t="shared" si="24"/>
        <v>3</v>
      </c>
      <c r="F547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547-1)*1.1^($C547*50),2),4)&amp;秘密交易!$A$4&amp;秘密交易!$A$2</f>
        <v>[{"ItemId":50003,"Ind2":424.7983}]</v>
      </c>
      <c r="G547" s="3" t="str">
        <f t="shared" si="22"/>
        <v>[{"ItemId":10001,"Num":1}]</v>
      </c>
    </row>
    <row r="548" spans="1:7">
      <c r="A548" s="3">
        <v>544</v>
      </c>
      <c r="B548" s="14">
        <v>544</v>
      </c>
      <c r="C548" s="3">
        <f t="shared" si="25"/>
        <v>60</v>
      </c>
      <c r="D548" s="3">
        <v>10</v>
      </c>
      <c r="E548" s="3">
        <f t="shared" si="24"/>
        <v>4</v>
      </c>
      <c r="F548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548-1)*1.1^($C548*50),2),4)&amp;秘密交易!$A$4&amp;秘密交易!$A$2</f>
        <v>[{"ItemId":50003,"Ind2":430.4421}]</v>
      </c>
      <c r="G548" s="3" t="str">
        <f t="shared" si="22"/>
        <v>[{"ItemId":50002,"Num":50}]</v>
      </c>
    </row>
    <row r="549" spans="1:7">
      <c r="A549" s="3">
        <v>545</v>
      </c>
      <c r="B549" s="3">
        <v>545</v>
      </c>
      <c r="C549" s="3">
        <f t="shared" si="25"/>
        <v>60</v>
      </c>
      <c r="D549" s="3">
        <v>10</v>
      </c>
      <c r="E549" s="3">
        <f t="shared" si="24"/>
        <v>5</v>
      </c>
      <c r="F549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549-1)*1.1^($C549*50),2),4)&amp;秘密交易!$A$4&amp;秘密交易!$A$2</f>
        <v>[{"ItemId":50003,"Ind2":436.086}]</v>
      </c>
      <c r="G549" s="3" t="str">
        <f t="shared" si="22"/>
        <v>[{"ItemId":50004,"Num":20000}]</v>
      </c>
    </row>
    <row r="550" spans="1:7">
      <c r="A550" s="3">
        <v>546</v>
      </c>
      <c r="B550" s="14">
        <v>546</v>
      </c>
      <c r="C550" s="3">
        <f t="shared" si="25"/>
        <v>60</v>
      </c>
      <c r="D550" s="3">
        <v>10</v>
      </c>
      <c r="E550" s="3">
        <f t="shared" si="24"/>
        <v>6</v>
      </c>
      <c r="F550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550-1)*1.1^($C550*50),2),4)&amp;秘密交易!$A$4&amp;秘密交易!$A$2</f>
        <v>[{"ItemId":50003,"Ind2":441.7299}]</v>
      </c>
      <c r="G550" s="3" t="str">
        <f t="shared" si="22"/>
        <v>[{"ItemId":20001,"Num":15}]</v>
      </c>
    </row>
    <row r="551" spans="1:7">
      <c r="A551" s="3">
        <v>547</v>
      </c>
      <c r="B551" s="3">
        <v>547</v>
      </c>
      <c r="C551" s="3">
        <f t="shared" si="25"/>
        <v>60</v>
      </c>
      <c r="D551" s="3">
        <v>10</v>
      </c>
      <c r="E551" s="3">
        <f t="shared" si="24"/>
        <v>7</v>
      </c>
      <c r="F551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551-1)*1.1^($C551*50),2),4)&amp;秘密交易!$A$4&amp;秘密交易!$A$2</f>
        <v>[{"ItemId":50003,"Ind2":447.3737}]</v>
      </c>
      <c r="G551" s="3" t="str">
        <f t="shared" si="22"/>
        <v>[{"ItemId":50002,"Num":50}]</v>
      </c>
    </row>
    <row r="552" spans="1:7">
      <c r="A552" s="3">
        <v>548</v>
      </c>
      <c r="B552" s="14">
        <v>548</v>
      </c>
      <c r="C552" s="3">
        <f t="shared" si="25"/>
        <v>60</v>
      </c>
      <c r="D552" s="3">
        <v>10</v>
      </c>
      <c r="E552" s="3">
        <f t="shared" si="24"/>
        <v>8</v>
      </c>
      <c r="F552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552-1)*1.1^($C552*50),2),4)&amp;秘密交易!$A$4&amp;秘密交易!$A$2</f>
        <v>[{"ItemId":50003,"Ind2":453.0176}]</v>
      </c>
      <c r="G552" s="3" t="str">
        <f t="shared" si="22"/>
        <v>[{"ItemId":10001,"Num":1}]</v>
      </c>
    </row>
    <row r="553" spans="1:7">
      <c r="A553" s="3">
        <v>549</v>
      </c>
      <c r="B553" s="3">
        <v>549</v>
      </c>
      <c r="C553" s="3">
        <f t="shared" si="25"/>
        <v>60</v>
      </c>
      <c r="D553" s="3">
        <v>10</v>
      </c>
      <c r="E553" s="3">
        <f t="shared" si="24"/>
        <v>9</v>
      </c>
      <c r="F553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553-1)*1.1^($C553*50),2),4)&amp;秘密交易!$A$4&amp;秘密交易!$A$2</f>
        <v>[{"ItemId":50003,"Ind2":458.6614}]</v>
      </c>
      <c r="G553" s="3" t="str">
        <f t="shared" si="22"/>
        <v>[{"ItemId":50002,"Num":100}]</v>
      </c>
    </row>
    <row r="554" spans="1:7">
      <c r="A554" s="3">
        <v>550</v>
      </c>
      <c r="B554" s="14">
        <v>550</v>
      </c>
      <c r="C554" s="3">
        <f t="shared" si="25"/>
        <v>60</v>
      </c>
      <c r="D554" s="3">
        <v>10</v>
      </c>
      <c r="E554" s="3">
        <f t="shared" si="24"/>
        <v>10</v>
      </c>
      <c r="F554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554-1)*1.1^($C554*50),2),4)&amp;秘密交易!$A$4&amp;秘密交易!$A$2</f>
        <v>[{"ItemId":50003,"Ind2":464.3053}]</v>
      </c>
      <c r="G554" s="3" t="str">
        <f t="shared" si="22"/>
        <v>[{"ItemId":10002,"Num":1}]</v>
      </c>
    </row>
    <row r="555" spans="1:7">
      <c r="A555" s="3">
        <v>551</v>
      </c>
      <c r="B555" s="3">
        <v>551</v>
      </c>
      <c r="C555" s="3">
        <f t="shared" si="25"/>
        <v>61</v>
      </c>
      <c r="D555" s="3">
        <v>10</v>
      </c>
      <c r="E555" s="3">
        <f t="shared" si="24"/>
        <v>1</v>
      </c>
      <c r="F555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555-1)*1.1^($C555*50),2),4)&amp;秘密交易!$A$4&amp;秘密交易!$A$2</f>
        <v>[{"ItemId":50003,"Ind2":420.3857}]</v>
      </c>
      <c r="G555" s="3" t="str">
        <f t="shared" si="22"/>
        <v>[{"ItemId":50002,"Num":200}]</v>
      </c>
    </row>
    <row r="556" spans="1:7">
      <c r="A556" s="3">
        <v>552</v>
      </c>
      <c r="B556" s="14">
        <v>552</v>
      </c>
      <c r="C556" s="3">
        <f t="shared" si="25"/>
        <v>61</v>
      </c>
      <c r="D556" s="3">
        <v>10</v>
      </c>
      <c r="E556" s="3">
        <f t="shared" si="24"/>
        <v>2</v>
      </c>
      <c r="F556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556-1)*1.1^($C556*50),2),4)&amp;秘密交易!$A$4&amp;秘密交易!$A$2</f>
        <v>[{"ItemId":50003,"Ind2":426.0296}]</v>
      </c>
      <c r="G556" s="3" t="str">
        <f t="shared" si="22"/>
        <v>[{"ItemId":50005,"Num":100}]</v>
      </c>
    </row>
    <row r="557" spans="1:7">
      <c r="A557" s="3">
        <v>553</v>
      </c>
      <c r="B557" s="3">
        <v>553</v>
      </c>
      <c r="C557" s="3">
        <f t="shared" si="25"/>
        <v>61</v>
      </c>
      <c r="D557" s="3">
        <v>10</v>
      </c>
      <c r="E557" s="3">
        <f t="shared" si="24"/>
        <v>3</v>
      </c>
      <c r="F557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557-1)*1.1^($C557*50),2),4)&amp;秘密交易!$A$4&amp;秘密交易!$A$2</f>
        <v>[{"ItemId":50003,"Ind2":431.6735}]</v>
      </c>
      <c r="G557" s="3" t="str">
        <f t="shared" si="22"/>
        <v>[{"ItemId":10001,"Num":1}]</v>
      </c>
    </row>
    <row r="558" spans="1:7">
      <c r="A558" s="3">
        <v>554</v>
      </c>
      <c r="B558" s="14">
        <v>554</v>
      </c>
      <c r="C558" s="3">
        <f t="shared" si="25"/>
        <v>61</v>
      </c>
      <c r="D558" s="3">
        <v>10</v>
      </c>
      <c r="E558" s="3">
        <f t="shared" si="24"/>
        <v>4</v>
      </c>
      <c r="F558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558-1)*1.1^($C558*50),2),4)&amp;秘密交易!$A$4&amp;秘密交易!$A$2</f>
        <v>[{"ItemId":50003,"Ind2":437.3173}]</v>
      </c>
      <c r="G558" s="3" t="str">
        <f t="shared" si="22"/>
        <v>[{"ItemId":50002,"Num":50}]</v>
      </c>
    </row>
    <row r="559" spans="1:7">
      <c r="A559" s="3">
        <v>555</v>
      </c>
      <c r="B559" s="3">
        <v>555</v>
      </c>
      <c r="C559" s="3">
        <f t="shared" si="25"/>
        <v>61</v>
      </c>
      <c r="D559" s="3">
        <v>10</v>
      </c>
      <c r="E559" s="3">
        <f t="shared" si="24"/>
        <v>5</v>
      </c>
      <c r="F559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559-1)*1.1^($C559*50),2),4)&amp;秘密交易!$A$4&amp;秘密交易!$A$2</f>
        <v>[{"ItemId":50003,"Ind2":442.9612}]</v>
      </c>
      <c r="G559" s="3" t="str">
        <f t="shared" si="22"/>
        <v>[{"ItemId":50004,"Num":20000}]</v>
      </c>
    </row>
    <row r="560" spans="1:7">
      <c r="A560" s="3">
        <v>556</v>
      </c>
      <c r="B560" s="14">
        <v>556</v>
      </c>
      <c r="C560" s="3">
        <f t="shared" si="25"/>
        <v>61</v>
      </c>
      <c r="D560" s="3">
        <v>10</v>
      </c>
      <c r="E560" s="3">
        <f t="shared" si="24"/>
        <v>6</v>
      </c>
      <c r="F560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560-1)*1.1^($C560*50),2),4)&amp;秘密交易!$A$4&amp;秘密交易!$A$2</f>
        <v>[{"ItemId":50003,"Ind2":448.605}]</v>
      </c>
      <c r="G560" s="3" t="str">
        <f t="shared" si="22"/>
        <v>[{"ItemId":20001,"Num":15}]</v>
      </c>
    </row>
    <row r="561" spans="1:7">
      <c r="A561" s="3">
        <v>557</v>
      </c>
      <c r="B561" s="3">
        <v>557</v>
      </c>
      <c r="C561" s="3">
        <f t="shared" si="25"/>
        <v>61</v>
      </c>
      <c r="D561" s="3">
        <v>10</v>
      </c>
      <c r="E561" s="3">
        <f t="shared" si="24"/>
        <v>7</v>
      </c>
      <c r="F561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561-1)*1.1^($C561*50),2),4)&amp;秘密交易!$A$4&amp;秘密交易!$A$2</f>
        <v>[{"ItemId":50003,"Ind2":454.2489}]</v>
      </c>
      <c r="G561" s="3" t="str">
        <f t="shared" si="22"/>
        <v>[{"ItemId":50002,"Num":50}]</v>
      </c>
    </row>
    <row r="562" spans="1:7">
      <c r="A562" s="3">
        <v>558</v>
      </c>
      <c r="B562" s="14">
        <v>558</v>
      </c>
      <c r="C562" s="3">
        <f t="shared" si="25"/>
        <v>61</v>
      </c>
      <c r="D562" s="3">
        <v>10</v>
      </c>
      <c r="E562" s="3">
        <f t="shared" si="24"/>
        <v>8</v>
      </c>
      <c r="F562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562-1)*1.1^($C562*50),2),4)&amp;秘密交易!$A$4&amp;秘密交易!$A$2</f>
        <v>[{"ItemId":50003,"Ind2":459.8927}]</v>
      </c>
      <c r="G562" s="3" t="str">
        <f t="shared" si="22"/>
        <v>[{"ItemId":10001,"Num":1}]</v>
      </c>
    </row>
    <row r="563" spans="1:7">
      <c r="A563" s="3">
        <v>559</v>
      </c>
      <c r="B563" s="3">
        <v>559</v>
      </c>
      <c r="C563" s="3">
        <f t="shared" si="25"/>
        <v>61</v>
      </c>
      <c r="D563" s="3">
        <v>10</v>
      </c>
      <c r="E563" s="3">
        <f t="shared" si="24"/>
        <v>9</v>
      </c>
      <c r="F563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563-1)*1.1^($C563*50),2),4)&amp;秘密交易!$A$4&amp;秘密交易!$A$2</f>
        <v>[{"ItemId":50003,"Ind2":465.5366}]</v>
      </c>
      <c r="G563" s="3" t="str">
        <f t="shared" si="22"/>
        <v>[{"ItemId":50002,"Num":100}]</v>
      </c>
    </row>
    <row r="564" spans="1:7">
      <c r="A564" s="3">
        <v>560</v>
      </c>
      <c r="B564" s="14">
        <v>560</v>
      </c>
      <c r="C564" s="3">
        <f t="shared" si="25"/>
        <v>61</v>
      </c>
      <c r="D564" s="3">
        <v>10</v>
      </c>
      <c r="E564" s="3">
        <f t="shared" si="24"/>
        <v>10</v>
      </c>
      <c r="F564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564-1)*1.1^($C564*50),2),4)&amp;秘密交易!$A$4&amp;秘密交易!$A$2</f>
        <v>[{"ItemId":50003,"Ind2":471.1805}]</v>
      </c>
      <c r="G564" s="3" t="str">
        <f t="shared" si="22"/>
        <v>[{"ItemId":10002,"Num":1}]</v>
      </c>
    </row>
    <row r="565" spans="1:7">
      <c r="A565" s="3">
        <v>561</v>
      </c>
      <c r="B565" s="3">
        <v>561</v>
      </c>
      <c r="C565" s="3">
        <f t="shared" si="25"/>
        <v>62</v>
      </c>
      <c r="D565" s="3">
        <v>10</v>
      </c>
      <c r="E565" s="3">
        <f t="shared" si="24"/>
        <v>1</v>
      </c>
      <c r="F565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565-1)*1.1^($C565*50),2),4)&amp;秘密交易!$A$4&amp;秘密交易!$A$2</f>
        <v>[{"ItemId":50003,"Ind2":427.2609}]</v>
      </c>
      <c r="G565" s="3" t="str">
        <f t="shared" si="22"/>
        <v>[{"ItemId":50002,"Num":200}]</v>
      </c>
    </row>
    <row r="566" spans="1:7">
      <c r="A566" s="3">
        <v>562</v>
      </c>
      <c r="B566" s="14">
        <v>562</v>
      </c>
      <c r="C566" s="3">
        <f t="shared" si="25"/>
        <v>62</v>
      </c>
      <c r="D566" s="3">
        <v>10</v>
      </c>
      <c r="E566" s="3">
        <f t="shared" si="24"/>
        <v>2</v>
      </c>
      <c r="F566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566-1)*1.1^($C566*50),2),4)&amp;秘密交易!$A$4&amp;秘密交易!$A$2</f>
        <v>[{"ItemId":50003,"Ind2":432.9048}]</v>
      </c>
      <c r="G566" s="3" t="str">
        <f t="shared" si="22"/>
        <v>[{"ItemId":50005,"Num":100}]</v>
      </c>
    </row>
    <row r="567" spans="1:7">
      <c r="A567" s="3">
        <v>563</v>
      </c>
      <c r="B567" s="3">
        <v>563</v>
      </c>
      <c r="C567" s="3">
        <f t="shared" si="25"/>
        <v>62</v>
      </c>
      <c r="D567" s="3">
        <v>10</v>
      </c>
      <c r="E567" s="3">
        <f t="shared" si="24"/>
        <v>3</v>
      </c>
      <c r="F567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567-1)*1.1^($C567*50),2),4)&amp;秘密交易!$A$4&amp;秘密交易!$A$2</f>
        <v>[{"ItemId":50003,"Ind2":438.5486}]</v>
      </c>
      <c r="G567" s="3" t="str">
        <f t="shared" si="22"/>
        <v>[{"ItemId":10001,"Num":1}]</v>
      </c>
    </row>
    <row r="568" spans="1:7">
      <c r="A568" s="3">
        <v>564</v>
      </c>
      <c r="B568" s="14">
        <v>564</v>
      </c>
      <c r="C568" s="3">
        <f t="shared" si="25"/>
        <v>62</v>
      </c>
      <c r="D568" s="3">
        <v>10</v>
      </c>
      <c r="E568" s="3">
        <f t="shared" si="24"/>
        <v>4</v>
      </c>
      <c r="F568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568-1)*1.1^($C568*50),2),4)&amp;秘密交易!$A$4&amp;秘密交易!$A$2</f>
        <v>[{"ItemId":50003,"Ind2":444.1925}]</v>
      </c>
      <c r="G568" s="3" t="str">
        <f t="shared" ref="G568:G631" si="26">G558</f>
        <v>[{"ItemId":50002,"Num":50}]</v>
      </c>
    </row>
    <row r="569" spans="1:7">
      <c r="A569" s="3">
        <v>565</v>
      </c>
      <c r="B569" s="3">
        <v>565</v>
      </c>
      <c r="C569" s="3">
        <f t="shared" ref="C569:C607" si="27">C559+1</f>
        <v>62</v>
      </c>
      <c r="D569" s="3">
        <v>10</v>
      </c>
      <c r="E569" s="3">
        <f t="shared" si="24"/>
        <v>5</v>
      </c>
      <c r="F569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569-1)*1.1^($C569*50),2),4)&amp;秘密交易!$A$4&amp;秘密交易!$A$2</f>
        <v>[{"ItemId":50003,"Ind2":449.8363}]</v>
      </c>
      <c r="G569" s="3" t="str">
        <f t="shared" si="26"/>
        <v>[{"ItemId":50004,"Num":20000}]</v>
      </c>
    </row>
    <row r="570" spans="1:7">
      <c r="A570" s="3">
        <v>566</v>
      </c>
      <c r="B570" s="14">
        <v>566</v>
      </c>
      <c r="C570" s="3">
        <f t="shared" si="27"/>
        <v>62</v>
      </c>
      <c r="D570" s="3">
        <v>10</v>
      </c>
      <c r="E570" s="3">
        <f t="shared" si="24"/>
        <v>6</v>
      </c>
      <c r="F570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570-1)*1.1^($C570*50),2),4)&amp;秘密交易!$A$4&amp;秘密交易!$A$2</f>
        <v>[{"ItemId":50003,"Ind2":455.4802}]</v>
      </c>
      <c r="G570" s="3" t="str">
        <f t="shared" si="26"/>
        <v>[{"ItemId":20001,"Num":15}]</v>
      </c>
    </row>
    <row r="571" spans="1:7">
      <c r="A571" s="3">
        <v>567</v>
      </c>
      <c r="B571" s="3">
        <v>567</v>
      </c>
      <c r="C571" s="3">
        <f t="shared" si="27"/>
        <v>62</v>
      </c>
      <c r="D571" s="3">
        <v>10</v>
      </c>
      <c r="E571" s="3">
        <f t="shared" si="24"/>
        <v>7</v>
      </c>
      <c r="F571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571-1)*1.1^($C571*50),2),4)&amp;秘密交易!$A$4&amp;秘密交易!$A$2</f>
        <v>[{"ItemId":50003,"Ind2":461.1241}]</v>
      </c>
      <c r="G571" s="3" t="str">
        <f t="shared" si="26"/>
        <v>[{"ItemId":50002,"Num":50}]</v>
      </c>
    </row>
    <row r="572" spans="1:7">
      <c r="A572" s="3">
        <v>568</v>
      </c>
      <c r="B572" s="14">
        <v>568</v>
      </c>
      <c r="C572" s="3">
        <f t="shared" si="27"/>
        <v>62</v>
      </c>
      <c r="D572" s="3">
        <v>10</v>
      </c>
      <c r="E572" s="3">
        <f t="shared" si="24"/>
        <v>8</v>
      </c>
      <c r="F572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572-1)*1.1^($C572*50),2),4)&amp;秘密交易!$A$4&amp;秘密交易!$A$2</f>
        <v>[{"ItemId":50003,"Ind2":466.7679}]</v>
      </c>
      <c r="G572" s="3" t="str">
        <f t="shared" si="26"/>
        <v>[{"ItemId":10001,"Num":1}]</v>
      </c>
    </row>
    <row r="573" spans="1:7">
      <c r="A573" s="3">
        <v>569</v>
      </c>
      <c r="B573" s="3">
        <v>569</v>
      </c>
      <c r="C573" s="3">
        <f t="shared" si="27"/>
        <v>62</v>
      </c>
      <c r="D573" s="3">
        <v>10</v>
      </c>
      <c r="E573" s="3">
        <f t="shared" si="24"/>
        <v>9</v>
      </c>
      <c r="F573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573-1)*1.1^($C573*50),2),4)&amp;秘密交易!$A$4&amp;秘密交易!$A$2</f>
        <v>[{"ItemId":50003,"Ind2":472.4118}]</v>
      </c>
      <c r="G573" s="3" t="str">
        <f t="shared" si="26"/>
        <v>[{"ItemId":50002,"Num":100}]</v>
      </c>
    </row>
    <row r="574" spans="1:7">
      <c r="A574" s="3">
        <v>570</v>
      </c>
      <c r="B574" s="14">
        <v>570</v>
      </c>
      <c r="C574" s="3">
        <f t="shared" si="27"/>
        <v>62</v>
      </c>
      <c r="D574" s="3">
        <v>10</v>
      </c>
      <c r="E574" s="3">
        <f t="shared" si="24"/>
        <v>10</v>
      </c>
      <c r="F574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574-1)*1.1^($C574*50),2),4)&amp;秘密交易!$A$4&amp;秘密交易!$A$2</f>
        <v>[{"ItemId":50003,"Ind2":478.0556}]</v>
      </c>
      <c r="G574" s="3" t="str">
        <f t="shared" si="26"/>
        <v>[{"ItemId":10002,"Num":1}]</v>
      </c>
    </row>
    <row r="575" spans="1:7">
      <c r="A575" s="3">
        <v>571</v>
      </c>
      <c r="B575" s="3">
        <v>571</v>
      </c>
      <c r="C575" s="3">
        <f t="shared" si="27"/>
        <v>63</v>
      </c>
      <c r="D575" s="3">
        <v>10</v>
      </c>
      <c r="E575" s="3">
        <f t="shared" si="24"/>
        <v>1</v>
      </c>
      <c r="F575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575-1)*1.1^($C575*50),2),4)&amp;秘密交易!$A$4&amp;秘密交易!$A$2</f>
        <v>[{"ItemId":50003,"Ind2":434.1361}]</v>
      </c>
      <c r="G575" s="3" t="str">
        <f t="shared" si="26"/>
        <v>[{"ItemId":50002,"Num":200}]</v>
      </c>
    </row>
    <row r="576" spans="1:7">
      <c r="A576" s="3">
        <v>572</v>
      </c>
      <c r="B576" s="14">
        <v>572</v>
      </c>
      <c r="C576" s="3">
        <f t="shared" si="27"/>
        <v>63</v>
      </c>
      <c r="D576" s="3">
        <v>10</v>
      </c>
      <c r="E576" s="3">
        <f t="shared" si="24"/>
        <v>2</v>
      </c>
      <c r="F576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576-1)*1.1^($C576*50),2),4)&amp;秘密交易!$A$4&amp;秘密交易!$A$2</f>
        <v>[{"ItemId":50003,"Ind2":439.78}]</v>
      </c>
      <c r="G576" s="3" t="str">
        <f t="shared" si="26"/>
        <v>[{"ItemId":50005,"Num":100}]</v>
      </c>
    </row>
    <row r="577" spans="1:7">
      <c r="A577" s="3">
        <v>573</v>
      </c>
      <c r="B577" s="3">
        <v>573</v>
      </c>
      <c r="C577" s="3">
        <f t="shared" si="27"/>
        <v>63</v>
      </c>
      <c r="D577" s="3">
        <v>10</v>
      </c>
      <c r="E577" s="3">
        <f t="shared" si="24"/>
        <v>3</v>
      </c>
      <c r="F577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577-1)*1.1^($C577*50),2),4)&amp;秘密交易!$A$4&amp;秘密交易!$A$2</f>
        <v>[{"ItemId":50003,"Ind2":445.4238}]</v>
      </c>
      <c r="G577" s="3" t="str">
        <f t="shared" si="26"/>
        <v>[{"ItemId":10001,"Num":1}]</v>
      </c>
    </row>
    <row r="578" spans="1:7">
      <c r="A578" s="3">
        <v>574</v>
      </c>
      <c r="B578" s="14">
        <v>574</v>
      </c>
      <c r="C578" s="3">
        <f t="shared" si="27"/>
        <v>63</v>
      </c>
      <c r="D578" s="3">
        <v>10</v>
      </c>
      <c r="E578" s="3">
        <f t="shared" si="24"/>
        <v>4</v>
      </c>
      <c r="F578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578-1)*1.1^($C578*50),2),4)&amp;秘密交易!$A$4&amp;秘密交易!$A$2</f>
        <v>[{"ItemId":50003,"Ind2":451.0677}]</v>
      </c>
      <c r="G578" s="3" t="str">
        <f t="shared" si="26"/>
        <v>[{"ItemId":50002,"Num":50}]</v>
      </c>
    </row>
    <row r="579" spans="1:7">
      <c r="A579" s="3">
        <v>575</v>
      </c>
      <c r="B579" s="3">
        <v>575</v>
      </c>
      <c r="C579" s="3">
        <f t="shared" si="27"/>
        <v>63</v>
      </c>
      <c r="D579" s="3">
        <v>10</v>
      </c>
      <c r="E579" s="3">
        <f t="shared" si="24"/>
        <v>5</v>
      </c>
      <c r="F579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579-1)*1.1^($C579*50),2),4)&amp;秘密交易!$A$4&amp;秘密交易!$A$2</f>
        <v>[{"ItemId":50003,"Ind2":456.7115}]</v>
      </c>
      <c r="G579" s="3" t="str">
        <f t="shared" si="26"/>
        <v>[{"ItemId":50004,"Num":20000}]</v>
      </c>
    </row>
    <row r="580" spans="1:7">
      <c r="A580" s="3">
        <v>576</v>
      </c>
      <c r="B580" s="14">
        <v>576</v>
      </c>
      <c r="C580" s="3">
        <f t="shared" si="27"/>
        <v>63</v>
      </c>
      <c r="D580" s="3">
        <v>10</v>
      </c>
      <c r="E580" s="3">
        <f t="shared" si="24"/>
        <v>6</v>
      </c>
      <c r="F580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580-1)*1.1^($C580*50),2),4)&amp;秘密交易!$A$4&amp;秘密交易!$A$2</f>
        <v>[{"ItemId":50003,"Ind2":462.3554}]</v>
      </c>
      <c r="G580" s="3" t="str">
        <f t="shared" si="26"/>
        <v>[{"ItemId":20001,"Num":15}]</v>
      </c>
    </row>
    <row r="581" spans="1:7">
      <c r="A581" s="3">
        <v>577</v>
      </c>
      <c r="B581" s="3">
        <v>577</v>
      </c>
      <c r="C581" s="3">
        <f t="shared" si="27"/>
        <v>63</v>
      </c>
      <c r="D581" s="3">
        <v>10</v>
      </c>
      <c r="E581" s="3">
        <f t="shared" si="24"/>
        <v>7</v>
      </c>
      <c r="F581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581-1)*1.1^($C581*50),2),4)&amp;秘密交易!$A$4&amp;秘密交易!$A$2</f>
        <v>[{"ItemId":50003,"Ind2":467.9992}]</v>
      </c>
      <c r="G581" s="3" t="str">
        <f t="shared" si="26"/>
        <v>[{"ItemId":50002,"Num":50}]</v>
      </c>
    </row>
    <row r="582" spans="1:7">
      <c r="A582" s="3">
        <v>578</v>
      </c>
      <c r="B582" s="14">
        <v>578</v>
      </c>
      <c r="C582" s="3">
        <f t="shared" si="27"/>
        <v>63</v>
      </c>
      <c r="D582" s="3">
        <v>10</v>
      </c>
      <c r="E582" s="3">
        <f t="shared" si="24"/>
        <v>8</v>
      </c>
      <c r="F582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582-1)*1.1^($C582*50),2),4)&amp;秘密交易!$A$4&amp;秘密交易!$A$2</f>
        <v>[{"ItemId":50003,"Ind2":473.6431}]</v>
      </c>
      <c r="G582" s="3" t="str">
        <f t="shared" si="26"/>
        <v>[{"ItemId":10001,"Num":1}]</v>
      </c>
    </row>
    <row r="583" spans="1:7">
      <c r="A583" s="3">
        <v>579</v>
      </c>
      <c r="B583" s="3">
        <v>579</v>
      </c>
      <c r="C583" s="3">
        <f t="shared" si="27"/>
        <v>63</v>
      </c>
      <c r="D583" s="3">
        <v>10</v>
      </c>
      <c r="E583" s="3">
        <f t="shared" si="24"/>
        <v>9</v>
      </c>
      <c r="F583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583-1)*1.1^($C583*50),2),4)&amp;秘密交易!$A$4&amp;秘密交易!$A$2</f>
        <v>[{"ItemId":50003,"Ind2":479.2869}]</v>
      </c>
      <c r="G583" s="3" t="str">
        <f t="shared" si="26"/>
        <v>[{"ItemId":50002,"Num":100}]</v>
      </c>
    </row>
    <row r="584" spans="1:7">
      <c r="A584" s="3">
        <v>580</v>
      </c>
      <c r="B584" s="14">
        <v>580</v>
      </c>
      <c r="C584" s="3">
        <f t="shared" si="27"/>
        <v>63</v>
      </c>
      <c r="D584" s="3">
        <v>10</v>
      </c>
      <c r="E584" s="3">
        <f t="shared" si="24"/>
        <v>10</v>
      </c>
      <c r="F584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584-1)*1.1^($C584*50),2),4)&amp;秘密交易!$A$4&amp;秘密交易!$A$2</f>
        <v>[{"ItemId":50003,"Ind2":484.9308}]</v>
      </c>
      <c r="G584" s="3" t="str">
        <f t="shared" si="26"/>
        <v>[{"ItemId":10002,"Num":1}]</v>
      </c>
    </row>
    <row r="585" spans="1:7">
      <c r="A585" s="3">
        <v>581</v>
      </c>
      <c r="B585" s="3">
        <v>581</v>
      </c>
      <c r="C585" s="3">
        <f t="shared" si="27"/>
        <v>64</v>
      </c>
      <c r="D585" s="3">
        <v>10</v>
      </c>
      <c r="E585" s="3">
        <f t="shared" ref="E585:E648" si="28">IF(C585=C584,E584+1,1)</f>
        <v>1</v>
      </c>
      <c r="F585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585-1)*1.1^($C585*50),2),4)&amp;秘密交易!$A$4&amp;秘密交易!$A$2</f>
        <v>[{"ItemId":50003,"Ind2":441.0113}]</v>
      </c>
      <c r="G585" s="3" t="str">
        <f t="shared" si="26"/>
        <v>[{"ItemId":50002,"Num":200}]</v>
      </c>
    </row>
    <row r="586" spans="1:7">
      <c r="A586" s="3">
        <v>582</v>
      </c>
      <c r="B586" s="14">
        <v>582</v>
      </c>
      <c r="C586" s="3">
        <f t="shared" si="27"/>
        <v>64</v>
      </c>
      <c r="D586" s="3">
        <v>10</v>
      </c>
      <c r="E586" s="3">
        <f t="shared" si="28"/>
        <v>2</v>
      </c>
      <c r="F586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586-1)*1.1^($C586*50),2),4)&amp;秘密交易!$A$4&amp;秘密交易!$A$2</f>
        <v>[{"ItemId":50003,"Ind2":446.6551}]</v>
      </c>
      <c r="G586" s="3" t="str">
        <f t="shared" si="26"/>
        <v>[{"ItemId":50005,"Num":100}]</v>
      </c>
    </row>
    <row r="587" spans="1:7">
      <c r="A587" s="3">
        <v>583</v>
      </c>
      <c r="B587" s="3">
        <v>583</v>
      </c>
      <c r="C587" s="3">
        <f t="shared" si="27"/>
        <v>64</v>
      </c>
      <c r="D587" s="3">
        <v>10</v>
      </c>
      <c r="E587" s="3">
        <f t="shared" si="28"/>
        <v>3</v>
      </c>
      <c r="F587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587-1)*1.1^($C587*50),2),4)&amp;秘密交易!$A$4&amp;秘密交易!$A$2</f>
        <v>[{"ItemId":50003,"Ind2":452.299}]</v>
      </c>
      <c r="G587" s="3" t="str">
        <f t="shared" si="26"/>
        <v>[{"ItemId":10001,"Num":1}]</v>
      </c>
    </row>
    <row r="588" spans="1:7">
      <c r="A588" s="3">
        <v>584</v>
      </c>
      <c r="B588" s="14">
        <v>584</v>
      </c>
      <c r="C588" s="3">
        <f t="shared" si="27"/>
        <v>64</v>
      </c>
      <c r="D588" s="3">
        <v>10</v>
      </c>
      <c r="E588" s="3">
        <f t="shared" si="28"/>
        <v>4</v>
      </c>
      <c r="F588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588-1)*1.1^($C588*50),2),4)&amp;秘密交易!$A$4&amp;秘密交易!$A$2</f>
        <v>[{"ItemId":50003,"Ind2":457.9428}]</v>
      </c>
      <c r="G588" s="3" t="str">
        <f t="shared" si="26"/>
        <v>[{"ItemId":50002,"Num":50}]</v>
      </c>
    </row>
    <row r="589" spans="1:7">
      <c r="A589" s="3">
        <v>585</v>
      </c>
      <c r="B589" s="3">
        <v>585</v>
      </c>
      <c r="C589" s="3">
        <f t="shared" si="27"/>
        <v>64</v>
      </c>
      <c r="D589" s="3">
        <v>10</v>
      </c>
      <c r="E589" s="3">
        <f t="shared" si="28"/>
        <v>5</v>
      </c>
      <c r="F589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589-1)*1.1^($C589*50),2),4)&amp;秘密交易!$A$4&amp;秘密交易!$A$2</f>
        <v>[{"ItemId":50003,"Ind2":463.5867}]</v>
      </c>
      <c r="G589" s="3" t="str">
        <f t="shared" si="26"/>
        <v>[{"ItemId":50004,"Num":20000}]</v>
      </c>
    </row>
    <row r="590" spans="1:7">
      <c r="A590" s="3">
        <v>586</v>
      </c>
      <c r="B590" s="14">
        <v>586</v>
      </c>
      <c r="C590" s="3">
        <f t="shared" si="27"/>
        <v>64</v>
      </c>
      <c r="D590" s="3">
        <v>10</v>
      </c>
      <c r="E590" s="3">
        <f t="shared" si="28"/>
        <v>6</v>
      </c>
      <c r="F590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590-1)*1.1^($C590*50),2),4)&amp;秘密交易!$A$4&amp;秘密交易!$A$2</f>
        <v>[{"ItemId":50003,"Ind2":469.2306}]</v>
      </c>
      <c r="G590" s="3" t="str">
        <f t="shared" si="26"/>
        <v>[{"ItemId":20001,"Num":15}]</v>
      </c>
    </row>
    <row r="591" spans="1:7">
      <c r="A591" s="3">
        <v>587</v>
      </c>
      <c r="B591" s="3">
        <v>587</v>
      </c>
      <c r="C591" s="3">
        <f t="shared" si="27"/>
        <v>64</v>
      </c>
      <c r="D591" s="3">
        <v>10</v>
      </c>
      <c r="E591" s="3">
        <f t="shared" si="28"/>
        <v>7</v>
      </c>
      <c r="F591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591-1)*1.1^($C591*50),2),4)&amp;秘密交易!$A$4&amp;秘密交易!$A$2</f>
        <v>[{"ItemId":50003,"Ind2":474.8744}]</v>
      </c>
      <c r="G591" s="3" t="str">
        <f t="shared" si="26"/>
        <v>[{"ItemId":50002,"Num":50}]</v>
      </c>
    </row>
    <row r="592" spans="1:7">
      <c r="A592" s="3">
        <v>588</v>
      </c>
      <c r="B592" s="14">
        <v>588</v>
      </c>
      <c r="C592" s="3">
        <f t="shared" si="27"/>
        <v>64</v>
      </c>
      <c r="D592" s="3">
        <v>10</v>
      </c>
      <c r="E592" s="3">
        <f t="shared" si="28"/>
        <v>8</v>
      </c>
      <c r="F592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592-1)*1.1^($C592*50),2),4)&amp;秘密交易!$A$4&amp;秘密交易!$A$2</f>
        <v>[{"ItemId":50003,"Ind2":480.5183}]</v>
      </c>
      <c r="G592" s="3" t="str">
        <f t="shared" si="26"/>
        <v>[{"ItemId":10001,"Num":1}]</v>
      </c>
    </row>
    <row r="593" spans="1:7">
      <c r="A593" s="3">
        <v>589</v>
      </c>
      <c r="B593" s="3">
        <v>589</v>
      </c>
      <c r="C593" s="3">
        <f t="shared" si="27"/>
        <v>64</v>
      </c>
      <c r="D593" s="3">
        <v>10</v>
      </c>
      <c r="E593" s="3">
        <f t="shared" si="28"/>
        <v>9</v>
      </c>
      <c r="F593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593-1)*1.1^($C593*50),2),4)&amp;秘密交易!$A$4&amp;秘密交易!$A$2</f>
        <v>[{"ItemId":50003,"Ind2":486.1621}]</v>
      </c>
      <c r="G593" s="3" t="str">
        <f t="shared" si="26"/>
        <v>[{"ItemId":50002,"Num":100}]</v>
      </c>
    </row>
    <row r="594" spans="1:7">
      <c r="A594" s="3">
        <v>590</v>
      </c>
      <c r="B594" s="14">
        <v>590</v>
      </c>
      <c r="C594" s="3">
        <f t="shared" si="27"/>
        <v>64</v>
      </c>
      <c r="D594" s="3">
        <v>10</v>
      </c>
      <c r="E594" s="3">
        <f t="shared" si="28"/>
        <v>10</v>
      </c>
      <c r="F594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594-1)*1.1^($C594*50),2),4)&amp;秘密交易!$A$4&amp;秘密交易!$A$2</f>
        <v>[{"ItemId":50003,"Ind2":491.806}]</v>
      </c>
      <c r="G594" s="3" t="str">
        <f t="shared" si="26"/>
        <v>[{"ItemId":10002,"Num":1}]</v>
      </c>
    </row>
    <row r="595" spans="1:7">
      <c r="A595" s="3">
        <v>591</v>
      </c>
      <c r="B595" s="3">
        <v>591</v>
      </c>
      <c r="C595" s="3">
        <f t="shared" si="27"/>
        <v>65</v>
      </c>
      <c r="D595" s="3">
        <v>10</v>
      </c>
      <c r="E595" s="3">
        <f t="shared" si="28"/>
        <v>1</v>
      </c>
      <c r="F595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595-1)*1.1^($C595*50),2),4)&amp;秘密交易!$A$4&amp;秘密交易!$A$2</f>
        <v>[{"ItemId":50003,"Ind2":447.8865}]</v>
      </c>
      <c r="G595" s="3" t="str">
        <f t="shared" si="26"/>
        <v>[{"ItemId":50002,"Num":200}]</v>
      </c>
    </row>
    <row r="596" spans="1:7">
      <c r="A596" s="3">
        <v>592</v>
      </c>
      <c r="B596" s="14">
        <v>592</v>
      </c>
      <c r="C596" s="3">
        <f t="shared" si="27"/>
        <v>65</v>
      </c>
      <c r="D596" s="3">
        <v>10</v>
      </c>
      <c r="E596" s="3">
        <f t="shared" si="28"/>
        <v>2</v>
      </c>
      <c r="F596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596-1)*1.1^($C596*50),2),4)&amp;秘密交易!$A$4&amp;秘密交易!$A$2</f>
        <v>[{"ItemId":50003,"Ind2":453.5303}]</v>
      </c>
      <c r="G596" s="3" t="str">
        <f t="shared" si="26"/>
        <v>[{"ItemId":50005,"Num":100}]</v>
      </c>
    </row>
    <row r="597" spans="1:7">
      <c r="A597" s="3">
        <v>593</v>
      </c>
      <c r="B597" s="3">
        <v>593</v>
      </c>
      <c r="C597" s="3">
        <f t="shared" si="27"/>
        <v>65</v>
      </c>
      <c r="D597" s="3">
        <v>10</v>
      </c>
      <c r="E597" s="3">
        <f t="shared" si="28"/>
        <v>3</v>
      </c>
      <c r="F597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597-1)*1.1^($C597*50),2),4)&amp;秘密交易!$A$4&amp;秘密交易!$A$2</f>
        <v>[{"ItemId":50003,"Ind2":459.1742}]</v>
      </c>
      <c r="G597" s="3" t="str">
        <f t="shared" si="26"/>
        <v>[{"ItemId":10001,"Num":1}]</v>
      </c>
    </row>
    <row r="598" spans="1:7">
      <c r="A598" s="3">
        <v>594</v>
      </c>
      <c r="B598" s="14">
        <v>594</v>
      </c>
      <c r="C598" s="3">
        <f t="shared" si="27"/>
        <v>65</v>
      </c>
      <c r="D598" s="3">
        <v>10</v>
      </c>
      <c r="E598" s="3">
        <f t="shared" si="28"/>
        <v>4</v>
      </c>
      <c r="F598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598-1)*1.1^($C598*50),2),4)&amp;秘密交易!$A$4&amp;秘密交易!$A$2</f>
        <v>[{"ItemId":50003,"Ind2":464.818}]</v>
      </c>
      <c r="G598" s="3" t="str">
        <f t="shared" si="26"/>
        <v>[{"ItemId":50002,"Num":50}]</v>
      </c>
    </row>
    <row r="599" spans="1:7">
      <c r="A599" s="3">
        <v>595</v>
      </c>
      <c r="B599" s="3">
        <v>595</v>
      </c>
      <c r="C599" s="3">
        <f t="shared" si="27"/>
        <v>65</v>
      </c>
      <c r="D599" s="3">
        <v>10</v>
      </c>
      <c r="E599" s="3">
        <f t="shared" si="28"/>
        <v>5</v>
      </c>
      <c r="F599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599-1)*1.1^($C599*50),2),4)&amp;秘密交易!$A$4&amp;秘密交易!$A$2</f>
        <v>[{"ItemId":50003,"Ind2":470.4619}]</v>
      </c>
      <c r="G599" s="3" t="str">
        <f t="shared" si="26"/>
        <v>[{"ItemId":50004,"Num":20000}]</v>
      </c>
    </row>
    <row r="600" spans="1:7">
      <c r="A600" s="3">
        <v>596</v>
      </c>
      <c r="B600" s="14">
        <v>596</v>
      </c>
      <c r="C600" s="3">
        <f t="shared" si="27"/>
        <v>65</v>
      </c>
      <c r="D600" s="3">
        <v>10</v>
      </c>
      <c r="E600" s="3">
        <f t="shared" si="28"/>
        <v>6</v>
      </c>
      <c r="F600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600-1)*1.1^($C600*50),2),4)&amp;秘密交易!$A$4&amp;秘密交易!$A$2</f>
        <v>[{"ItemId":50003,"Ind2":476.1057}]</v>
      </c>
      <c r="G600" s="3" t="str">
        <f t="shared" si="26"/>
        <v>[{"ItemId":20001,"Num":15}]</v>
      </c>
    </row>
    <row r="601" spans="1:7">
      <c r="A601" s="3">
        <v>597</v>
      </c>
      <c r="B601" s="3">
        <v>597</v>
      </c>
      <c r="C601" s="3">
        <f t="shared" si="27"/>
        <v>65</v>
      </c>
      <c r="D601" s="3">
        <v>10</v>
      </c>
      <c r="E601" s="3">
        <f t="shared" si="28"/>
        <v>7</v>
      </c>
      <c r="F601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601-1)*1.1^($C601*50),2),4)&amp;秘密交易!$A$4&amp;秘密交易!$A$2</f>
        <v>[{"ItemId":50003,"Ind2":481.7496}]</v>
      </c>
      <c r="G601" s="3" t="str">
        <f t="shared" si="26"/>
        <v>[{"ItemId":50002,"Num":50}]</v>
      </c>
    </row>
    <row r="602" spans="1:7">
      <c r="A602" s="3">
        <v>598</v>
      </c>
      <c r="B602" s="14">
        <v>598</v>
      </c>
      <c r="C602" s="3">
        <f t="shared" si="27"/>
        <v>65</v>
      </c>
      <c r="D602" s="3">
        <v>10</v>
      </c>
      <c r="E602" s="3">
        <f t="shared" si="28"/>
        <v>8</v>
      </c>
      <c r="F602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602-1)*1.1^($C602*50),2),4)&amp;秘密交易!$A$4&amp;秘密交易!$A$2</f>
        <v>[{"ItemId":50003,"Ind2":487.3934}]</v>
      </c>
      <c r="G602" s="3" t="str">
        <f t="shared" si="26"/>
        <v>[{"ItemId":10001,"Num":1}]</v>
      </c>
    </row>
    <row r="603" spans="1:7">
      <c r="A603" s="3">
        <v>599</v>
      </c>
      <c r="B603" s="3">
        <v>599</v>
      </c>
      <c r="C603" s="3">
        <f t="shared" si="27"/>
        <v>65</v>
      </c>
      <c r="D603" s="3">
        <v>10</v>
      </c>
      <c r="E603" s="3">
        <f t="shared" si="28"/>
        <v>9</v>
      </c>
      <c r="F603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603-1)*1.1^($C603*50),2),4)&amp;秘密交易!$A$4&amp;秘密交易!$A$2</f>
        <v>[{"ItemId":50003,"Ind2":493.0373}]</v>
      </c>
      <c r="G603" s="3" t="str">
        <f t="shared" si="26"/>
        <v>[{"ItemId":50002,"Num":100}]</v>
      </c>
    </row>
    <row r="604" spans="1:7">
      <c r="A604" s="3">
        <v>600</v>
      </c>
      <c r="B604" s="14">
        <v>600</v>
      </c>
      <c r="C604" s="3">
        <f t="shared" si="27"/>
        <v>65</v>
      </c>
      <c r="D604" s="3">
        <v>10</v>
      </c>
      <c r="E604" s="3">
        <f t="shared" si="28"/>
        <v>10</v>
      </c>
      <c r="F604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604-1)*1.1^($C604*50),2),4)&amp;秘密交易!$A$4&amp;秘密交易!$A$2</f>
        <v>[{"ItemId":50003,"Ind2":498.6812}]</v>
      </c>
      <c r="G604" s="3" t="str">
        <f t="shared" si="26"/>
        <v>[{"ItemId":10002,"Num":1}]</v>
      </c>
    </row>
    <row r="605" spans="1:7">
      <c r="A605" s="3">
        <v>601</v>
      </c>
      <c r="B605" s="3">
        <v>601</v>
      </c>
      <c r="C605" s="3">
        <f t="shared" si="27"/>
        <v>66</v>
      </c>
      <c r="D605" s="3">
        <v>10</v>
      </c>
      <c r="E605" s="3">
        <f t="shared" si="28"/>
        <v>1</v>
      </c>
      <c r="F605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605-1)*1.1^($C605*50),2),4)&amp;秘密交易!$A$4&amp;秘密交易!$A$2</f>
        <v>[{"ItemId":50003,"Ind2":454.7616}]</v>
      </c>
      <c r="G605" s="3" t="str">
        <f t="shared" si="26"/>
        <v>[{"ItemId":50002,"Num":200}]</v>
      </c>
    </row>
    <row r="606" spans="1:7">
      <c r="A606" s="3">
        <v>602</v>
      </c>
      <c r="B606" s="14">
        <v>602</v>
      </c>
      <c r="C606" s="3">
        <f t="shared" si="27"/>
        <v>66</v>
      </c>
      <c r="D606" s="3">
        <v>10</v>
      </c>
      <c r="E606" s="3">
        <f t="shared" si="28"/>
        <v>2</v>
      </c>
      <c r="F606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606-1)*1.1^($C606*50),2),4)&amp;秘密交易!$A$4&amp;秘密交易!$A$2</f>
        <v>[{"ItemId":50003,"Ind2":460.4055}]</v>
      </c>
      <c r="G606" s="3" t="str">
        <f t="shared" si="26"/>
        <v>[{"ItemId":50005,"Num":100}]</v>
      </c>
    </row>
    <row r="607" spans="1:7">
      <c r="A607" s="3">
        <v>603</v>
      </c>
      <c r="B607" s="3">
        <v>603</v>
      </c>
      <c r="C607" s="3">
        <f t="shared" si="27"/>
        <v>66</v>
      </c>
      <c r="D607" s="3">
        <v>10</v>
      </c>
      <c r="E607" s="3">
        <f t="shared" si="28"/>
        <v>3</v>
      </c>
      <c r="F607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607-1)*1.1^($C607*50),2),4)&amp;秘密交易!$A$4&amp;秘密交易!$A$2</f>
        <v>[{"ItemId":50003,"Ind2":466.0493}]</v>
      </c>
      <c r="G607" s="3" t="str">
        <f t="shared" si="26"/>
        <v>[{"ItemId":10001,"Num":1}]</v>
      </c>
    </row>
    <row r="608" spans="1:7">
      <c r="A608" s="3">
        <v>604</v>
      </c>
      <c r="B608" s="3">
        <v>604</v>
      </c>
      <c r="C608" s="3">
        <f t="shared" ref="C608:C671" si="29">C598+1</f>
        <v>66</v>
      </c>
      <c r="D608" s="3">
        <v>10</v>
      </c>
      <c r="E608" s="3">
        <f t="shared" si="28"/>
        <v>4</v>
      </c>
      <c r="F608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608-1)*1.1^($C608*50),2),4)&amp;秘密交易!$A$4&amp;秘密交易!$A$2</f>
        <v>[{"ItemId":50003,"Ind2":471.6932}]</v>
      </c>
      <c r="G608" s="3" t="str">
        <f t="shared" si="26"/>
        <v>[{"ItemId":50002,"Num":50}]</v>
      </c>
    </row>
    <row r="609" spans="1:7">
      <c r="A609" s="3">
        <v>605</v>
      </c>
      <c r="B609" s="14">
        <v>605</v>
      </c>
      <c r="C609" s="3">
        <f t="shared" si="29"/>
        <v>66</v>
      </c>
      <c r="D609" s="3">
        <v>10</v>
      </c>
      <c r="E609" s="3">
        <f t="shared" si="28"/>
        <v>5</v>
      </c>
      <c r="F609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609-1)*1.1^($C609*50),2),4)&amp;秘密交易!$A$4&amp;秘密交易!$A$2</f>
        <v>[{"ItemId":50003,"Ind2":477.3371}]</v>
      </c>
      <c r="G609" s="3" t="str">
        <f t="shared" si="26"/>
        <v>[{"ItemId":50004,"Num":20000}]</v>
      </c>
    </row>
    <row r="610" spans="1:7">
      <c r="A610" s="3">
        <v>606</v>
      </c>
      <c r="B610" s="3">
        <v>606</v>
      </c>
      <c r="C610" s="3">
        <f t="shared" si="29"/>
        <v>66</v>
      </c>
      <c r="D610" s="3">
        <v>10</v>
      </c>
      <c r="E610" s="3">
        <f t="shared" si="28"/>
        <v>6</v>
      </c>
      <c r="F610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610-1)*1.1^($C610*50),2),4)&amp;秘密交易!$A$4&amp;秘密交易!$A$2</f>
        <v>[{"ItemId":50003,"Ind2":482.9809}]</v>
      </c>
      <c r="G610" s="3" t="str">
        <f t="shared" si="26"/>
        <v>[{"ItemId":20001,"Num":15}]</v>
      </c>
    </row>
    <row r="611" spans="1:7">
      <c r="A611" s="3">
        <v>607</v>
      </c>
      <c r="B611" s="14">
        <v>607</v>
      </c>
      <c r="C611" s="3">
        <f t="shared" si="29"/>
        <v>66</v>
      </c>
      <c r="D611" s="3">
        <v>10</v>
      </c>
      <c r="E611" s="3">
        <f t="shared" si="28"/>
        <v>7</v>
      </c>
      <c r="F611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611-1)*1.1^($C611*50),2),4)&amp;秘密交易!$A$4&amp;秘密交易!$A$2</f>
        <v>[{"ItemId":50003,"Ind2":488.6248}]</v>
      </c>
      <c r="G611" s="3" t="str">
        <f t="shared" si="26"/>
        <v>[{"ItemId":50002,"Num":50}]</v>
      </c>
    </row>
    <row r="612" spans="1:7">
      <c r="A612" s="3">
        <v>608</v>
      </c>
      <c r="B612" s="3">
        <v>608</v>
      </c>
      <c r="C612" s="3">
        <f t="shared" si="29"/>
        <v>66</v>
      </c>
      <c r="D612" s="3">
        <v>10</v>
      </c>
      <c r="E612" s="3">
        <f t="shared" si="28"/>
        <v>8</v>
      </c>
      <c r="F612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612-1)*1.1^($C612*50),2),4)&amp;秘密交易!$A$4&amp;秘密交易!$A$2</f>
        <v>[{"ItemId":50003,"Ind2":494.2686}]</v>
      </c>
      <c r="G612" s="3" t="str">
        <f t="shared" si="26"/>
        <v>[{"ItemId":10001,"Num":1}]</v>
      </c>
    </row>
    <row r="613" spans="1:7">
      <c r="A613" s="3">
        <v>609</v>
      </c>
      <c r="B613" s="14">
        <v>609</v>
      </c>
      <c r="C613" s="3">
        <f t="shared" si="29"/>
        <v>66</v>
      </c>
      <c r="D613" s="3">
        <v>10</v>
      </c>
      <c r="E613" s="3">
        <f t="shared" si="28"/>
        <v>9</v>
      </c>
      <c r="F613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613-1)*1.1^($C613*50),2),4)&amp;秘密交易!$A$4&amp;秘密交易!$A$2</f>
        <v>[{"ItemId":50003,"Ind2":499.9125}]</v>
      </c>
      <c r="G613" s="3" t="str">
        <f t="shared" si="26"/>
        <v>[{"ItemId":50002,"Num":100}]</v>
      </c>
    </row>
    <row r="614" spans="1:7">
      <c r="A614" s="3">
        <v>610</v>
      </c>
      <c r="B614" s="3">
        <v>610</v>
      </c>
      <c r="C614" s="3">
        <f t="shared" si="29"/>
        <v>66</v>
      </c>
      <c r="D614" s="3">
        <v>10</v>
      </c>
      <c r="E614" s="3">
        <f t="shared" si="28"/>
        <v>10</v>
      </c>
      <c r="F614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614-1)*1.1^($C614*50),2),4)&amp;秘密交易!$A$4&amp;秘密交易!$A$2</f>
        <v>[{"ItemId":50003,"Ind2":505.5563}]</v>
      </c>
      <c r="G614" s="3" t="str">
        <f t="shared" si="26"/>
        <v>[{"ItemId":10002,"Num":1}]</v>
      </c>
    </row>
    <row r="615" spans="1:7">
      <c r="A615" s="3">
        <v>611</v>
      </c>
      <c r="B615" s="14">
        <v>611</v>
      </c>
      <c r="C615" s="3">
        <f t="shared" si="29"/>
        <v>67</v>
      </c>
      <c r="D615" s="3">
        <v>10</v>
      </c>
      <c r="E615" s="3">
        <f t="shared" si="28"/>
        <v>1</v>
      </c>
      <c r="F615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615-1)*1.1^($C615*50),2),4)&amp;秘密交易!$A$4&amp;秘密交易!$A$2</f>
        <v>[{"ItemId":50003,"Ind2":461.6368}]</v>
      </c>
      <c r="G615" s="3" t="str">
        <f t="shared" si="26"/>
        <v>[{"ItemId":50002,"Num":200}]</v>
      </c>
    </row>
    <row r="616" spans="1:7">
      <c r="A616" s="3">
        <v>612</v>
      </c>
      <c r="B616" s="3">
        <v>612</v>
      </c>
      <c r="C616" s="3">
        <f t="shared" si="29"/>
        <v>67</v>
      </c>
      <c r="D616" s="3">
        <v>10</v>
      </c>
      <c r="E616" s="3">
        <f t="shared" si="28"/>
        <v>2</v>
      </c>
      <c r="F616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616-1)*1.1^($C616*50),2),4)&amp;秘密交易!$A$4&amp;秘密交易!$A$2</f>
        <v>[{"ItemId":50003,"Ind2":467.2807}]</v>
      </c>
      <c r="G616" s="3" t="str">
        <f t="shared" si="26"/>
        <v>[{"ItemId":50005,"Num":100}]</v>
      </c>
    </row>
    <row r="617" spans="1:7">
      <c r="A617" s="3">
        <v>613</v>
      </c>
      <c r="B617" s="14">
        <v>613</v>
      </c>
      <c r="C617" s="3">
        <f t="shared" si="29"/>
        <v>67</v>
      </c>
      <c r="D617" s="3">
        <v>10</v>
      </c>
      <c r="E617" s="3">
        <f t="shared" si="28"/>
        <v>3</v>
      </c>
      <c r="F617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617-1)*1.1^($C617*50),2),4)&amp;秘密交易!$A$4&amp;秘密交易!$A$2</f>
        <v>[{"ItemId":50003,"Ind2":472.9245}]</v>
      </c>
      <c r="G617" s="3" t="str">
        <f t="shared" si="26"/>
        <v>[{"ItemId":10001,"Num":1}]</v>
      </c>
    </row>
    <row r="618" spans="1:7">
      <c r="A618" s="3">
        <v>614</v>
      </c>
      <c r="B618" s="3">
        <v>614</v>
      </c>
      <c r="C618" s="3">
        <f t="shared" si="29"/>
        <v>67</v>
      </c>
      <c r="D618" s="3">
        <v>10</v>
      </c>
      <c r="E618" s="3">
        <f t="shared" si="28"/>
        <v>4</v>
      </c>
      <c r="F618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618-1)*1.1^($C618*50),2),4)&amp;秘密交易!$A$4&amp;秘密交易!$A$2</f>
        <v>[{"ItemId":50003,"Ind2":478.5684}]</v>
      </c>
      <c r="G618" s="3" t="str">
        <f t="shared" si="26"/>
        <v>[{"ItemId":50002,"Num":50}]</v>
      </c>
    </row>
    <row r="619" spans="1:7">
      <c r="A619" s="3">
        <v>615</v>
      </c>
      <c r="B619" s="14">
        <v>615</v>
      </c>
      <c r="C619" s="3">
        <f t="shared" si="29"/>
        <v>67</v>
      </c>
      <c r="D619" s="3">
        <v>10</v>
      </c>
      <c r="E619" s="3">
        <f t="shared" si="28"/>
        <v>5</v>
      </c>
      <c r="F619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619-1)*1.1^($C619*50),2),4)&amp;秘密交易!$A$4&amp;秘密交易!$A$2</f>
        <v>[{"ItemId":50003,"Ind2":484.2122}]</v>
      </c>
      <c r="G619" s="3" t="str">
        <f t="shared" si="26"/>
        <v>[{"ItemId":50004,"Num":20000}]</v>
      </c>
    </row>
    <row r="620" spans="1:7">
      <c r="A620" s="3">
        <v>616</v>
      </c>
      <c r="B620" s="3">
        <v>616</v>
      </c>
      <c r="C620" s="3">
        <f t="shared" si="29"/>
        <v>67</v>
      </c>
      <c r="D620" s="3">
        <v>10</v>
      </c>
      <c r="E620" s="3">
        <f t="shared" si="28"/>
        <v>6</v>
      </c>
      <c r="F620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620-1)*1.1^($C620*50),2),4)&amp;秘密交易!$A$4&amp;秘密交易!$A$2</f>
        <v>[{"ItemId":50003,"Ind2":489.8561}]</v>
      </c>
      <c r="G620" s="3" t="str">
        <f t="shared" si="26"/>
        <v>[{"ItemId":20001,"Num":15}]</v>
      </c>
    </row>
    <row r="621" spans="1:7">
      <c r="A621" s="3">
        <v>617</v>
      </c>
      <c r="B621" s="14">
        <v>617</v>
      </c>
      <c r="C621" s="3">
        <f t="shared" si="29"/>
        <v>67</v>
      </c>
      <c r="D621" s="3">
        <v>10</v>
      </c>
      <c r="E621" s="3">
        <f t="shared" si="28"/>
        <v>7</v>
      </c>
      <c r="F621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621-1)*1.1^($C621*50),2),4)&amp;秘密交易!$A$4&amp;秘密交易!$A$2</f>
        <v>[{"ItemId":50003,"Ind2":495.4999}]</v>
      </c>
      <c r="G621" s="3" t="str">
        <f t="shared" si="26"/>
        <v>[{"ItemId":50002,"Num":50}]</v>
      </c>
    </row>
    <row r="622" spans="1:7">
      <c r="A622" s="3">
        <v>618</v>
      </c>
      <c r="B622" s="3">
        <v>618</v>
      </c>
      <c r="C622" s="3">
        <f t="shared" si="29"/>
        <v>67</v>
      </c>
      <c r="D622" s="3">
        <v>10</v>
      </c>
      <c r="E622" s="3">
        <f t="shared" si="28"/>
        <v>8</v>
      </c>
      <c r="F622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622-1)*1.1^($C622*50),2),4)&amp;秘密交易!$A$4&amp;秘密交易!$A$2</f>
        <v>[{"ItemId":50003,"Ind2":501.1438}]</v>
      </c>
      <c r="G622" s="3" t="str">
        <f t="shared" si="26"/>
        <v>[{"ItemId":10001,"Num":1}]</v>
      </c>
    </row>
    <row r="623" spans="1:7">
      <c r="A623" s="3">
        <v>619</v>
      </c>
      <c r="B623" s="14">
        <v>619</v>
      </c>
      <c r="C623" s="3">
        <f t="shared" si="29"/>
        <v>67</v>
      </c>
      <c r="D623" s="3">
        <v>10</v>
      </c>
      <c r="E623" s="3">
        <f t="shared" si="28"/>
        <v>9</v>
      </c>
      <c r="F623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623-1)*1.1^($C623*50),2),4)&amp;秘密交易!$A$4&amp;秘密交易!$A$2</f>
        <v>[{"ItemId":50003,"Ind2":506.7877}]</v>
      </c>
      <c r="G623" s="3" t="str">
        <f t="shared" si="26"/>
        <v>[{"ItemId":50002,"Num":100}]</v>
      </c>
    </row>
    <row r="624" spans="1:7">
      <c r="A624" s="3">
        <v>620</v>
      </c>
      <c r="B624" s="3">
        <v>620</v>
      </c>
      <c r="C624" s="3">
        <f t="shared" si="29"/>
        <v>67</v>
      </c>
      <c r="D624" s="3">
        <v>10</v>
      </c>
      <c r="E624" s="3">
        <f t="shared" si="28"/>
        <v>10</v>
      </c>
      <c r="F624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624-1)*1.1^($C624*50),2),4)&amp;秘密交易!$A$4&amp;秘密交易!$A$2</f>
        <v>[{"ItemId":50003,"Ind2":512.4315}]</v>
      </c>
      <c r="G624" s="3" t="str">
        <f t="shared" si="26"/>
        <v>[{"ItemId":10002,"Num":1}]</v>
      </c>
    </row>
    <row r="625" spans="1:7">
      <c r="A625" s="3">
        <v>621</v>
      </c>
      <c r="B625" s="14">
        <v>621</v>
      </c>
      <c r="C625" s="3">
        <f t="shared" si="29"/>
        <v>68</v>
      </c>
      <c r="D625" s="3">
        <v>10</v>
      </c>
      <c r="E625" s="3">
        <f t="shared" si="28"/>
        <v>1</v>
      </c>
      <c r="F625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625-1)*1.1^($C625*50),2),4)&amp;秘密交易!$A$4&amp;秘密交易!$A$2</f>
        <v>[{"ItemId":50003,"Ind2":468.512}]</v>
      </c>
      <c r="G625" s="3" t="str">
        <f t="shared" si="26"/>
        <v>[{"ItemId":50002,"Num":200}]</v>
      </c>
    </row>
    <row r="626" spans="1:7">
      <c r="A626" s="3">
        <v>622</v>
      </c>
      <c r="B626" s="3">
        <v>622</v>
      </c>
      <c r="C626" s="3">
        <f t="shared" si="29"/>
        <v>68</v>
      </c>
      <c r="D626" s="3">
        <v>10</v>
      </c>
      <c r="E626" s="3">
        <f t="shared" si="28"/>
        <v>2</v>
      </c>
      <c r="F626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626-1)*1.1^($C626*50),2),4)&amp;秘密交易!$A$4&amp;秘密交易!$A$2</f>
        <v>[{"ItemId":50003,"Ind2":474.1558}]</v>
      </c>
      <c r="G626" s="3" t="str">
        <f t="shared" si="26"/>
        <v>[{"ItemId":50005,"Num":100}]</v>
      </c>
    </row>
    <row r="627" spans="1:7">
      <c r="A627" s="3">
        <v>623</v>
      </c>
      <c r="B627" s="14">
        <v>623</v>
      </c>
      <c r="C627" s="3">
        <f t="shared" si="29"/>
        <v>68</v>
      </c>
      <c r="D627" s="3">
        <v>10</v>
      </c>
      <c r="E627" s="3">
        <f t="shared" si="28"/>
        <v>3</v>
      </c>
      <c r="F627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627-1)*1.1^($C627*50),2),4)&amp;秘密交易!$A$4&amp;秘密交易!$A$2</f>
        <v>[{"ItemId":50003,"Ind2":479.7997}]</v>
      </c>
      <c r="G627" s="3" t="str">
        <f t="shared" si="26"/>
        <v>[{"ItemId":10001,"Num":1}]</v>
      </c>
    </row>
    <row r="628" spans="1:7">
      <c r="A628" s="3">
        <v>624</v>
      </c>
      <c r="B628" s="3">
        <v>624</v>
      </c>
      <c r="C628" s="3">
        <f t="shared" si="29"/>
        <v>68</v>
      </c>
      <c r="D628" s="3">
        <v>10</v>
      </c>
      <c r="E628" s="3">
        <f t="shared" si="28"/>
        <v>4</v>
      </c>
      <c r="F628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628-1)*1.1^($C628*50),2),4)&amp;秘密交易!$A$4&amp;秘密交易!$A$2</f>
        <v>[{"ItemId":50003,"Ind2":485.4435}]</v>
      </c>
      <c r="G628" s="3" t="str">
        <f t="shared" si="26"/>
        <v>[{"ItemId":50002,"Num":50}]</v>
      </c>
    </row>
    <row r="629" spans="1:7">
      <c r="A629" s="3">
        <v>625</v>
      </c>
      <c r="B629" s="14">
        <v>625</v>
      </c>
      <c r="C629" s="3">
        <f t="shared" si="29"/>
        <v>68</v>
      </c>
      <c r="D629" s="3">
        <v>10</v>
      </c>
      <c r="E629" s="3">
        <f t="shared" si="28"/>
        <v>5</v>
      </c>
      <c r="F629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629-1)*1.1^($C629*50),2),4)&amp;秘密交易!$A$4&amp;秘密交易!$A$2</f>
        <v>[{"ItemId":50003,"Ind2":491.0874}]</v>
      </c>
      <c r="G629" s="3" t="str">
        <f t="shared" si="26"/>
        <v>[{"ItemId":50004,"Num":20000}]</v>
      </c>
    </row>
    <row r="630" spans="1:7">
      <c r="A630" s="3">
        <v>626</v>
      </c>
      <c r="B630" s="3">
        <v>626</v>
      </c>
      <c r="C630" s="3">
        <f t="shared" si="29"/>
        <v>68</v>
      </c>
      <c r="D630" s="3">
        <v>10</v>
      </c>
      <c r="E630" s="3">
        <f t="shared" si="28"/>
        <v>6</v>
      </c>
      <c r="F630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630-1)*1.1^($C630*50),2),4)&amp;秘密交易!$A$4&amp;秘密交易!$A$2</f>
        <v>[{"ItemId":50003,"Ind2":496.7313}]</v>
      </c>
      <c r="G630" s="3" t="str">
        <f t="shared" si="26"/>
        <v>[{"ItemId":20001,"Num":15}]</v>
      </c>
    </row>
    <row r="631" spans="1:7">
      <c r="A631" s="3">
        <v>627</v>
      </c>
      <c r="B631" s="14">
        <v>627</v>
      </c>
      <c r="C631" s="3">
        <f t="shared" si="29"/>
        <v>68</v>
      </c>
      <c r="D631" s="3">
        <v>10</v>
      </c>
      <c r="E631" s="3">
        <f t="shared" si="28"/>
        <v>7</v>
      </c>
      <c r="F631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631-1)*1.1^($C631*50),2),4)&amp;秘密交易!$A$4&amp;秘密交易!$A$2</f>
        <v>[{"ItemId":50003,"Ind2":502.3751}]</v>
      </c>
      <c r="G631" s="3" t="str">
        <f t="shared" si="26"/>
        <v>[{"ItemId":50002,"Num":50}]</v>
      </c>
    </row>
    <row r="632" spans="1:7">
      <c r="A632" s="3">
        <v>628</v>
      </c>
      <c r="B632" s="3">
        <v>628</v>
      </c>
      <c r="C632" s="3">
        <f t="shared" si="29"/>
        <v>68</v>
      </c>
      <c r="D632" s="3">
        <v>10</v>
      </c>
      <c r="E632" s="3">
        <f t="shared" si="28"/>
        <v>8</v>
      </c>
      <c r="F632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632-1)*1.1^($C632*50),2),4)&amp;秘密交易!$A$4&amp;秘密交易!$A$2</f>
        <v>[{"ItemId":50003,"Ind2":508.019}]</v>
      </c>
      <c r="G632" s="3" t="str">
        <f t="shared" ref="G632:G695" si="30">G622</f>
        <v>[{"ItemId":10001,"Num":1}]</v>
      </c>
    </row>
    <row r="633" spans="1:7">
      <c r="A633" s="3">
        <v>629</v>
      </c>
      <c r="B633" s="14">
        <v>629</v>
      </c>
      <c r="C633" s="3">
        <f t="shared" si="29"/>
        <v>68</v>
      </c>
      <c r="D633" s="3">
        <v>10</v>
      </c>
      <c r="E633" s="3">
        <f t="shared" si="28"/>
        <v>9</v>
      </c>
      <c r="F633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633-1)*1.1^($C633*50),2),4)&amp;秘密交易!$A$4&amp;秘密交易!$A$2</f>
        <v>[{"ItemId":50003,"Ind2":513.6628}]</v>
      </c>
      <c r="G633" s="3" t="str">
        <f t="shared" si="30"/>
        <v>[{"ItemId":50002,"Num":100}]</v>
      </c>
    </row>
    <row r="634" spans="1:7">
      <c r="A634" s="3">
        <v>630</v>
      </c>
      <c r="B634" s="3">
        <v>630</v>
      </c>
      <c r="C634" s="3">
        <f t="shared" si="29"/>
        <v>68</v>
      </c>
      <c r="D634" s="3">
        <v>10</v>
      </c>
      <c r="E634" s="3">
        <f t="shared" si="28"/>
        <v>10</v>
      </c>
      <c r="F634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634-1)*1.1^($C634*50),2),4)&amp;秘密交易!$A$4&amp;秘密交易!$A$2</f>
        <v>[{"ItemId":50003,"Ind2":519.3067}]</v>
      </c>
      <c r="G634" s="3" t="str">
        <f t="shared" si="30"/>
        <v>[{"ItemId":10002,"Num":1}]</v>
      </c>
    </row>
    <row r="635" spans="1:7">
      <c r="A635" s="3">
        <v>631</v>
      </c>
      <c r="B635" s="14">
        <v>631</v>
      </c>
      <c r="C635" s="3">
        <f t="shared" si="29"/>
        <v>69</v>
      </c>
      <c r="D635" s="3">
        <v>10</v>
      </c>
      <c r="E635" s="3">
        <f t="shared" si="28"/>
        <v>1</v>
      </c>
      <c r="F635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635-1)*1.1^($C635*50),2),4)&amp;秘密交易!$A$4&amp;秘密交易!$A$2</f>
        <v>[{"ItemId":50003,"Ind2":475.3872}]</v>
      </c>
      <c r="G635" s="3" t="str">
        <f t="shared" si="30"/>
        <v>[{"ItemId":50002,"Num":200}]</v>
      </c>
    </row>
    <row r="636" spans="1:7">
      <c r="A636" s="3">
        <v>632</v>
      </c>
      <c r="B636" s="3">
        <v>632</v>
      </c>
      <c r="C636" s="3">
        <f t="shared" si="29"/>
        <v>69</v>
      </c>
      <c r="D636" s="3">
        <v>10</v>
      </c>
      <c r="E636" s="3">
        <f t="shared" si="28"/>
        <v>2</v>
      </c>
      <c r="F636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636-1)*1.1^($C636*50),2),4)&amp;秘密交易!$A$4&amp;秘密交易!$A$2</f>
        <v>[{"ItemId":50003,"Ind2":481.031}]</v>
      </c>
      <c r="G636" s="3" t="str">
        <f t="shared" si="30"/>
        <v>[{"ItemId":50005,"Num":100}]</v>
      </c>
    </row>
    <row r="637" spans="1:7">
      <c r="A637" s="3">
        <v>633</v>
      </c>
      <c r="B637" s="14">
        <v>633</v>
      </c>
      <c r="C637" s="3">
        <f t="shared" si="29"/>
        <v>69</v>
      </c>
      <c r="D637" s="3">
        <v>10</v>
      </c>
      <c r="E637" s="3">
        <f t="shared" si="28"/>
        <v>3</v>
      </c>
      <c r="F637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637-1)*1.1^($C637*50),2),4)&amp;秘密交易!$A$4&amp;秘密交易!$A$2</f>
        <v>[{"ItemId":50003,"Ind2":486.6749}]</v>
      </c>
      <c r="G637" s="3" t="str">
        <f t="shared" si="30"/>
        <v>[{"ItemId":10001,"Num":1}]</v>
      </c>
    </row>
    <row r="638" spans="1:7">
      <c r="A638" s="3">
        <v>634</v>
      </c>
      <c r="B638" s="3">
        <v>634</v>
      </c>
      <c r="C638" s="3">
        <f t="shared" si="29"/>
        <v>69</v>
      </c>
      <c r="D638" s="3">
        <v>10</v>
      </c>
      <c r="E638" s="3">
        <f t="shared" si="28"/>
        <v>4</v>
      </c>
      <c r="F638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638-1)*1.1^($C638*50),2),4)&amp;秘密交易!$A$4&amp;秘密交易!$A$2</f>
        <v>[{"ItemId":50003,"Ind2":492.3187}]</v>
      </c>
      <c r="G638" s="3" t="str">
        <f t="shared" si="30"/>
        <v>[{"ItemId":50002,"Num":50}]</v>
      </c>
    </row>
    <row r="639" spans="1:7">
      <c r="A639" s="3">
        <v>635</v>
      </c>
      <c r="B639" s="14">
        <v>635</v>
      </c>
      <c r="C639" s="3">
        <f t="shared" si="29"/>
        <v>69</v>
      </c>
      <c r="D639" s="3">
        <v>10</v>
      </c>
      <c r="E639" s="3">
        <f t="shared" si="28"/>
        <v>5</v>
      </c>
      <c r="F639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639-1)*1.1^($C639*50),2),4)&amp;秘密交易!$A$4&amp;秘密交易!$A$2</f>
        <v>[{"ItemId":50003,"Ind2":497.9626}]</v>
      </c>
      <c r="G639" s="3" t="str">
        <f t="shared" si="30"/>
        <v>[{"ItemId":50004,"Num":20000}]</v>
      </c>
    </row>
    <row r="640" spans="1:7">
      <c r="A640" s="3">
        <v>636</v>
      </c>
      <c r="B640" s="3">
        <v>636</v>
      </c>
      <c r="C640" s="3">
        <f t="shared" si="29"/>
        <v>69</v>
      </c>
      <c r="D640" s="3">
        <v>10</v>
      </c>
      <c r="E640" s="3">
        <f t="shared" si="28"/>
        <v>6</v>
      </c>
      <c r="F640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640-1)*1.1^($C640*50),2),4)&amp;秘密交易!$A$4&amp;秘密交易!$A$2</f>
        <v>[{"ItemId":50003,"Ind2":503.6064}]</v>
      </c>
      <c r="G640" s="3" t="str">
        <f t="shared" si="30"/>
        <v>[{"ItemId":20001,"Num":15}]</v>
      </c>
    </row>
    <row r="641" spans="1:7">
      <c r="A641" s="3">
        <v>637</v>
      </c>
      <c r="B641" s="14">
        <v>637</v>
      </c>
      <c r="C641" s="3">
        <f t="shared" si="29"/>
        <v>69</v>
      </c>
      <c r="D641" s="3">
        <v>10</v>
      </c>
      <c r="E641" s="3">
        <f t="shared" si="28"/>
        <v>7</v>
      </c>
      <c r="F641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641-1)*1.1^($C641*50),2),4)&amp;秘密交易!$A$4&amp;秘密交易!$A$2</f>
        <v>[{"ItemId":50003,"Ind2":509.2503}]</v>
      </c>
      <c r="G641" s="3" t="str">
        <f t="shared" si="30"/>
        <v>[{"ItemId":50002,"Num":50}]</v>
      </c>
    </row>
    <row r="642" spans="1:7">
      <c r="A642" s="3">
        <v>638</v>
      </c>
      <c r="B642" s="3">
        <v>638</v>
      </c>
      <c r="C642" s="3">
        <f t="shared" si="29"/>
        <v>69</v>
      </c>
      <c r="D642" s="3">
        <v>10</v>
      </c>
      <c r="E642" s="3">
        <f t="shared" si="28"/>
        <v>8</v>
      </c>
      <c r="F642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642-1)*1.1^($C642*50),2),4)&amp;秘密交易!$A$4&amp;秘密交易!$A$2</f>
        <v>[{"ItemId":50003,"Ind2":514.8942}]</v>
      </c>
      <c r="G642" s="3" t="str">
        <f t="shared" si="30"/>
        <v>[{"ItemId":10001,"Num":1}]</v>
      </c>
    </row>
    <row r="643" spans="1:7">
      <c r="A643" s="3">
        <v>639</v>
      </c>
      <c r="B643" s="14">
        <v>639</v>
      </c>
      <c r="C643" s="3">
        <f t="shared" si="29"/>
        <v>69</v>
      </c>
      <c r="D643" s="3">
        <v>10</v>
      </c>
      <c r="E643" s="3">
        <f t="shared" si="28"/>
        <v>9</v>
      </c>
      <c r="F643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643-1)*1.1^($C643*50),2),4)&amp;秘密交易!$A$4&amp;秘密交易!$A$2</f>
        <v>[{"ItemId":50003,"Ind2":520.538}]</v>
      </c>
      <c r="G643" s="3" t="str">
        <f t="shared" si="30"/>
        <v>[{"ItemId":50002,"Num":100}]</v>
      </c>
    </row>
    <row r="644" spans="1:7">
      <c r="A644" s="3">
        <v>640</v>
      </c>
      <c r="B644" s="3">
        <v>640</v>
      </c>
      <c r="C644" s="3">
        <f t="shared" si="29"/>
        <v>69</v>
      </c>
      <c r="D644" s="3">
        <v>10</v>
      </c>
      <c r="E644" s="3">
        <f t="shared" si="28"/>
        <v>10</v>
      </c>
      <c r="F644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644-1)*1.1^($C644*50),2),4)&amp;秘密交易!$A$4&amp;秘密交易!$A$2</f>
        <v>[{"ItemId":50003,"Ind2":526.1819}]</v>
      </c>
      <c r="G644" s="3" t="str">
        <f t="shared" si="30"/>
        <v>[{"ItemId":10002,"Num":1}]</v>
      </c>
    </row>
    <row r="645" spans="1:7">
      <c r="A645" s="3">
        <v>641</v>
      </c>
      <c r="B645" s="14">
        <v>641</v>
      </c>
      <c r="C645" s="3">
        <f t="shared" si="29"/>
        <v>70</v>
      </c>
      <c r="D645" s="3">
        <v>10</v>
      </c>
      <c r="E645" s="3">
        <f t="shared" si="28"/>
        <v>1</v>
      </c>
      <c r="F645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645-1)*1.1^($C645*50),2),4)&amp;秘密交易!$A$4&amp;秘密交易!$A$2</f>
        <v>[{"ItemId":50003,"Ind2":482.2623}]</v>
      </c>
      <c r="G645" s="3" t="str">
        <f t="shared" si="30"/>
        <v>[{"ItemId":50002,"Num":200}]</v>
      </c>
    </row>
    <row r="646" spans="1:7">
      <c r="A646" s="3">
        <v>642</v>
      </c>
      <c r="B646" s="3">
        <v>642</v>
      </c>
      <c r="C646" s="3">
        <f t="shared" si="29"/>
        <v>70</v>
      </c>
      <c r="D646" s="3">
        <v>10</v>
      </c>
      <c r="E646" s="3">
        <f t="shared" si="28"/>
        <v>2</v>
      </c>
      <c r="F646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646-1)*1.1^($C646*50),2),4)&amp;秘密交易!$A$4&amp;秘密交易!$A$2</f>
        <v>[{"ItemId":50003,"Ind2":487.9062}]</v>
      </c>
      <c r="G646" s="3" t="str">
        <f t="shared" si="30"/>
        <v>[{"ItemId":50005,"Num":100}]</v>
      </c>
    </row>
    <row r="647" spans="1:7">
      <c r="A647" s="3">
        <v>643</v>
      </c>
      <c r="B647" s="14">
        <v>643</v>
      </c>
      <c r="C647" s="3">
        <f t="shared" si="29"/>
        <v>70</v>
      </c>
      <c r="D647" s="3">
        <v>10</v>
      </c>
      <c r="E647" s="3">
        <f t="shared" si="28"/>
        <v>3</v>
      </c>
      <c r="F647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647-1)*1.1^($C647*50),2),4)&amp;秘密交易!$A$4&amp;秘密交易!$A$2</f>
        <v>[{"ItemId":50003,"Ind2":493.55}]</v>
      </c>
      <c r="G647" s="3" t="str">
        <f t="shared" si="30"/>
        <v>[{"ItemId":10001,"Num":1}]</v>
      </c>
    </row>
    <row r="648" spans="1:7">
      <c r="A648" s="3">
        <v>644</v>
      </c>
      <c r="B648" s="3">
        <v>644</v>
      </c>
      <c r="C648" s="3">
        <f t="shared" si="29"/>
        <v>70</v>
      </c>
      <c r="D648" s="3">
        <v>10</v>
      </c>
      <c r="E648" s="3">
        <f t="shared" si="28"/>
        <v>4</v>
      </c>
      <c r="F648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648-1)*1.1^($C648*50),2),4)&amp;秘密交易!$A$4&amp;秘密交易!$A$2</f>
        <v>[{"ItemId":50003,"Ind2":499.1939}]</v>
      </c>
      <c r="G648" s="3" t="str">
        <f t="shared" si="30"/>
        <v>[{"ItemId":50002,"Num":50}]</v>
      </c>
    </row>
    <row r="649" spans="1:7">
      <c r="A649" s="3">
        <v>645</v>
      </c>
      <c r="B649" s="14">
        <v>645</v>
      </c>
      <c r="C649" s="3">
        <f t="shared" si="29"/>
        <v>70</v>
      </c>
      <c r="D649" s="3">
        <v>10</v>
      </c>
      <c r="E649" s="3">
        <f t="shared" ref="E649:E712" si="31">IF(C649=C648,E648+1,1)</f>
        <v>5</v>
      </c>
      <c r="F649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649-1)*1.1^($C649*50),2),4)&amp;秘密交易!$A$4&amp;秘密交易!$A$2</f>
        <v>[{"ItemId":50003,"Ind2":504.8378}]</v>
      </c>
      <c r="G649" s="3" t="str">
        <f t="shared" si="30"/>
        <v>[{"ItemId":50004,"Num":20000}]</v>
      </c>
    </row>
    <row r="650" spans="1:7">
      <c r="A650" s="3">
        <v>646</v>
      </c>
      <c r="B650" s="3">
        <v>646</v>
      </c>
      <c r="C650" s="3">
        <f t="shared" si="29"/>
        <v>70</v>
      </c>
      <c r="D650" s="3">
        <v>10</v>
      </c>
      <c r="E650" s="3">
        <f t="shared" si="31"/>
        <v>6</v>
      </c>
      <c r="F650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650-1)*1.1^($C650*50),2),4)&amp;秘密交易!$A$4&amp;秘密交易!$A$2</f>
        <v>[{"ItemId":50003,"Ind2":510.4816}]</v>
      </c>
      <c r="G650" s="3" t="str">
        <f t="shared" si="30"/>
        <v>[{"ItemId":20001,"Num":15}]</v>
      </c>
    </row>
    <row r="651" spans="1:7">
      <c r="A651" s="3">
        <v>647</v>
      </c>
      <c r="B651" s="14">
        <v>647</v>
      </c>
      <c r="C651" s="3">
        <f t="shared" si="29"/>
        <v>70</v>
      </c>
      <c r="D651" s="3">
        <v>10</v>
      </c>
      <c r="E651" s="3">
        <f t="shared" si="31"/>
        <v>7</v>
      </c>
      <c r="F651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651-1)*1.1^($C651*50),2),4)&amp;秘密交易!$A$4&amp;秘密交易!$A$2</f>
        <v>[{"ItemId":50003,"Ind2":516.1255}]</v>
      </c>
      <c r="G651" s="3" t="str">
        <f t="shared" si="30"/>
        <v>[{"ItemId":50002,"Num":50}]</v>
      </c>
    </row>
    <row r="652" spans="1:7">
      <c r="A652" s="3">
        <v>648</v>
      </c>
      <c r="B652" s="3">
        <v>648</v>
      </c>
      <c r="C652" s="3">
        <f t="shared" si="29"/>
        <v>70</v>
      </c>
      <c r="D652" s="3">
        <v>10</v>
      </c>
      <c r="E652" s="3">
        <f t="shared" si="31"/>
        <v>8</v>
      </c>
      <c r="F652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652-1)*1.1^($C652*50),2),4)&amp;秘密交易!$A$4&amp;秘密交易!$A$2</f>
        <v>[{"ItemId":50003,"Ind2":521.7693}]</v>
      </c>
      <c r="G652" s="3" t="str">
        <f t="shared" si="30"/>
        <v>[{"ItemId":10001,"Num":1}]</v>
      </c>
    </row>
    <row r="653" spans="1:7">
      <c r="A653" s="3">
        <v>649</v>
      </c>
      <c r="B653" s="14">
        <v>649</v>
      </c>
      <c r="C653" s="3">
        <f t="shared" si="29"/>
        <v>70</v>
      </c>
      <c r="D653" s="3">
        <v>10</v>
      </c>
      <c r="E653" s="3">
        <f t="shared" si="31"/>
        <v>9</v>
      </c>
      <c r="F653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653-1)*1.1^($C653*50),2),4)&amp;秘密交易!$A$4&amp;秘密交易!$A$2</f>
        <v>[{"ItemId":50003,"Ind2":527.4132}]</v>
      </c>
      <c r="G653" s="3" t="str">
        <f t="shared" si="30"/>
        <v>[{"ItemId":50002,"Num":100}]</v>
      </c>
    </row>
    <row r="654" spans="1:7">
      <c r="A654" s="3">
        <v>650</v>
      </c>
      <c r="B654" s="3">
        <v>650</v>
      </c>
      <c r="C654" s="3">
        <f t="shared" si="29"/>
        <v>70</v>
      </c>
      <c r="D654" s="3">
        <v>10</v>
      </c>
      <c r="E654" s="3">
        <f t="shared" si="31"/>
        <v>10</v>
      </c>
      <c r="F654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654-1)*1.1^($C654*50),2),4)&amp;秘密交易!$A$4&amp;秘密交易!$A$2</f>
        <v>[{"ItemId":50003,"Ind2":533.057}]</v>
      </c>
      <c r="G654" s="3" t="str">
        <f t="shared" si="30"/>
        <v>[{"ItemId":10002,"Num":1}]</v>
      </c>
    </row>
    <row r="655" spans="1:7">
      <c r="A655" s="3">
        <v>651</v>
      </c>
      <c r="B655" s="14">
        <v>651</v>
      </c>
      <c r="C655" s="3">
        <f t="shared" si="29"/>
        <v>71</v>
      </c>
      <c r="D655" s="3">
        <v>10</v>
      </c>
      <c r="E655" s="3">
        <f t="shared" si="31"/>
        <v>1</v>
      </c>
      <c r="F655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655-1)*1.1^($C655*50),2),4)&amp;秘密交易!$A$4&amp;秘密交易!$A$2</f>
        <v>[{"ItemId":50003,"Ind2":489.1375}]</v>
      </c>
      <c r="G655" s="3" t="str">
        <f t="shared" si="30"/>
        <v>[{"ItemId":50002,"Num":200}]</v>
      </c>
    </row>
    <row r="656" spans="1:7">
      <c r="A656" s="3">
        <v>652</v>
      </c>
      <c r="B656" s="3">
        <v>652</v>
      </c>
      <c r="C656" s="3">
        <f t="shared" si="29"/>
        <v>71</v>
      </c>
      <c r="D656" s="3">
        <v>10</v>
      </c>
      <c r="E656" s="3">
        <f t="shared" si="31"/>
        <v>2</v>
      </c>
      <c r="F656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656-1)*1.1^($C656*50),2),4)&amp;秘密交易!$A$4&amp;秘密交易!$A$2</f>
        <v>[{"ItemId":50003,"Ind2":494.7814}]</v>
      </c>
      <c r="G656" s="3" t="str">
        <f t="shared" si="30"/>
        <v>[{"ItemId":50005,"Num":100}]</v>
      </c>
    </row>
    <row r="657" spans="1:7">
      <c r="A657" s="3">
        <v>653</v>
      </c>
      <c r="B657" s="14">
        <v>653</v>
      </c>
      <c r="C657" s="3">
        <f t="shared" si="29"/>
        <v>71</v>
      </c>
      <c r="D657" s="3">
        <v>10</v>
      </c>
      <c r="E657" s="3">
        <f t="shared" si="31"/>
        <v>3</v>
      </c>
      <c r="F657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657-1)*1.1^($C657*50),2),4)&amp;秘密交易!$A$4&amp;秘密交易!$A$2</f>
        <v>[{"ItemId":50003,"Ind2":500.4252}]</v>
      </c>
      <c r="G657" s="3" t="str">
        <f t="shared" si="30"/>
        <v>[{"ItemId":10001,"Num":1}]</v>
      </c>
    </row>
    <row r="658" spans="1:7">
      <c r="A658" s="3">
        <v>654</v>
      </c>
      <c r="B658" s="3">
        <v>654</v>
      </c>
      <c r="C658" s="3">
        <f t="shared" si="29"/>
        <v>71</v>
      </c>
      <c r="D658" s="3">
        <v>10</v>
      </c>
      <c r="E658" s="3">
        <f t="shared" si="31"/>
        <v>4</v>
      </c>
      <c r="F658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658-1)*1.1^($C658*50),2),4)&amp;秘密交易!$A$4&amp;秘密交易!$A$2</f>
        <v>[{"ItemId":50003,"Ind2":506.0691}]</v>
      </c>
      <c r="G658" s="3" t="str">
        <f t="shared" si="30"/>
        <v>[{"ItemId":50002,"Num":50}]</v>
      </c>
    </row>
    <row r="659" spans="1:7">
      <c r="A659" s="3">
        <v>655</v>
      </c>
      <c r="B659" s="14">
        <v>655</v>
      </c>
      <c r="C659" s="3">
        <f t="shared" si="29"/>
        <v>71</v>
      </c>
      <c r="D659" s="3">
        <v>10</v>
      </c>
      <c r="E659" s="3">
        <f t="shared" si="31"/>
        <v>5</v>
      </c>
      <c r="F659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659-1)*1.1^($C659*50),2),4)&amp;秘密交易!$A$4&amp;秘密交易!$A$2</f>
        <v>[{"ItemId":50003,"Ind2":511.7129}]</v>
      </c>
      <c r="G659" s="3" t="str">
        <f t="shared" si="30"/>
        <v>[{"ItemId":50004,"Num":20000}]</v>
      </c>
    </row>
    <row r="660" spans="1:7">
      <c r="A660" s="3">
        <v>656</v>
      </c>
      <c r="B660" s="3">
        <v>656</v>
      </c>
      <c r="C660" s="3">
        <f t="shared" si="29"/>
        <v>71</v>
      </c>
      <c r="D660" s="3">
        <v>10</v>
      </c>
      <c r="E660" s="3">
        <f t="shared" si="31"/>
        <v>6</v>
      </c>
      <c r="F660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660-1)*1.1^($C660*50),2),4)&amp;秘密交易!$A$4&amp;秘密交易!$A$2</f>
        <v>[{"ItemId":50003,"Ind2":517.3568}]</v>
      </c>
      <c r="G660" s="3" t="str">
        <f t="shared" si="30"/>
        <v>[{"ItemId":20001,"Num":15}]</v>
      </c>
    </row>
    <row r="661" spans="1:7">
      <c r="A661" s="3">
        <v>657</v>
      </c>
      <c r="B661" s="14">
        <v>657</v>
      </c>
      <c r="C661" s="3">
        <f t="shared" si="29"/>
        <v>71</v>
      </c>
      <c r="D661" s="3">
        <v>10</v>
      </c>
      <c r="E661" s="3">
        <f t="shared" si="31"/>
        <v>7</v>
      </c>
      <c r="F661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661-1)*1.1^($C661*50),2),4)&amp;秘密交易!$A$4&amp;秘密交易!$A$2</f>
        <v>[{"ItemId":50003,"Ind2":523.0006}]</v>
      </c>
      <c r="G661" s="3" t="str">
        <f t="shared" si="30"/>
        <v>[{"ItemId":50002,"Num":50}]</v>
      </c>
    </row>
    <row r="662" spans="1:7">
      <c r="A662" s="3">
        <v>658</v>
      </c>
      <c r="B662" s="3">
        <v>658</v>
      </c>
      <c r="C662" s="3">
        <f t="shared" si="29"/>
        <v>71</v>
      </c>
      <c r="D662" s="3">
        <v>10</v>
      </c>
      <c r="E662" s="3">
        <f t="shared" si="31"/>
        <v>8</v>
      </c>
      <c r="F662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662-1)*1.1^($C662*50),2),4)&amp;秘密交易!$A$4&amp;秘密交易!$A$2</f>
        <v>[{"ItemId":50003,"Ind2":528.6445}]</v>
      </c>
      <c r="G662" s="3" t="str">
        <f t="shared" si="30"/>
        <v>[{"ItemId":10001,"Num":1}]</v>
      </c>
    </row>
    <row r="663" spans="1:7">
      <c r="A663" s="3">
        <v>659</v>
      </c>
      <c r="B663" s="14">
        <v>659</v>
      </c>
      <c r="C663" s="3">
        <f t="shared" si="29"/>
        <v>71</v>
      </c>
      <c r="D663" s="3">
        <v>10</v>
      </c>
      <c r="E663" s="3">
        <f t="shared" si="31"/>
        <v>9</v>
      </c>
      <c r="F663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663-1)*1.1^($C663*50),2),4)&amp;秘密交易!$A$4&amp;秘密交易!$A$2</f>
        <v>[{"ItemId":50003,"Ind2":534.2884}]</v>
      </c>
      <c r="G663" s="3" t="str">
        <f t="shared" si="30"/>
        <v>[{"ItemId":50002,"Num":100}]</v>
      </c>
    </row>
    <row r="664" spans="1:7">
      <c r="A664" s="3">
        <v>660</v>
      </c>
      <c r="B664" s="3">
        <v>660</v>
      </c>
      <c r="C664" s="3">
        <f t="shared" si="29"/>
        <v>71</v>
      </c>
      <c r="D664" s="3">
        <v>10</v>
      </c>
      <c r="E664" s="3">
        <f t="shared" si="31"/>
        <v>10</v>
      </c>
      <c r="F664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664-1)*1.1^($C664*50),2),4)&amp;秘密交易!$A$4&amp;秘密交易!$A$2</f>
        <v>[{"ItemId":50003,"Ind2":539.9322}]</v>
      </c>
      <c r="G664" s="3" t="str">
        <f t="shared" si="30"/>
        <v>[{"ItemId":10002,"Num":1}]</v>
      </c>
    </row>
    <row r="665" spans="1:7">
      <c r="A665" s="3">
        <v>661</v>
      </c>
      <c r="B665" s="14">
        <v>661</v>
      </c>
      <c r="C665" s="3">
        <f t="shared" si="29"/>
        <v>72</v>
      </c>
      <c r="D665" s="3">
        <v>10</v>
      </c>
      <c r="E665" s="3">
        <f t="shared" si="31"/>
        <v>1</v>
      </c>
      <c r="F665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665-1)*1.1^($C665*50),2),4)&amp;秘密交易!$A$4&amp;秘密交易!$A$2</f>
        <v>[{"ItemId":50003,"Ind2":496.0127}]</v>
      </c>
      <c r="G665" s="3" t="str">
        <f t="shared" si="30"/>
        <v>[{"ItemId":50002,"Num":200}]</v>
      </c>
    </row>
    <row r="666" spans="1:7">
      <c r="A666" s="3">
        <v>662</v>
      </c>
      <c r="B666" s="3">
        <v>662</v>
      </c>
      <c r="C666" s="3">
        <f t="shared" si="29"/>
        <v>72</v>
      </c>
      <c r="D666" s="3">
        <v>10</v>
      </c>
      <c r="E666" s="3">
        <f t="shared" si="31"/>
        <v>2</v>
      </c>
      <c r="F666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666-1)*1.1^($C666*50),2),4)&amp;秘密交易!$A$4&amp;秘密交易!$A$2</f>
        <v>[{"ItemId":50003,"Ind2":501.6565}]</v>
      </c>
      <c r="G666" s="3" t="str">
        <f t="shared" si="30"/>
        <v>[{"ItemId":50005,"Num":100}]</v>
      </c>
    </row>
    <row r="667" spans="1:7">
      <c r="A667" s="3">
        <v>663</v>
      </c>
      <c r="B667" s="14">
        <v>663</v>
      </c>
      <c r="C667" s="3">
        <f t="shared" si="29"/>
        <v>72</v>
      </c>
      <c r="D667" s="3">
        <v>10</v>
      </c>
      <c r="E667" s="3">
        <f t="shared" si="31"/>
        <v>3</v>
      </c>
      <c r="F667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667-1)*1.1^($C667*50),2),4)&amp;秘密交易!$A$4&amp;秘密交易!$A$2</f>
        <v>[{"ItemId":50003,"Ind2":507.3004}]</v>
      </c>
      <c r="G667" s="3" t="str">
        <f t="shared" si="30"/>
        <v>[{"ItemId":10001,"Num":1}]</v>
      </c>
    </row>
    <row r="668" spans="1:7">
      <c r="A668" s="3">
        <v>664</v>
      </c>
      <c r="B668" s="3">
        <v>664</v>
      </c>
      <c r="C668" s="3">
        <f t="shared" si="29"/>
        <v>72</v>
      </c>
      <c r="D668" s="3">
        <v>10</v>
      </c>
      <c r="E668" s="3">
        <f t="shared" si="31"/>
        <v>4</v>
      </c>
      <c r="F668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668-1)*1.1^($C668*50),2),4)&amp;秘密交易!$A$4&amp;秘密交易!$A$2</f>
        <v>[{"ItemId":50003,"Ind2":512.9443}]</v>
      </c>
      <c r="G668" s="3" t="str">
        <f t="shared" si="30"/>
        <v>[{"ItemId":50002,"Num":50}]</v>
      </c>
    </row>
    <row r="669" spans="1:7">
      <c r="A669" s="3">
        <v>665</v>
      </c>
      <c r="B669" s="14">
        <v>665</v>
      </c>
      <c r="C669" s="3">
        <f t="shared" si="29"/>
        <v>72</v>
      </c>
      <c r="D669" s="3">
        <v>10</v>
      </c>
      <c r="E669" s="3">
        <f t="shared" si="31"/>
        <v>5</v>
      </c>
      <c r="F669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669-1)*1.1^($C669*50),2),4)&amp;秘密交易!$A$4&amp;秘密交易!$A$2</f>
        <v>[{"ItemId":50003,"Ind2":518.5881}]</v>
      </c>
      <c r="G669" s="3" t="str">
        <f t="shared" si="30"/>
        <v>[{"ItemId":50004,"Num":20000}]</v>
      </c>
    </row>
    <row r="670" spans="1:7">
      <c r="A670" s="3">
        <v>666</v>
      </c>
      <c r="B670" s="3">
        <v>666</v>
      </c>
      <c r="C670" s="3">
        <f t="shared" si="29"/>
        <v>72</v>
      </c>
      <c r="D670" s="3">
        <v>10</v>
      </c>
      <c r="E670" s="3">
        <f t="shared" si="31"/>
        <v>6</v>
      </c>
      <c r="F670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670-1)*1.1^($C670*50),2),4)&amp;秘密交易!$A$4&amp;秘密交易!$A$2</f>
        <v>[{"ItemId":50003,"Ind2":524.232}]</v>
      </c>
      <c r="G670" s="3" t="str">
        <f t="shared" si="30"/>
        <v>[{"ItemId":20001,"Num":15}]</v>
      </c>
    </row>
    <row r="671" spans="1:7">
      <c r="A671" s="3">
        <v>667</v>
      </c>
      <c r="B671" s="14">
        <v>667</v>
      </c>
      <c r="C671" s="3">
        <f t="shared" si="29"/>
        <v>72</v>
      </c>
      <c r="D671" s="3">
        <v>10</v>
      </c>
      <c r="E671" s="3">
        <f t="shared" si="31"/>
        <v>7</v>
      </c>
      <c r="F671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671-1)*1.1^($C671*50),2),4)&amp;秘密交易!$A$4&amp;秘密交易!$A$2</f>
        <v>[{"ItemId":50003,"Ind2":529.8758}]</v>
      </c>
      <c r="G671" s="3" t="str">
        <f t="shared" si="30"/>
        <v>[{"ItemId":50002,"Num":50}]</v>
      </c>
    </row>
    <row r="672" spans="1:7">
      <c r="A672" s="3">
        <v>668</v>
      </c>
      <c r="B672" s="3">
        <v>668</v>
      </c>
      <c r="C672" s="3">
        <f t="shared" ref="C672:C735" si="32">C662+1</f>
        <v>72</v>
      </c>
      <c r="D672" s="3">
        <v>10</v>
      </c>
      <c r="E672" s="3">
        <f t="shared" si="31"/>
        <v>8</v>
      </c>
      <c r="F672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672-1)*1.1^($C672*50),2),4)&amp;秘密交易!$A$4&amp;秘密交易!$A$2</f>
        <v>[{"ItemId":50003,"Ind2":535.5197}]</v>
      </c>
      <c r="G672" s="3" t="str">
        <f t="shared" si="30"/>
        <v>[{"ItemId":10001,"Num":1}]</v>
      </c>
    </row>
    <row r="673" spans="1:7">
      <c r="A673" s="3">
        <v>669</v>
      </c>
      <c r="B673" s="14">
        <v>669</v>
      </c>
      <c r="C673" s="3">
        <f t="shared" si="32"/>
        <v>72</v>
      </c>
      <c r="D673" s="3">
        <v>10</v>
      </c>
      <c r="E673" s="3">
        <f t="shared" si="31"/>
        <v>9</v>
      </c>
      <c r="F673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673-1)*1.1^($C673*50),2),4)&amp;秘密交易!$A$4&amp;秘密交易!$A$2</f>
        <v>[{"ItemId":50003,"Ind2":541.1635}]</v>
      </c>
      <c r="G673" s="3" t="str">
        <f t="shared" si="30"/>
        <v>[{"ItemId":50002,"Num":100}]</v>
      </c>
    </row>
    <row r="674" spans="1:7">
      <c r="A674" s="3">
        <v>670</v>
      </c>
      <c r="B674" s="3">
        <v>670</v>
      </c>
      <c r="C674" s="3">
        <f t="shared" si="32"/>
        <v>72</v>
      </c>
      <c r="D674" s="3">
        <v>10</v>
      </c>
      <c r="E674" s="3">
        <f t="shared" si="31"/>
        <v>10</v>
      </c>
      <c r="F674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674-1)*1.1^($C674*50),2),4)&amp;秘密交易!$A$4&amp;秘密交易!$A$2</f>
        <v>[{"ItemId":50003,"Ind2":546.8074}]</v>
      </c>
      <c r="G674" s="3" t="str">
        <f t="shared" si="30"/>
        <v>[{"ItemId":10002,"Num":1}]</v>
      </c>
    </row>
    <row r="675" spans="1:7">
      <c r="A675" s="3">
        <v>671</v>
      </c>
      <c r="B675" s="14">
        <v>671</v>
      </c>
      <c r="C675" s="3">
        <f t="shared" si="32"/>
        <v>73</v>
      </c>
      <c r="D675" s="3">
        <v>10</v>
      </c>
      <c r="E675" s="3">
        <f t="shared" si="31"/>
        <v>1</v>
      </c>
      <c r="F675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675-1)*1.1^($C675*50),2),4)&amp;秘密交易!$A$4&amp;秘密交易!$A$2</f>
        <v>[{"ItemId":50003,"Ind2":502.8879}]</v>
      </c>
      <c r="G675" s="3" t="str">
        <f t="shared" si="30"/>
        <v>[{"ItemId":50002,"Num":200}]</v>
      </c>
    </row>
    <row r="676" spans="1:7">
      <c r="A676" s="3">
        <v>672</v>
      </c>
      <c r="B676" s="3">
        <v>672</v>
      </c>
      <c r="C676" s="3">
        <f t="shared" si="32"/>
        <v>73</v>
      </c>
      <c r="D676" s="3">
        <v>10</v>
      </c>
      <c r="E676" s="3">
        <f t="shared" si="31"/>
        <v>2</v>
      </c>
      <c r="F676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676-1)*1.1^($C676*50),2),4)&amp;秘密交易!$A$4&amp;秘密交易!$A$2</f>
        <v>[{"ItemId":50003,"Ind2":508.5317}]</v>
      </c>
      <c r="G676" s="3" t="str">
        <f t="shared" si="30"/>
        <v>[{"ItemId":50005,"Num":100}]</v>
      </c>
    </row>
    <row r="677" spans="1:7">
      <c r="A677" s="3">
        <v>673</v>
      </c>
      <c r="B677" s="14">
        <v>673</v>
      </c>
      <c r="C677" s="3">
        <f t="shared" si="32"/>
        <v>73</v>
      </c>
      <c r="D677" s="3">
        <v>10</v>
      </c>
      <c r="E677" s="3">
        <f t="shared" si="31"/>
        <v>3</v>
      </c>
      <c r="F677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677-1)*1.1^($C677*50),2),4)&amp;秘密交易!$A$4&amp;秘密交易!$A$2</f>
        <v>[{"ItemId":50003,"Ind2":514.1756}]</v>
      </c>
      <c r="G677" s="3" t="str">
        <f t="shared" si="30"/>
        <v>[{"ItemId":10001,"Num":1}]</v>
      </c>
    </row>
    <row r="678" spans="1:7">
      <c r="A678" s="3">
        <v>674</v>
      </c>
      <c r="B678" s="3">
        <v>674</v>
      </c>
      <c r="C678" s="3">
        <f t="shared" si="32"/>
        <v>73</v>
      </c>
      <c r="D678" s="3">
        <v>10</v>
      </c>
      <c r="E678" s="3">
        <f t="shared" si="31"/>
        <v>4</v>
      </c>
      <c r="F678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678-1)*1.1^($C678*50),2),4)&amp;秘密交易!$A$4&amp;秘密交易!$A$2</f>
        <v>[{"ItemId":50003,"Ind2":519.8194}]</v>
      </c>
      <c r="G678" s="3" t="str">
        <f t="shared" si="30"/>
        <v>[{"ItemId":50002,"Num":50}]</v>
      </c>
    </row>
    <row r="679" spans="1:7">
      <c r="A679" s="3">
        <v>675</v>
      </c>
      <c r="B679" s="14">
        <v>675</v>
      </c>
      <c r="C679" s="3">
        <f t="shared" si="32"/>
        <v>73</v>
      </c>
      <c r="D679" s="3">
        <v>10</v>
      </c>
      <c r="E679" s="3">
        <f t="shared" si="31"/>
        <v>5</v>
      </c>
      <c r="F679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679-1)*1.1^($C679*50),2),4)&amp;秘密交易!$A$4&amp;秘密交易!$A$2</f>
        <v>[{"ItemId":50003,"Ind2":525.4633}]</v>
      </c>
      <c r="G679" s="3" t="str">
        <f t="shared" si="30"/>
        <v>[{"ItemId":50004,"Num":20000}]</v>
      </c>
    </row>
    <row r="680" spans="1:7">
      <c r="A680" s="3">
        <v>676</v>
      </c>
      <c r="B680" s="3">
        <v>676</v>
      </c>
      <c r="C680" s="3">
        <f t="shared" si="32"/>
        <v>73</v>
      </c>
      <c r="D680" s="3">
        <v>10</v>
      </c>
      <c r="E680" s="3">
        <f t="shared" si="31"/>
        <v>6</v>
      </c>
      <c r="F680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680-1)*1.1^($C680*50),2),4)&amp;秘密交易!$A$4&amp;秘密交易!$A$2</f>
        <v>[{"ItemId":50003,"Ind2":531.1071}]</v>
      </c>
      <c r="G680" s="3" t="str">
        <f t="shared" si="30"/>
        <v>[{"ItemId":20001,"Num":15}]</v>
      </c>
    </row>
    <row r="681" spans="1:7">
      <c r="A681" s="3">
        <v>677</v>
      </c>
      <c r="B681" s="14">
        <v>677</v>
      </c>
      <c r="C681" s="3">
        <f t="shared" si="32"/>
        <v>73</v>
      </c>
      <c r="D681" s="3">
        <v>10</v>
      </c>
      <c r="E681" s="3">
        <f t="shared" si="31"/>
        <v>7</v>
      </c>
      <c r="F681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681-1)*1.1^($C681*50),2),4)&amp;秘密交易!$A$4&amp;秘密交易!$A$2</f>
        <v>[{"ItemId":50003,"Ind2":536.751}]</v>
      </c>
      <c r="G681" s="3" t="str">
        <f t="shared" si="30"/>
        <v>[{"ItemId":50002,"Num":50}]</v>
      </c>
    </row>
    <row r="682" spans="1:7">
      <c r="A682" s="3">
        <v>678</v>
      </c>
      <c r="B682" s="3">
        <v>678</v>
      </c>
      <c r="C682" s="3">
        <f t="shared" si="32"/>
        <v>73</v>
      </c>
      <c r="D682" s="3">
        <v>10</v>
      </c>
      <c r="E682" s="3">
        <f t="shared" si="31"/>
        <v>8</v>
      </c>
      <c r="F682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682-1)*1.1^($C682*50),2),4)&amp;秘密交易!$A$4&amp;秘密交易!$A$2</f>
        <v>[{"ItemId":50003,"Ind2":542.3949}]</v>
      </c>
      <c r="G682" s="3" t="str">
        <f t="shared" si="30"/>
        <v>[{"ItemId":10001,"Num":1}]</v>
      </c>
    </row>
    <row r="683" spans="1:7">
      <c r="A683" s="3">
        <v>679</v>
      </c>
      <c r="B683" s="14">
        <v>679</v>
      </c>
      <c r="C683" s="3">
        <f t="shared" si="32"/>
        <v>73</v>
      </c>
      <c r="D683" s="3">
        <v>10</v>
      </c>
      <c r="E683" s="3">
        <f t="shared" si="31"/>
        <v>9</v>
      </c>
      <c r="F683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683-1)*1.1^($C683*50),2),4)&amp;秘密交易!$A$4&amp;秘密交易!$A$2</f>
        <v>[{"ItemId":50003,"Ind2":548.0387}]</v>
      </c>
      <c r="G683" s="3" t="str">
        <f t="shared" si="30"/>
        <v>[{"ItemId":50002,"Num":100}]</v>
      </c>
    </row>
    <row r="684" spans="1:7">
      <c r="A684" s="3">
        <v>680</v>
      </c>
      <c r="B684" s="3">
        <v>680</v>
      </c>
      <c r="C684" s="3">
        <f t="shared" si="32"/>
        <v>73</v>
      </c>
      <c r="D684" s="3">
        <v>10</v>
      </c>
      <c r="E684" s="3">
        <f t="shared" si="31"/>
        <v>10</v>
      </c>
      <c r="F684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684-1)*1.1^($C684*50),2),4)&amp;秘密交易!$A$4&amp;秘密交易!$A$2</f>
        <v>[{"ItemId":50003,"Ind2":553.6826}]</v>
      </c>
      <c r="G684" s="3" t="str">
        <f t="shared" si="30"/>
        <v>[{"ItemId":10002,"Num":1}]</v>
      </c>
    </row>
    <row r="685" spans="1:7">
      <c r="A685" s="3">
        <v>681</v>
      </c>
      <c r="B685" s="14">
        <v>681</v>
      </c>
      <c r="C685" s="3">
        <f t="shared" si="32"/>
        <v>74</v>
      </c>
      <c r="D685" s="3">
        <v>10</v>
      </c>
      <c r="E685" s="3">
        <f t="shared" si="31"/>
        <v>1</v>
      </c>
      <c r="F685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685-1)*1.1^($C685*50),2),4)&amp;秘密交易!$A$4&amp;秘密交易!$A$2</f>
        <v>[{"ItemId":50003,"Ind2":509.763}]</v>
      </c>
      <c r="G685" s="3" t="str">
        <f t="shared" si="30"/>
        <v>[{"ItemId":50002,"Num":200}]</v>
      </c>
    </row>
    <row r="686" spans="1:7">
      <c r="A686" s="3">
        <v>682</v>
      </c>
      <c r="B686" s="3">
        <v>682</v>
      </c>
      <c r="C686" s="3">
        <f t="shared" si="32"/>
        <v>74</v>
      </c>
      <c r="D686" s="3">
        <v>10</v>
      </c>
      <c r="E686" s="3">
        <f t="shared" si="31"/>
        <v>2</v>
      </c>
      <c r="F686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686-1)*1.1^($C686*50),2),4)&amp;秘密交易!$A$4&amp;秘密交易!$A$2</f>
        <v>[{"ItemId":50003,"Ind2":515.4069}]</v>
      </c>
      <c r="G686" s="3" t="str">
        <f t="shared" si="30"/>
        <v>[{"ItemId":50005,"Num":100}]</v>
      </c>
    </row>
    <row r="687" spans="1:7">
      <c r="A687" s="3">
        <v>683</v>
      </c>
      <c r="B687" s="14">
        <v>683</v>
      </c>
      <c r="C687" s="3">
        <f t="shared" si="32"/>
        <v>74</v>
      </c>
      <c r="D687" s="3">
        <v>10</v>
      </c>
      <c r="E687" s="3">
        <f t="shared" si="31"/>
        <v>3</v>
      </c>
      <c r="F687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687-1)*1.1^($C687*50),2),4)&amp;秘密交易!$A$4&amp;秘密交易!$A$2</f>
        <v>[{"ItemId":50003,"Ind2":521.0508}]</v>
      </c>
      <c r="G687" s="3" t="str">
        <f t="shared" si="30"/>
        <v>[{"ItemId":10001,"Num":1}]</v>
      </c>
    </row>
    <row r="688" spans="1:7">
      <c r="A688" s="3">
        <v>684</v>
      </c>
      <c r="B688" s="3">
        <v>684</v>
      </c>
      <c r="C688" s="3">
        <f t="shared" si="32"/>
        <v>74</v>
      </c>
      <c r="D688" s="3">
        <v>10</v>
      </c>
      <c r="E688" s="3">
        <f t="shared" si="31"/>
        <v>4</v>
      </c>
      <c r="F688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688-1)*1.1^($C688*50),2),4)&amp;秘密交易!$A$4&amp;秘密交易!$A$2</f>
        <v>[{"ItemId":50003,"Ind2":526.6946}]</v>
      </c>
      <c r="G688" s="3" t="str">
        <f t="shared" si="30"/>
        <v>[{"ItemId":50002,"Num":50}]</v>
      </c>
    </row>
    <row r="689" spans="1:7">
      <c r="A689" s="3">
        <v>685</v>
      </c>
      <c r="B689" s="14">
        <v>685</v>
      </c>
      <c r="C689" s="3">
        <f t="shared" si="32"/>
        <v>74</v>
      </c>
      <c r="D689" s="3">
        <v>10</v>
      </c>
      <c r="E689" s="3">
        <f t="shared" si="31"/>
        <v>5</v>
      </c>
      <c r="F689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689-1)*1.1^($C689*50),2),4)&amp;秘密交易!$A$4&amp;秘密交易!$A$2</f>
        <v>[{"ItemId":50003,"Ind2":532.3385}]</v>
      </c>
      <c r="G689" s="3" t="str">
        <f t="shared" si="30"/>
        <v>[{"ItemId":50004,"Num":20000}]</v>
      </c>
    </row>
    <row r="690" spans="1:7">
      <c r="A690" s="3">
        <v>686</v>
      </c>
      <c r="B690" s="3">
        <v>686</v>
      </c>
      <c r="C690" s="3">
        <f t="shared" si="32"/>
        <v>74</v>
      </c>
      <c r="D690" s="3">
        <v>10</v>
      </c>
      <c r="E690" s="3">
        <f t="shared" si="31"/>
        <v>6</v>
      </c>
      <c r="F690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690-1)*1.1^($C690*50),2),4)&amp;秘密交易!$A$4&amp;秘密交易!$A$2</f>
        <v>[{"ItemId":50003,"Ind2":537.9823}]</v>
      </c>
      <c r="G690" s="3" t="str">
        <f t="shared" si="30"/>
        <v>[{"ItemId":20001,"Num":15}]</v>
      </c>
    </row>
    <row r="691" spans="1:7">
      <c r="A691" s="3">
        <v>687</v>
      </c>
      <c r="B691" s="14">
        <v>687</v>
      </c>
      <c r="C691" s="3">
        <f t="shared" si="32"/>
        <v>74</v>
      </c>
      <c r="D691" s="3">
        <v>10</v>
      </c>
      <c r="E691" s="3">
        <f t="shared" si="31"/>
        <v>7</v>
      </c>
      <c r="F691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691-1)*1.1^($C691*50),2),4)&amp;秘密交易!$A$4&amp;秘密交易!$A$2</f>
        <v>[{"ItemId":50003,"Ind2":543.6262}]</v>
      </c>
      <c r="G691" s="3" t="str">
        <f t="shared" si="30"/>
        <v>[{"ItemId":50002,"Num":50}]</v>
      </c>
    </row>
    <row r="692" spans="1:7">
      <c r="A692" s="3">
        <v>688</v>
      </c>
      <c r="B692" s="3">
        <v>688</v>
      </c>
      <c r="C692" s="3">
        <f t="shared" si="32"/>
        <v>74</v>
      </c>
      <c r="D692" s="3">
        <v>10</v>
      </c>
      <c r="E692" s="3">
        <f t="shared" si="31"/>
        <v>8</v>
      </c>
      <c r="F692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692-1)*1.1^($C692*50),2),4)&amp;秘密交易!$A$4&amp;秘密交易!$A$2</f>
        <v>[{"ItemId":50003,"Ind2":549.27}]</v>
      </c>
      <c r="G692" s="3" t="str">
        <f t="shared" si="30"/>
        <v>[{"ItemId":10001,"Num":1}]</v>
      </c>
    </row>
    <row r="693" spans="1:7">
      <c r="A693" s="3">
        <v>689</v>
      </c>
      <c r="B693" s="14">
        <v>689</v>
      </c>
      <c r="C693" s="3">
        <f t="shared" si="32"/>
        <v>74</v>
      </c>
      <c r="D693" s="3">
        <v>10</v>
      </c>
      <c r="E693" s="3">
        <f t="shared" si="31"/>
        <v>9</v>
      </c>
      <c r="F693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693-1)*1.1^($C693*50),2),4)&amp;秘密交易!$A$4&amp;秘密交易!$A$2</f>
        <v>[{"ItemId":50003,"Ind2":554.9139}]</v>
      </c>
      <c r="G693" s="3" t="str">
        <f t="shared" si="30"/>
        <v>[{"ItemId":50002,"Num":100}]</v>
      </c>
    </row>
    <row r="694" spans="1:7">
      <c r="A694" s="3">
        <v>690</v>
      </c>
      <c r="B694" s="3">
        <v>690</v>
      </c>
      <c r="C694" s="3">
        <f t="shared" si="32"/>
        <v>74</v>
      </c>
      <c r="D694" s="3">
        <v>10</v>
      </c>
      <c r="E694" s="3">
        <f t="shared" si="31"/>
        <v>10</v>
      </c>
      <c r="F694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694-1)*1.1^($C694*50),2),4)&amp;秘密交易!$A$4&amp;秘密交易!$A$2</f>
        <v>[{"ItemId":50003,"Ind2":560.5577}]</v>
      </c>
      <c r="G694" s="3" t="str">
        <f t="shared" si="30"/>
        <v>[{"ItemId":10002,"Num":1}]</v>
      </c>
    </row>
    <row r="695" spans="1:7">
      <c r="A695" s="3">
        <v>691</v>
      </c>
      <c r="B695" s="14">
        <v>691</v>
      </c>
      <c r="C695" s="3">
        <f t="shared" si="32"/>
        <v>75</v>
      </c>
      <c r="D695" s="3">
        <v>10</v>
      </c>
      <c r="E695" s="3">
        <f t="shared" si="31"/>
        <v>1</v>
      </c>
      <c r="F695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695-1)*1.1^($C695*50),2),4)&amp;秘密交易!$A$4&amp;秘密交易!$A$2</f>
        <v>[{"ItemId":50003,"Ind2":516.6382}]</v>
      </c>
      <c r="G695" s="3" t="str">
        <f t="shared" si="30"/>
        <v>[{"ItemId":50002,"Num":200}]</v>
      </c>
    </row>
    <row r="696" spans="1:7">
      <c r="A696" s="3">
        <v>692</v>
      </c>
      <c r="B696" s="3">
        <v>692</v>
      </c>
      <c r="C696" s="3">
        <f t="shared" si="32"/>
        <v>75</v>
      </c>
      <c r="D696" s="3">
        <v>10</v>
      </c>
      <c r="E696" s="3">
        <f t="shared" si="31"/>
        <v>2</v>
      </c>
      <c r="F696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696-1)*1.1^($C696*50),2),4)&amp;秘密交易!$A$4&amp;秘密交易!$A$2</f>
        <v>[{"ItemId":50003,"Ind2":522.2821}]</v>
      </c>
      <c r="G696" s="3" t="str">
        <f t="shared" ref="G696:G759" si="33">G686</f>
        <v>[{"ItemId":50005,"Num":100}]</v>
      </c>
    </row>
    <row r="697" spans="1:7">
      <c r="A697" s="3">
        <v>693</v>
      </c>
      <c r="B697" s="14">
        <v>693</v>
      </c>
      <c r="C697" s="3">
        <f t="shared" si="32"/>
        <v>75</v>
      </c>
      <c r="D697" s="3">
        <v>10</v>
      </c>
      <c r="E697" s="3">
        <f t="shared" si="31"/>
        <v>3</v>
      </c>
      <c r="F697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697-1)*1.1^($C697*50),2),4)&amp;秘密交易!$A$4&amp;秘密交易!$A$2</f>
        <v>[{"ItemId":50003,"Ind2":527.9259}]</v>
      </c>
      <c r="G697" s="3" t="str">
        <f t="shared" si="33"/>
        <v>[{"ItemId":10001,"Num":1}]</v>
      </c>
    </row>
    <row r="698" spans="1:7">
      <c r="A698" s="3">
        <v>694</v>
      </c>
      <c r="B698" s="3">
        <v>694</v>
      </c>
      <c r="C698" s="3">
        <f t="shared" si="32"/>
        <v>75</v>
      </c>
      <c r="D698" s="3">
        <v>10</v>
      </c>
      <c r="E698" s="3">
        <f t="shared" si="31"/>
        <v>4</v>
      </c>
      <c r="F698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698-1)*1.1^($C698*50),2),4)&amp;秘密交易!$A$4&amp;秘密交易!$A$2</f>
        <v>[{"ItemId":50003,"Ind2":533.5698}]</v>
      </c>
      <c r="G698" s="3" t="str">
        <f t="shared" si="33"/>
        <v>[{"ItemId":50002,"Num":50}]</v>
      </c>
    </row>
    <row r="699" spans="1:7">
      <c r="A699" s="3">
        <v>695</v>
      </c>
      <c r="B699" s="14">
        <v>695</v>
      </c>
      <c r="C699" s="3">
        <f t="shared" si="32"/>
        <v>75</v>
      </c>
      <c r="D699" s="3">
        <v>10</v>
      </c>
      <c r="E699" s="3">
        <f t="shared" si="31"/>
        <v>5</v>
      </c>
      <c r="F699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699-1)*1.1^($C699*50),2),4)&amp;秘密交易!$A$4&amp;秘密交易!$A$2</f>
        <v>[{"ItemId":50003,"Ind2":539.2136}]</v>
      </c>
      <c r="G699" s="3" t="str">
        <f t="shared" si="33"/>
        <v>[{"ItemId":50004,"Num":20000}]</v>
      </c>
    </row>
    <row r="700" spans="1:7">
      <c r="A700" s="3">
        <v>696</v>
      </c>
      <c r="B700" s="3">
        <v>696</v>
      </c>
      <c r="C700" s="3">
        <f t="shared" si="32"/>
        <v>75</v>
      </c>
      <c r="D700" s="3">
        <v>10</v>
      </c>
      <c r="E700" s="3">
        <f t="shared" si="31"/>
        <v>6</v>
      </c>
      <c r="F700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700-1)*1.1^($C700*50),2),4)&amp;秘密交易!$A$4&amp;秘密交易!$A$2</f>
        <v>[{"ItemId":50003,"Ind2":544.8575}]</v>
      </c>
      <c r="G700" s="3" t="str">
        <f t="shared" si="33"/>
        <v>[{"ItemId":20001,"Num":15}]</v>
      </c>
    </row>
    <row r="701" spans="1:7">
      <c r="A701" s="3">
        <v>697</v>
      </c>
      <c r="B701" s="14">
        <v>697</v>
      </c>
      <c r="C701" s="3">
        <f t="shared" si="32"/>
        <v>75</v>
      </c>
      <c r="D701" s="3">
        <v>10</v>
      </c>
      <c r="E701" s="3">
        <f t="shared" si="31"/>
        <v>7</v>
      </c>
      <c r="F701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701-1)*1.1^($C701*50),2),4)&amp;秘密交易!$A$4&amp;秘密交易!$A$2</f>
        <v>[{"ItemId":50003,"Ind2":550.5014}]</v>
      </c>
      <c r="G701" s="3" t="str">
        <f t="shared" si="33"/>
        <v>[{"ItemId":50002,"Num":50}]</v>
      </c>
    </row>
    <row r="702" spans="1:7">
      <c r="A702" s="3">
        <v>698</v>
      </c>
      <c r="B702" s="3">
        <v>698</v>
      </c>
      <c r="C702" s="3">
        <f t="shared" si="32"/>
        <v>75</v>
      </c>
      <c r="D702" s="3">
        <v>10</v>
      </c>
      <c r="E702" s="3">
        <f t="shared" si="31"/>
        <v>8</v>
      </c>
      <c r="F702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702-1)*1.1^($C702*50),2),4)&amp;秘密交易!$A$4&amp;秘密交易!$A$2</f>
        <v>[{"ItemId":50003,"Ind2":556.1452}]</v>
      </c>
      <c r="G702" s="3" t="str">
        <f t="shared" si="33"/>
        <v>[{"ItemId":10001,"Num":1}]</v>
      </c>
    </row>
    <row r="703" spans="1:7">
      <c r="A703" s="3">
        <v>699</v>
      </c>
      <c r="B703" s="14">
        <v>699</v>
      </c>
      <c r="C703" s="3">
        <f t="shared" si="32"/>
        <v>75</v>
      </c>
      <c r="D703" s="3">
        <v>10</v>
      </c>
      <c r="E703" s="3">
        <f t="shared" si="31"/>
        <v>9</v>
      </c>
      <c r="F703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703-1)*1.1^($C703*50),2),4)&amp;秘密交易!$A$4&amp;秘密交易!$A$2</f>
        <v>[{"ItemId":50003,"Ind2":561.7891}]</v>
      </c>
      <c r="G703" s="3" t="str">
        <f t="shared" si="33"/>
        <v>[{"ItemId":50002,"Num":100}]</v>
      </c>
    </row>
    <row r="704" spans="1:7">
      <c r="A704" s="3">
        <v>700</v>
      </c>
      <c r="B704" s="3">
        <v>700</v>
      </c>
      <c r="C704" s="3">
        <f t="shared" si="32"/>
        <v>75</v>
      </c>
      <c r="D704" s="3">
        <v>10</v>
      </c>
      <c r="E704" s="3">
        <f t="shared" si="31"/>
        <v>10</v>
      </c>
      <c r="F704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704-1)*1.1^($C704*50),2),4)&amp;秘密交易!$A$4&amp;秘密交易!$A$2</f>
        <v>[{"ItemId":50003,"Ind2":567.4329}]</v>
      </c>
      <c r="G704" s="3" t="str">
        <f t="shared" si="33"/>
        <v>[{"ItemId":10002,"Num":1}]</v>
      </c>
    </row>
    <row r="705" spans="1:7">
      <c r="A705" s="3">
        <v>701</v>
      </c>
      <c r="B705" s="14">
        <v>701</v>
      </c>
      <c r="C705" s="3">
        <f t="shared" si="32"/>
        <v>76</v>
      </c>
      <c r="D705" s="3">
        <v>10</v>
      </c>
      <c r="E705" s="3">
        <f t="shared" si="31"/>
        <v>1</v>
      </c>
      <c r="F705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705-1)*1.1^($C705*50),2),4)&amp;秘密交易!$A$4&amp;秘密交易!$A$2</f>
        <v>[{"ItemId":50003,"Ind2":523.5134}]</v>
      </c>
      <c r="G705" s="3" t="str">
        <f t="shared" si="33"/>
        <v>[{"ItemId":50002,"Num":200}]</v>
      </c>
    </row>
    <row r="706" spans="1:7">
      <c r="A706" s="3">
        <v>702</v>
      </c>
      <c r="B706" s="3">
        <v>702</v>
      </c>
      <c r="C706" s="3">
        <f t="shared" si="32"/>
        <v>76</v>
      </c>
      <c r="D706" s="3">
        <v>10</v>
      </c>
      <c r="E706" s="3">
        <f t="shared" si="31"/>
        <v>2</v>
      </c>
      <c r="F706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706-1)*1.1^($C706*50),2),4)&amp;秘密交易!$A$4&amp;秘密交易!$A$2</f>
        <v>[{"ItemId":50003,"Ind2":529.1572}]</v>
      </c>
      <c r="G706" s="3" t="str">
        <f t="shared" si="33"/>
        <v>[{"ItemId":50005,"Num":100}]</v>
      </c>
    </row>
    <row r="707" spans="1:7">
      <c r="A707" s="3">
        <v>703</v>
      </c>
      <c r="B707" s="14">
        <v>703</v>
      </c>
      <c r="C707" s="3">
        <f t="shared" si="32"/>
        <v>76</v>
      </c>
      <c r="D707" s="3">
        <v>10</v>
      </c>
      <c r="E707" s="3">
        <f t="shared" si="31"/>
        <v>3</v>
      </c>
      <c r="F707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707-1)*1.1^($C707*50),2),4)&amp;秘密交易!$A$4&amp;秘密交易!$A$2</f>
        <v>[{"ItemId":50003,"Ind2":534.8011}]</v>
      </c>
      <c r="G707" s="3" t="str">
        <f t="shared" si="33"/>
        <v>[{"ItemId":10001,"Num":1}]</v>
      </c>
    </row>
    <row r="708" spans="1:7">
      <c r="A708" s="3">
        <v>704</v>
      </c>
      <c r="B708" s="3">
        <v>704</v>
      </c>
      <c r="C708" s="3">
        <f t="shared" si="32"/>
        <v>76</v>
      </c>
      <c r="D708" s="3">
        <v>10</v>
      </c>
      <c r="E708" s="3">
        <f t="shared" si="31"/>
        <v>4</v>
      </c>
      <c r="F708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708-1)*1.1^($C708*50),2),4)&amp;秘密交易!$A$4&amp;秘密交易!$A$2</f>
        <v>[{"ItemId":50003,"Ind2":540.445}]</v>
      </c>
      <c r="G708" s="3" t="str">
        <f t="shared" si="33"/>
        <v>[{"ItemId":50002,"Num":50}]</v>
      </c>
    </row>
    <row r="709" spans="1:7">
      <c r="A709" s="3">
        <v>705</v>
      </c>
      <c r="B709" s="14">
        <v>705</v>
      </c>
      <c r="C709" s="3">
        <f t="shared" si="32"/>
        <v>76</v>
      </c>
      <c r="D709" s="3">
        <v>10</v>
      </c>
      <c r="E709" s="3">
        <f t="shared" si="31"/>
        <v>5</v>
      </c>
      <c r="F709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709-1)*1.1^($C709*50),2),4)&amp;秘密交易!$A$4&amp;秘密交易!$A$2</f>
        <v>[{"ItemId":50003,"Ind2":546.0888}]</v>
      </c>
      <c r="G709" s="3" t="str">
        <f t="shared" si="33"/>
        <v>[{"ItemId":50004,"Num":20000}]</v>
      </c>
    </row>
    <row r="710" spans="1:7">
      <c r="A710" s="3">
        <v>706</v>
      </c>
      <c r="B710" s="3">
        <v>706</v>
      </c>
      <c r="C710" s="3">
        <f t="shared" si="32"/>
        <v>76</v>
      </c>
      <c r="D710" s="3">
        <v>10</v>
      </c>
      <c r="E710" s="3">
        <f t="shared" si="31"/>
        <v>6</v>
      </c>
      <c r="F710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710-1)*1.1^($C710*50),2),4)&amp;秘密交易!$A$4&amp;秘密交易!$A$2</f>
        <v>[{"ItemId":50003,"Ind2":551.7327}]</v>
      </c>
      <c r="G710" s="3" t="str">
        <f t="shared" si="33"/>
        <v>[{"ItemId":20001,"Num":15}]</v>
      </c>
    </row>
    <row r="711" spans="1:7">
      <c r="A711" s="3">
        <v>707</v>
      </c>
      <c r="B711" s="14">
        <v>707</v>
      </c>
      <c r="C711" s="3">
        <f t="shared" si="32"/>
        <v>76</v>
      </c>
      <c r="D711" s="3">
        <v>10</v>
      </c>
      <c r="E711" s="3">
        <f t="shared" si="31"/>
        <v>7</v>
      </c>
      <c r="F711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711-1)*1.1^($C711*50),2),4)&amp;秘密交易!$A$4&amp;秘密交易!$A$2</f>
        <v>[{"ItemId":50003,"Ind2":557.3765}]</v>
      </c>
      <c r="G711" s="3" t="str">
        <f t="shared" si="33"/>
        <v>[{"ItemId":50002,"Num":50}]</v>
      </c>
    </row>
    <row r="712" spans="1:7">
      <c r="A712" s="3">
        <v>708</v>
      </c>
      <c r="B712" s="3">
        <v>708</v>
      </c>
      <c r="C712" s="3">
        <f t="shared" si="32"/>
        <v>76</v>
      </c>
      <c r="D712" s="3">
        <v>10</v>
      </c>
      <c r="E712" s="3">
        <f t="shared" si="31"/>
        <v>8</v>
      </c>
      <c r="F712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712-1)*1.1^($C712*50),2),4)&amp;秘密交易!$A$4&amp;秘密交易!$A$2</f>
        <v>[{"ItemId":50003,"Ind2":563.0204}]</v>
      </c>
      <c r="G712" s="3" t="str">
        <f t="shared" si="33"/>
        <v>[{"ItemId":10001,"Num":1}]</v>
      </c>
    </row>
    <row r="713" spans="1:7">
      <c r="A713" s="3">
        <v>709</v>
      </c>
      <c r="B713" s="3">
        <v>709</v>
      </c>
      <c r="C713" s="3">
        <f t="shared" si="32"/>
        <v>76</v>
      </c>
      <c r="D713" s="3">
        <v>10</v>
      </c>
      <c r="E713" s="3">
        <f t="shared" ref="E713:E776" si="34">IF(C713=C712,E712+1,1)</f>
        <v>9</v>
      </c>
      <c r="F713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713-1)*1.1^($C713*50),2),4)&amp;秘密交易!$A$4&amp;秘密交易!$A$2</f>
        <v>[{"ItemId":50003,"Ind2":568.6642}]</v>
      </c>
      <c r="G713" s="3" t="str">
        <f t="shared" si="33"/>
        <v>[{"ItemId":50002,"Num":100}]</v>
      </c>
    </row>
    <row r="714" spans="1:7">
      <c r="A714" s="3">
        <v>710</v>
      </c>
      <c r="B714" s="14">
        <v>710</v>
      </c>
      <c r="C714" s="3">
        <f t="shared" si="32"/>
        <v>76</v>
      </c>
      <c r="D714" s="3">
        <v>10</v>
      </c>
      <c r="E714" s="3">
        <f t="shared" si="34"/>
        <v>10</v>
      </c>
      <c r="F714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714-1)*1.1^($C714*50),2),4)&amp;秘密交易!$A$4&amp;秘密交易!$A$2</f>
        <v>[{"ItemId":50003,"Ind2":574.3081}]</v>
      </c>
      <c r="G714" s="3" t="str">
        <f t="shared" si="33"/>
        <v>[{"ItemId":10002,"Num":1}]</v>
      </c>
    </row>
    <row r="715" spans="1:7">
      <c r="A715" s="3">
        <v>711</v>
      </c>
      <c r="B715" s="3">
        <v>711</v>
      </c>
      <c r="C715" s="3">
        <f t="shared" si="32"/>
        <v>77</v>
      </c>
      <c r="D715" s="3">
        <v>10</v>
      </c>
      <c r="E715" s="3">
        <f t="shared" si="34"/>
        <v>1</v>
      </c>
      <c r="F715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715-1)*1.1^($C715*50),2),4)&amp;秘密交易!$A$4&amp;秘密交易!$A$2</f>
        <v>[{"ItemId":50003,"Ind2":530.3886}]</v>
      </c>
      <c r="G715" s="3" t="str">
        <f t="shared" si="33"/>
        <v>[{"ItemId":50002,"Num":200}]</v>
      </c>
    </row>
    <row r="716" spans="1:7">
      <c r="A716" s="3">
        <v>712</v>
      </c>
      <c r="B716" s="14">
        <v>712</v>
      </c>
      <c r="C716" s="3">
        <f t="shared" si="32"/>
        <v>77</v>
      </c>
      <c r="D716" s="3">
        <v>10</v>
      </c>
      <c r="E716" s="3">
        <f t="shared" si="34"/>
        <v>2</v>
      </c>
      <c r="F716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716-1)*1.1^($C716*50),2),4)&amp;秘密交易!$A$4&amp;秘密交易!$A$2</f>
        <v>[{"ItemId":50003,"Ind2":536.0324}]</v>
      </c>
      <c r="G716" s="3" t="str">
        <f t="shared" si="33"/>
        <v>[{"ItemId":50005,"Num":100}]</v>
      </c>
    </row>
    <row r="717" spans="1:7">
      <c r="A717" s="3">
        <v>713</v>
      </c>
      <c r="B717" s="3">
        <v>713</v>
      </c>
      <c r="C717" s="3">
        <f t="shared" si="32"/>
        <v>77</v>
      </c>
      <c r="D717" s="3">
        <v>10</v>
      </c>
      <c r="E717" s="3">
        <f t="shared" si="34"/>
        <v>3</v>
      </c>
      <c r="F717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717-1)*1.1^($C717*50),2),4)&amp;秘密交易!$A$4&amp;秘密交易!$A$2</f>
        <v>[{"ItemId":50003,"Ind2":541.6763}]</v>
      </c>
      <c r="G717" s="3" t="str">
        <f t="shared" si="33"/>
        <v>[{"ItemId":10001,"Num":1}]</v>
      </c>
    </row>
    <row r="718" spans="1:7">
      <c r="A718" s="3">
        <v>714</v>
      </c>
      <c r="B718" s="14">
        <v>714</v>
      </c>
      <c r="C718" s="3">
        <f t="shared" si="32"/>
        <v>77</v>
      </c>
      <c r="D718" s="3">
        <v>10</v>
      </c>
      <c r="E718" s="3">
        <f t="shared" si="34"/>
        <v>4</v>
      </c>
      <c r="F718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718-1)*1.1^($C718*50),2),4)&amp;秘密交易!$A$4&amp;秘密交易!$A$2</f>
        <v>[{"ItemId":50003,"Ind2":547.3201}]</v>
      </c>
      <c r="G718" s="3" t="str">
        <f t="shared" si="33"/>
        <v>[{"ItemId":50002,"Num":50}]</v>
      </c>
    </row>
    <row r="719" spans="1:7">
      <c r="A719" s="3">
        <v>715</v>
      </c>
      <c r="B719" s="3">
        <v>715</v>
      </c>
      <c r="C719" s="3">
        <f t="shared" si="32"/>
        <v>77</v>
      </c>
      <c r="D719" s="3">
        <v>10</v>
      </c>
      <c r="E719" s="3">
        <f t="shared" si="34"/>
        <v>5</v>
      </c>
      <c r="F719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719-1)*1.1^($C719*50),2),4)&amp;秘密交易!$A$4&amp;秘密交易!$A$2</f>
        <v>[{"ItemId":50003,"Ind2":552.964}]</v>
      </c>
      <c r="G719" s="3" t="str">
        <f t="shared" si="33"/>
        <v>[{"ItemId":50004,"Num":20000}]</v>
      </c>
    </row>
    <row r="720" spans="1:7">
      <c r="A720" s="3">
        <v>716</v>
      </c>
      <c r="B720" s="14">
        <v>716</v>
      </c>
      <c r="C720" s="3">
        <f t="shared" si="32"/>
        <v>77</v>
      </c>
      <c r="D720" s="3">
        <v>10</v>
      </c>
      <c r="E720" s="3">
        <f t="shared" si="34"/>
        <v>6</v>
      </c>
      <c r="F720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720-1)*1.1^($C720*50),2),4)&amp;秘密交易!$A$4&amp;秘密交易!$A$2</f>
        <v>[{"ItemId":50003,"Ind2":558.6078}]</v>
      </c>
      <c r="G720" s="3" t="str">
        <f t="shared" si="33"/>
        <v>[{"ItemId":20001,"Num":15}]</v>
      </c>
    </row>
    <row r="721" spans="1:7">
      <c r="A721" s="3">
        <v>717</v>
      </c>
      <c r="B721" s="3">
        <v>717</v>
      </c>
      <c r="C721" s="3">
        <f t="shared" si="32"/>
        <v>77</v>
      </c>
      <c r="D721" s="3">
        <v>10</v>
      </c>
      <c r="E721" s="3">
        <f t="shared" si="34"/>
        <v>7</v>
      </c>
      <c r="F721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721-1)*1.1^($C721*50),2),4)&amp;秘密交易!$A$4&amp;秘密交易!$A$2</f>
        <v>[{"ItemId":50003,"Ind2":564.2517}]</v>
      </c>
      <c r="G721" s="3" t="str">
        <f t="shared" si="33"/>
        <v>[{"ItemId":50002,"Num":50}]</v>
      </c>
    </row>
    <row r="722" spans="1:7">
      <c r="A722" s="3">
        <v>718</v>
      </c>
      <c r="B722" s="14">
        <v>718</v>
      </c>
      <c r="C722" s="3">
        <f t="shared" si="32"/>
        <v>77</v>
      </c>
      <c r="D722" s="3">
        <v>10</v>
      </c>
      <c r="E722" s="3">
        <f t="shared" si="34"/>
        <v>8</v>
      </c>
      <c r="F722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722-1)*1.1^($C722*50),2),4)&amp;秘密交易!$A$4&amp;秘密交易!$A$2</f>
        <v>[{"ItemId":50003,"Ind2":569.8956}]</v>
      </c>
      <c r="G722" s="3" t="str">
        <f t="shared" si="33"/>
        <v>[{"ItemId":10001,"Num":1}]</v>
      </c>
    </row>
    <row r="723" spans="1:7">
      <c r="A723" s="3">
        <v>719</v>
      </c>
      <c r="B723" s="3">
        <v>719</v>
      </c>
      <c r="C723" s="3">
        <f t="shared" si="32"/>
        <v>77</v>
      </c>
      <c r="D723" s="3">
        <v>10</v>
      </c>
      <c r="E723" s="3">
        <f t="shared" si="34"/>
        <v>9</v>
      </c>
      <c r="F723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723-1)*1.1^($C723*50),2),4)&amp;秘密交易!$A$4&amp;秘密交易!$A$2</f>
        <v>[{"ItemId":50003,"Ind2":575.5394}]</v>
      </c>
      <c r="G723" s="3" t="str">
        <f t="shared" si="33"/>
        <v>[{"ItemId":50002,"Num":100}]</v>
      </c>
    </row>
    <row r="724" spans="1:7">
      <c r="A724" s="3">
        <v>720</v>
      </c>
      <c r="B724" s="14">
        <v>720</v>
      </c>
      <c r="C724" s="3">
        <f t="shared" si="32"/>
        <v>77</v>
      </c>
      <c r="D724" s="3">
        <v>10</v>
      </c>
      <c r="E724" s="3">
        <f t="shared" si="34"/>
        <v>10</v>
      </c>
      <c r="F724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724-1)*1.1^($C724*50),2),4)&amp;秘密交易!$A$4&amp;秘密交易!$A$2</f>
        <v>[{"ItemId":50003,"Ind2":581.1833}]</v>
      </c>
      <c r="G724" s="3" t="str">
        <f t="shared" si="33"/>
        <v>[{"ItemId":10002,"Num":1}]</v>
      </c>
    </row>
    <row r="725" spans="1:7">
      <c r="A725" s="3">
        <v>721</v>
      </c>
      <c r="B725" s="3">
        <v>721</v>
      </c>
      <c r="C725" s="3">
        <f t="shared" si="32"/>
        <v>78</v>
      </c>
      <c r="D725" s="3">
        <v>10</v>
      </c>
      <c r="E725" s="3">
        <f t="shared" si="34"/>
        <v>1</v>
      </c>
      <c r="F725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725-1)*1.1^($C725*50),2),4)&amp;秘密交易!$A$4&amp;秘密交易!$A$2</f>
        <v>[{"ItemId":50003,"Ind2":537.2637}]</v>
      </c>
      <c r="G725" s="3" t="str">
        <f t="shared" si="33"/>
        <v>[{"ItemId":50002,"Num":200}]</v>
      </c>
    </row>
    <row r="726" spans="1:7">
      <c r="A726" s="3">
        <v>722</v>
      </c>
      <c r="B726" s="14">
        <v>722</v>
      </c>
      <c r="C726" s="3">
        <f t="shared" si="32"/>
        <v>78</v>
      </c>
      <c r="D726" s="3">
        <v>10</v>
      </c>
      <c r="E726" s="3">
        <f t="shared" si="34"/>
        <v>2</v>
      </c>
      <c r="F726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726-1)*1.1^($C726*50),2),4)&amp;秘密交易!$A$4&amp;秘密交易!$A$2</f>
        <v>[{"ItemId":50003,"Ind2":542.9076}]</v>
      </c>
      <c r="G726" s="3" t="str">
        <f t="shared" si="33"/>
        <v>[{"ItemId":50005,"Num":100}]</v>
      </c>
    </row>
    <row r="727" spans="1:7">
      <c r="A727" s="3">
        <v>723</v>
      </c>
      <c r="B727" s="3">
        <v>723</v>
      </c>
      <c r="C727" s="3">
        <f t="shared" si="32"/>
        <v>78</v>
      </c>
      <c r="D727" s="3">
        <v>10</v>
      </c>
      <c r="E727" s="3">
        <f t="shared" si="34"/>
        <v>3</v>
      </c>
      <c r="F727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727-1)*1.1^($C727*50),2),4)&amp;秘密交易!$A$4&amp;秘密交易!$A$2</f>
        <v>[{"ItemId":50003,"Ind2":548.5515}]</v>
      </c>
      <c r="G727" s="3" t="str">
        <f t="shared" si="33"/>
        <v>[{"ItemId":10001,"Num":1}]</v>
      </c>
    </row>
    <row r="728" spans="1:7">
      <c r="A728" s="3">
        <v>724</v>
      </c>
      <c r="B728" s="14">
        <v>724</v>
      </c>
      <c r="C728" s="3">
        <f t="shared" si="32"/>
        <v>78</v>
      </c>
      <c r="D728" s="3">
        <v>10</v>
      </c>
      <c r="E728" s="3">
        <f t="shared" si="34"/>
        <v>4</v>
      </c>
      <c r="F728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728-1)*1.1^($C728*50),2),4)&amp;秘密交易!$A$4&amp;秘密交易!$A$2</f>
        <v>[{"ItemId":50003,"Ind2":554.1953}]</v>
      </c>
      <c r="G728" s="3" t="str">
        <f t="shared" si="33"/>
        <v>[{"ItemId":50002,"Num":50}]</v>
      </c>
    </row>
    <row r="729" spans="1:7">
      <c r="A729" s="3">
        <v>725</v>
      </c>
      <c r="B729" s="3">
        <v>725</v>
      </c>
      <c r="C729" s="3">
        <f t="shared" si="32"/>
        <v>78</v>
      </c>
      <c r="D729" s="3">
        <v>10</v>
      </c>
      <c r="E729" s="3">
        <f t="shared" si="34"/>
        <v>5</v>
      </c>
      <c r="F729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729-1)*1.1^($C729*50),2),4)&amp;秘密交易!$A$4&amp;秘密交易!$A$2</f>
        <v>[{"ItemId":50003,"Ind2":559.8392}]</v>
      </c>
      <c r="G729" s="3" t="str">
        <f t="shared" si="33"/>
        <v>[{"ItemId":50004,"Num":20000}]</v>
      </c>
    </row>
    <row r="730" spans="1:7">
      <c r="A730" s="3">
        <v>726</v>
      </c>
      <c r="B730" s="14">
        <v>726</v>
      </c>
      <c r="C730" s="3">
        <f t="shared" si="32"/>
        <v>78</v>
      </c>
      <c r="D730" s="3">
        <v>10</v>
      </c>
      <c r="E730" s="3">
        <f t="shared" si="34"/>
        <v>6</v>
      </c>
      <c r="F730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730-1)*1.1^($C730*50),2),4)&amp;秘密交易!$A$4&amp;秘密交易!$A$2</f>
        <v>[{"ItemId":50003,"Ind2":565.483}]</v>
      </c>
      <c r="G730" s="3" t="str">
        <f t="shared" si="33"/>
        <v>[{"ItemId":20001,"Num":15}]</v>
      </c>
    </row>
    <row r="731" spans="1:7">
      <c r="A731" s="3">
        <v>727</v>
      </c>
      <c r="B731" s="3">
        <v>727</v>
      </c>
      <c r="C731" s="3">
        <f t="shared" si="32"/>
        <v>78</v>
      </c>
      <c r="D731" s="3">
        <v>10</v>
      </c>
      <c r="E731" s="3">
        <f t="shared" si="34"/>
        <v>7</v>
      </c>
      <c r="F731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731-1)*1.1^($C731*50),2),4)&amp;秘密交易!$A$4&amp;秘密交易!$A$2</f>
        <v>[{"ItemId":50003,"Ind2":571.1269}]</v>
      </c>
      <c r="G731" s="3" t="str">
        <f t="shared" si="33"/>
        <v>[{"ItemId":50002,"Num":50}]</v>
      </c>
    </row>
    <row r="732" spans="1:7">
      <c r="A732" s="3">
        <v>728</v>
      </c>
      <c r="B732" s="14">
        <v>728</v>
      </c>
      <c r="C732" s="3">
        <f t="shared" si="32"/>
        <v>78</v>
      </c>
      <c r="D732" s="3">
        <v>10</v>
      </c>
      <c r="E732" s="3">
        <f t="shared" si="34"/>
        <v>8</v>
      </c>
      <c r="F732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732-1)*1.1^($C732*50),2),4)&amp;秘密交易!$A$4&amp;秘密交易!$A$2</f>
        <v>[{"ItemId":50003,"Ind2":576.7707}]</v>
      </c>
      <c r="G732" s="3" t="str">
        <f t="shared" si="33"/>
        <v>[{"ItemId":10001,"Num":1}]</v>
      </c>
    </row>
    <row r="733" spans="1:7">
      <c r="A733" s="3">
        <v>729</v>
      </c>
      <c r="B733" s="3">
        <v>729</v>
      </c>
      <c r="C733" s="3">
        <f t="shared" si="32"/>
        <v>78</v>
      </c>
      <c r="D733" s="3">
        <v>10</v>
      </c>
      <c r="E733" s="3">
        <f t="shared" si="34"/>
        <v>9</v>
      </c>
      <c r="F733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733-1)*1.1^($C733*50),2),4)&amp;秘密交易!$A$4&amp;秘密交易!$A$2</f>
        <v>[{"ItemId":50003,"Ind2":582.4146}]</v>
      </c>
      <c r="G733" s="3" t="str">
        <f t="shared" si="33"/>
        <v>[{"ItemId":50002,"Num":100}]</v>
      </c>
    </row>
    <row r="734" spans="1:7">
      <c r="A734" s="3">
        <v>730</v>
      </c>
      <c r="B734" s="14">
        <v>730</v>
      </c>
      <c r="C734" s="3">
        <f t="shared" si="32"/>
        <v>78</v>
      </c>
      <c r="D734" s="3">
        <v>10</v>
      </c>
      <c r="E734" s="3">
        <f t="shared" si="34"/>
        <v>10</v>
      </c>
      <c r="F734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734-1)*1.1^($C734*50),2),4)&amp;秘密交易!$A$4&amp;秘密交易!$A$2</f>
        <v>[{"ItemId":50003,"Ind2":588.0584}]</v>
      </c>
      <c r="G734" s="3" t="str">
        <f t="shared" si="33"/>
        <v>[{"ItemId":10002,"Num":1}]</v>
      </c>
    </row>
    <row r="735" spans="1:7">
      <c r="A735" s="3">
        <v>731</v>
      </c>
      <c r="B735" s="3">
        <v>731</v>
      </c>
      <c r="C735" s="3">
        <f t="shared" si="32"/>
        <v>79</v>
      </c>
      <c r="D735" s="3">
        <v>10</v>
      </c>
      <c r="E735" s="3">
        <f t="shared" si="34"/>
        <v>1</v>
      </c>
      <c r="F735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735-1)*1.1^($C735*50),2),4)&amp;秘密交易!$A$4&amp;秘密交易!$A$2</f>
        <v>[{"ItemId":50003,"Ind2":544.1389}]</v>
      </c>
      <c r="G735" s="3" t="str">
        <f t="shared" si="33"/>
        <v>[{"ItemId":50002,"Num":200}]</v>
      </c>
    </row>
    <row r="736" spans="1:7">
      <c r="A736" s="3">
        <v>732</v>
      </c>
      <c r="B736" s="14">
        <v>732</v>
      </c>
      <c r="C736" s="3">
        <f t="shared" ref="C736:C799" si="35">C726+1</f>
        <v>79</v>
      </c>
      <c r="D736" s="3">
        <v>10</v>
      </c>
      <c r="E736" s="3">
        <f t="shared" si="34"/>
        <v>2</v>
      </c>
      <c r="F736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736-1)*1.1^($C736*50),2),4)&amp;秘密交易!$A$4&amp;秘密交易!$A$2</f>
        <v>[{"ItemId":50003,"Ind2":549.7828}]</v>
      </c>
      <c r="G736" s="3" t="str">
        <f t="shared" si="33"/>
        <v>[{"ItemId":50005,"Num":100}]</v>
      </c>
    </row>
    <row r="737" spans="1:7">
      <c r="A737" s="3">
        <v>733</v>
      </c>
      <c r="B737" s="3">
        <v>733</v>
      </c>
      <c r="C737" s="3">
        <f t="shared" si="35"/>
        <v>79</v>
      </c>
      <c r="D737" s="3">
        <v>10</v>
      </c>
      <c r="E737" s="3">
        <f t="shared" si="34"/>
        <v>3</v>
      </c>
      <c r="F737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737-1)*1.1^($C737*50),2),4)&amp;秘密交易!$A$4&amp;秘密交易!$A$2</f>
        <v>[{"ItemId":50003,"Ind2":555.4266}]</v>
      </c>
      <c r="G737" s="3" t="str">
        <f t="shared" si="33"/>
        <v>[{"ItemId":10001,"Num":1}]</v>
      </c>
    </row>
    <row r="738" spans="1:7">
      <c r="A738" s="3">
        <v>734</v>
      </c>
      <c r="B738" s="14">
        <v>734</v>
      </c>
      <c r="C738" s="3">
        <f t="shared" si="35"/>
        <v>79</v>
      </c>
      <c r="D738" s="3">
        <v>10</v>
      </c>
      <c r="E738" s="3">
        <f t="shared" si="34"/>
        <v>4</v>
      </c>
      <c r="F738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738-1)*1.1^($C738*50),2),4)&amp;秘密交易!$A$4&amp;秘密交易!$A$2</f>
        <v>[{"ItemId":50003,"Ind2":561.0705}]</v>
      </c>
      <c r="G738" s="3" t="str">
        <f t="shared" si="33"/>
        <v>[{"ItemId":50002,"Num":50}]</v>
      </c>
    </row>
    <row r="739" spans="1:7">
      <c r="A739" s="3">
        <v>735</v>
      </c>
      <c r="B739" s="3">
        <v>735</v>
      </c>
      <c r="C739" s="3">
        <f t="shared" si="35"/>
        <v>79</v>
      </c>
      <c r="D739" s="3">
        <v>10</v>
      </c>
      <c r="E739" s="3">
        <f t="shared" si="34"/>
        <v>5</v>
      </c>
      <c r="F739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739-1)*1.1^($C739*50),2),4)&amp;秘密交易!$A$4&amp;秘密交易!$A$2</f>
        <v>[{"ItemId":50003,"Ind2":566.7143}]</v>
      </c>
      <c r="G739" s="3" t="str">
        <f t="shared" si="33"/>
        <v>[{"ItemId":50004,"Num":20000}]</v>
      </c>
    </row>
    <row r="740" spans="1:7">
      <c r="A740" s="3">
        <v>736</v>
      </c>
      <c r="B740" s="14">
        <v>736</v>
      </c>
      <c r="C740" s="3">
        <f t="shared" si="35"/>
        <v>79</v>
      </c>
      <c r="D740" s="3">
        <v>10</v>
      </c>
      <c r="E740" s="3">
        <f t="shared" si="34"/>
        <v>6</v>
      </c>
      <c r="F740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740-1)*1.1^($C740*50),2),4)&amp;秘密交易!$A$4&amp;秘密交易!$A$2</f>
        <v>[{"ItemId":50003,"Ind2":572.3582}]</v>
      </c>
      <c r="G740" s="3" t="str">
        <f t="shared" si="33"/>
        <v>[{"ItemId":20001,"Num":15}]</v>
      </c>
    </row>
    <row r="741" spans="1:7">
      <c r="A741" s="3">
        <v>737</v>
      </c>
      <c r="B741" s="3">
        <v>737</v>
      </c>
      <c r="C741" s="3">
        <f t="shared" si="35"/>
        <v>79</v>
      </c>
      <c r="D741" s="3">
        <v>10</v>
      </c>
      <c r="E741" s="3">
        <f t="shared" si="34"/>
        <v>7</v>
      </c>
      <c r="F741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741-1)*1.1^($C741*50),2),4)&amp;秘密交易!$A$4&amp;秘密交易!$A$2</f>
        <v>[{"ItemId":50003,"Ind2":578.0021}]</v>
      </c>
      <c r="G741" s="3" t="str">
        <f t="shared" si="33"/>
        <v>[{"ItemId":50002,"Num":50}]</v>
      </c>
    </row>
    <row r="742" spans="1:7">
      <c r="A742" s="3">
        <v>738</v>
      </c>
      <c r="B742" s="14">
        <v>738</v>
      </c>
      <c r="C742" s="3">
        <f t="shared" si="35"/>
        <v>79</v>
      </c>
      <c r="D742" s="3">
        <v>10</v>
      </c>
      <c r="E742" s="3">
        <f t="shared" si="34"/>
        <v>8</v>
      </c>
      <c r="F742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742-1)*1.1^($C742*50),2),4)&amp;秘密交易!$A$4&amp;秘密交易!$A$2</f>
        <v>[{"ItemId":50003,"Ind2":583.6459}]</v>
      </c>
      <c r="G742" s="3" t="str">
        <f t="shared" si="33"/>
        <v>[{"ItemId":10001,"Num":1}]</v>
      </c>
    </row>
    <row r="743" spans="1:7">
      <c r="A743" s="3">
        <v>739</v>
      </c>
      <c r="B743" s="3">
        <v>739</v>
      </c>
      <c r="C743" s="3">
        <f t="shared" si="35"/>
        <v>79</v>
      </c>
      <c r="D743" s="3">
        <v>10</v>
      </c>
      <c r="E743" s="3">
        <f t="shared" si="34"/>
        <v>9</v>
      </c>
      <c r="F743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743-1)*1.1^($C743*50),2),4)&amp;秘密交易!$A$4&amp;秘密交易!$A$2</f>
        <v>[{"ItemId":50003,"Ind2":589.2898}]</v>
      </c>
      <c r="G743" s="3" t="str">
        <f t="shared" si="33"/>
        <v>[{"ItemId":50002,"Num":100}]</v>
      </c>
    </row>
    <row r="744" spans="1:7">
      <c r="A744" s="3">
        <v>740</v>
      </c>
      <c r="B744" s="14">
        <v>740</v>
      </c>
      <c r="C744" s="3">
        <f t="shared" si="35"/>
        <v>79</v>
      </c>
      <c r="D744" s="3">
        <v>10</v>
      </c>
      <c r="E744" s="3">
        <f t="shared" si="34"/>
        <v>10</v>
      </c>
      <c r="F744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744-1)*1.1^($C744*50),2),4)&amp;秘密交易!$A$4&amp;秘密交易!$A$2</f>
        <v>[{"ItemId":50003,"Ind2":594.9336}]</v>
      </c>
      <c r="G744" s="3" t="str">
        <f t="shared" si="33"/>
        <v>[{"ItemId":10002,"Num":1}]</v>
      </c>
    </row>
    <row r="745" spans="1:7">
      <c r="A745" s="3">
        <v>741</v>
      </c>
      <c r="B745" s="3">
        <v>741</v>
      </c>
      <c r="C745" s="3">
        <f t="shared" si="35"/>
        <v>80</v>
      </c>
      <c r="D745" s="3">
        <v>10</v>
      </c>
      <c r="E745" s="3">
        <f t="shared" si="34"/>
        <v>1</v>
      </c>
      <c r="F745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745-1)*1.1^($C745*50),2),4)&amp;秘密交易!$A$4&amp;秘密交易!$A$2</f>
        <v>[{"ItemId":50003,"Ind2":551.0141}]</v>
      </c>
      <c r="G745" s="3" t="str">
        <f t="shared" si="33"/>
        <v>[{"ItemId":50002,"Num":200}]</v>
      </c>
    </row>
    <row r="746" spans="1:7">
      <c r="A746" s="3">
        <v>742</v>
      </c>
      <c r="B746" s="14">
        <v>742</v>
      </c>
      <c r="C746" s="3">
        <f t="shared" si="35"/>
        <v>80</v>
      </c>
      <c r="D746" s="3">
        <v>10</v>
      </c>
      <c r="E746" s="3">
        <f t="shared" si="34"/>
        <v>2</v>
      </c>
      <c r="F746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746-1)*1.1^($C746*50),2),4)&amp;秘密交易!$A$4&amp;秘密交易!$A$2</f>
        <v>[{"ItemId":50003,"Ind2":556.658}]</v>
      </c>
      <c r="G746" s="3" t="str">
        <f t="shared" si="33"/>
        <v>[{"ItemId":50005,"Num":100}]</v>
      </c>
    </row>
    <row r="747" spans="1:7">
      <c r="A747" s="3">
        <v>743</v>
      </c>
      <c r="B747" s="3">
        <v>743</v>
      </c>
      <c r="C747" s="3">
        <f t="shared" si="35"/>
        <v>80</v>
      </c>
      <c r="D747" s="3">
        <v>10</v>
      </c>
      <c r="E747" s="3">
        <f t="shared" si="34"/>
        <v>3</v>
      </c>
      <c r="F747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747-1)*1.1^($C747*50),2),4)&amp;秘密交易!$A$4&amp;秘密交易!$A$2</f>
        <v>[{"ItemId":50003,"Ind2":562.3018}]</v>
      </c>
      <c r="G747" s="3" t="str">
        <f t="shared" si="33"/>
        <v>[{"ItemId":10001,"Num":1}]</v>
      </c>
    </row>
    <row r="748" spans="1:7">
      <c r="A748" s="3">
        <v>744</v>
      </c>
      <c r="B748" s="14">
        <v>744</v>
      </c>
      <c r="C748" s="3">
        <f t="shared" si="35"/>
        <v>80</v>
      </c>
      <c r="D748" s="3">
        <v>10</v>
      </c>
      <c r="E748" s="3">
        <f t="shared" si="34"/>
        <v>4</v>
      </c>
      <c r="F748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748-1)*1.1^($C748*50),2),4)&amp;秘密交易!$A$4&amp;秘密交易!$A$2</f>
        <v>[{"ItemId":50003,"Ind2":567.9457}]</v>
      </c>
      <c r="G748" s="3" t="str">
        <f t="shared" si="33"/>
        <v>[{"ItemId":50002,"Num":50}]</v>
      </c>
    </row>
    <row r="749" spans="1:7">
      <c r="A749" s="3">
        <v>745</v>
      </c>
      <c r="B749" s="3">
        <v>745</v>
      </c>
      <c r="C749" s="3">
        <f t="shared" si="35"/>
        <v>80</v>
      </c>
      <c r="D749" s="3">
        <v>10</v>
      </c>
      <c r="E749" s="3">
        <f t="shared" si="34"/>
        <v>5</v>
      </c>
      <c r="F749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749-1)*1.1^($C749*50),2),4)&amp;秘密交易!$A$4&amp;秘密交易!$A$2</f>
        <v>[{"ItemId":50003,"Ind2":573.5895}]</v>
      </c>
      <c r="G749" s="3" t="str">
        <f t="shared" si="33"/>
        <v>[{"ItemId":50004,"Num":20000}]</v>
      </c>
    </row>
    <row r="750" spans="1:7">
      <c r="A750" s="3">
        <v>746</v>
      </c>
      <c r="B750" s="14">
        <v>746</v>
      </c>
      <c r="C750" s="3">
        <f t="shared" si="35"/>
        <v>80</v>
      </c>
      <c r="D750" s="3">
        <v>10</v>
      </c>
      <c r="E750" s="3">
        <f t="shared" si="34"/>
        <v>6</v>
      </c>
      <c r="F750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750-1)*1.1^($C750*50),2),4)&amp;秘密交易!$A$4&amp;秘密交易!$A$2</f>
        <v>[{"ItemId":50003,"Ind2":579.2334}]</v>
      </c>
      <c r="G750" s="3" t="str">
        <f t="shared" si="33"/>
        <v>[{"ItemId":20001,"Num":15}]</v>
      </c>
    </row>
    <row r="751" spans="1:7">
      <c r="A751" s="3">
        <v>747</v>
      </c>
      <c r="B751" s="3">
        <v>747</v>
      </c>
      <c r="C751" s="3">
        <f t="shared" si="35"/>
        <v>80</v>
      </c>
      <c r="D751" s="3">
        <v>10</v>
      </c>
      <c r="E751" s="3">
        <f t="shared" si="34"/>
        <v>7</v>
      </c>
      <c r="F751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751-1)*1.1^($C751*50),2),4)&amp;秘密交易!$A$4&amp;秘密交易!$A$2</f>
        <v>[{"ItemId":50003,"Ind2":584.8772}]</v>
      </c>
      <c r="G751" s="3" t="str">
        <f t="shared" si="33"/>
        <v>[{"ItemId":50002,"Num":50}]</v>
      </c>
    </row>
    <row r="752" spans="1:7">
      <c r="A752" s="3">
        <v>748</v>
      </c>
      <c r="B752" s="14">
        <v>748</v>
      </c>
      <c r="C752" s="3">
        <f t="shared" si="35"/>
        <v>80</v>
      </c>
      <c r="D752" s="3">
        <v>10</v>
      </c>
      <c r="E752" s="3">
        <f t="shared" si="34"/>
        <v>8</v>
      </c>
      <c r="F752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752-1)*1.1^($C752*50),2),4)&amp;秘密交易!$A$4&amp;秘密交易!$A$2</f>
        <v>[{"ItemId":50003,"Ind2":590.5211}]</v>
      </c>
      <c r="G752" s="3" t="str">
        <f t="shared" si="33"/>
        <v>[{"ItemId":10001,"Num":1}]</v>
      </c>
    </row>
    <row r="753" spans="1:7">
      <c r="A753" s="3">
        <v>749</v>
      </c>
      <c r="B753" s="3">
        <v>749</v>
      </c>
      <c r="C753" s="3">
        <f t="shared" si="35"/>
        <v>80</v>
      </c>
      <c r="D753" s="3">
        <v>10</v>
      </c>
      <c r="E753" s="3">
        <f t="shared" si="34"/>
        <v>9</v>
      </c>
      <c r="F753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753-1)*1.1^($C753*50),2),4)&amp;秘密交易!$A$4&amp;秘密交易!$A$2</f>
        <v>[{"ItemId":50003,"Ind2":596.1649}]</v>
      </c>
      <c r="G753" s="3" t="str">
        <f t="shared" si="33"/>
        <v>[{"ItemId":50002,"Num":100}]</v>
      </c>
    </row>
    <row r="754" spans="1:7">
      <c r="A754" s="3">
        <v>750</v>
      </c>
      <c r="B754" s="14">
        <v>750</v>
      </c>
      <c r="C754" s="3">
        <f t="shared" si="35"/>
        <v>80</v>
      </c>
      <c r="D754" s="3">
        <v>10</v>
      </c>
      <c r="E754" s="3">
        <f t="shared" si="34"/>
        <v>10</v>
      </c>
      <c r="F754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754-1)*1.1^($C754*50),2),4)&amp;秘密交易!$A$4&amp;秘密交易!$A$2</f>
        <v>[{"ItemId":50003,"Ind2":601.8088}]</v>
      </c>
      <c r="G754" s="3" t="str">
        <f t="shared" si="33"/>
        <v>[{"ItemId":10002,"Num":1}]</v>
      </c>
    </row>
    <row r="755" spans="1:7">
      <c r="A755" s="3">
        <v>751</v>
      </c>
      <c r="B755" s="3">
        <v>751</v>
      </c>
      <c r="C755" s="3">
        <f t="shared" si="35"/>
        <v>81</v>
      </c>
      <c r="D755" s="3">
        <v>10</v>
      </c>
      <c r="E755" s="3">
        <f t="shared" si="34"/>
        <v>1</v>
      </c>
      <c r="F755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755-1)*1.1^($C755*50),2),4)&amp;秘密交易!$A$4&amp;秘密交易!$A$2</f>
        <v>[{"ItemId":50003,"Ind2":557.8893}]</v>
      </c>
      <c r="G755" s="3" t="str">
        <f t="shared" si="33"/>
        <v>[{"ItemId":50002,"Num":200}]</v>
      </c>
    </row>
    <row r="756" spans="1:7">
      <c r="A756" s="3">
        <v>752</v>
      </c>
      <c r="B756" s="14">
        <v>752</v>
      </c>
      <c r="C756" s="3">
        <f t="shared" si="35"/>
        <v>81</v>
      </c>
      <c r="D756" s="3">
        <v>10</v>
      </c>
      <c r="E756" s="3">
        <f t="shared" si="34"/>
        <v>2</v>
      </c>
      <c r="F756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756-1)*1.1^($C756*50),2),4)&amp;秘密交易!$A$4&amp;秘密交易!$A$2</f>
        <v>[{"ItemId":50003,"Ind2":563.5331}]</v>
      </c>
      <c r="G756" s="3" t="str">
        <f t="shared" si="33"/>
        <v>[{"ItemId":50005,"Num":100}]</v>
      </c>
    </row>
    <row r="757" spans="1:7">
      <c r="A757" s="3">
        <v>753</v>
      </c>
      <c r="B757" s="3">
        <v>753</v>
      </c>
      <c r="C757" s="3">
        <f t="shared" si="35"/>
        <v>81</v>
      </c>
      <c r="D757" s="3">
        <v>10</v>
      </c>
      <c r="E757" s="3">
        <f t="shared" si="34"/>
        <v>3</v>
      </c>
      <c r="F757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757-1)*1.1^($C757*50),2),4)&amp;秘密交易!$A$4&amp;秘密交易!$A$2</f>
        <v>[{"ItemId":50003,"Ind2":569.177}]</v>
      </c>
      <c r="G757" s="3" t="str">
        <f t="shared" si="33"/>
        <v>[{"ItemId":10001,"Num":1}]</v>
      </c>
    </row>
    <row r="758" spans="1:7">
      <c r="A758" s="3">
        <v>754</v>
      </c>
      <c r="B758" s="14">
        <v>754</v>
      </c>
      <c r="C758" s="3">
        <f t="shared" si="35"/>
        <v>81</v>
      </c>
      <c r="D758" s="3">
        <v>10</v>
      </c>
      <c r="E758" s="3">
        <f t="shared" si="34"/>
        <v>4</v>
      </c>
      <c r="F758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758-1)*1.1^($C758*50),2),4)&amp;秘密交易!$A$4&amp;秘密交易!$A$2</f>
        <v>[{"ItemId":50003,"Ind2":574.8208}]</v>
      </c>
      <c r="G758" s="3" t="str">
        <f t="shared" si="33"/>
        <v>[{"ItemId":50002,"Num":50}]</v>
      </c>
    </row>
    <row r="759" spans="1:7">
      <c r="A759" s="3">
        <v>755</v>
      </c>
      <c r="B759" s="3">
        <v>755</v>
      </c>
      <c r="C759" s="3">
        <f t="shared" si="35"/>
        <v>81</v>
      </c>
      <c r="D759" s="3">
        <v>10</v>
      </c>
      <c r="E759" s="3">
        <f t="shared" si="34"/>
        <v>5</v>
      </c>
      <c r="F759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759-1)*1.1^($C759*50),2),4)&amp;秘密交易!$A$4&amp;秘密交易!$A$2</f>
        <v>[{"ItemId":50003,"Ind2":580.4647}]</v>
      </c>
      <c r="G759" s="3" t="str">
        <f t="shared" si="33"/>
        <v>[{"ItemId":50004,"Num":20000}]</v>
      </c>
    </row>
    <row r="760" spans="1:7">
      <c r="A760" s="3">
        <v>756</v>
      </c>
      <c r="B760" s="14">
        <v>756</v>
      </c>
      <c r="C760" s="3">
        <f t="shared" si="35"/>
        <v>81</v>
      </c>
      <c r="D760" s="3">
        <v>10</v>
      </c>
      <c r="E760" s="3">
        <f t="shared" si="34"/>
        <v>6</v>
      </c>
      <c r="F760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760-1)*1.1^($C760*50),2),4)&amp;秘密交易!$A$4&amp;秘密交易!$A$2</f>
        <v>[{"ItemId":50003,"Ind2":586.1086}]</v>
      </c>
      <c r="G760" s="3" t="str">
        <f t="shared" ref="G760:G823" si="36">G750</f>
        <v>[{"ItemId":20001,"Num":15}]</v>
      </c>
    </row>
    <row r="761" spans="1:7">
      <c r="A761" s="3">
        <v>757</v>
      </c>
      <c r="B761" s="3">
        <v>757</v>
      </c>
      <c r="C761" s="3">
        <f t="shared" si="35"/>
        <v>81</v>
      </c>
      <c r="D761" s="3">
        <v>10</v>
      </c>
      <c r="E761" s="3">
        <f t="shared" si="34"/>
        <v>7</v>
      </c>
      <c r="F761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761-1)*1.1^($C761*50),2),4)&amp;秘密交易!$A$4&amp;秘密交易!$A$2</f>
        <v>[{"ItemId":50003,"Ind2":591.7524}]</v>
      </c>
      <c r="G761" s="3" t="str">
        <f t="shared" si="36"/>
        <v>[{"ItemId":50002,"Num":50}]</v>
      </c>
    </row>
    <row r="762" spans="1:7">
      <c r="A762" s="3">
        <v>758</v>
      </c>
      <c r="B762" s="14">
        <v>758</v>
      </c>
      <c r="C762" s="3">
        <f t="shared" si="35"/>
        <v>81</v>
      </c>
      <c r="D762" s="3">
        <v>10</v>
      </c>
      <c r="E762" s="3">
        <f t="shared" si="34"/>
        <v>8</v>
      </c>
      <c r="F762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762-1)*1.1^($C762*50),2),4)&amp;秘密交易!$A$4&amp;秘密交易!$A$2</f>
        <v>[{"ItemId":50003,"Ind2":597.3963}]</v>
      </c>
      <c r="G762" s="3" t="str">
        <f t="shared" si="36"/>
        <v>[{"ItemId":10001,"Num":1}]</v>
      </c>
    </row>
    <row r="763" spans="1:7">
      <c r="A763" s="3">
        <v>759</v>
      </c>
      <c r="B763" s="3">
        <v>759</v>
      </c>
      <c r="C763" s="3">
        <f t="shared" si="35"/>
        <v>81</v>
      </c>
      <c r="D763" s="3">
        <v>10</v>
      </c>
      <c r="E763" s="3">
        <f t="shared" si="34"/>
        <v>9</v>
      </c>
      <c r="F763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763-1)*1.1^($C763*50),2),4)&amp;秘密交易!$A$4&amp;秘密交易!$A$2</f>
        <v>[{"ItemId":50003,"Ind2":603.0401}]</v>
      </c>
      <c r="G763" s="3" t="str">
        <f t="shared" si="36"/>
        <v>[{"ItemId":50002,"Num":100}]</v>
      </c>
    </row>
    <row r="764" spans="1:7">
      <c r="A764" s="3">
        <v>760</v>
      </c>
      <c r="B764" s="14">
        <v>760</v>
      </c>
      <c r="C764" s="3">
        <f t="shared" si="35"/>
        <v>81</v>
      </c>
      <c r="D764" s="3">
        <v>10</v>
      </c>
      <c r="E764" s="3">
        <f t="shared" si="34"/>
        <v>10</v>
      </c>
      <c r="F764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764-1)*1.1^($C764*50),2),4)&amp;秘密交易!$A$4&amp;秘密交易!$A$2</f>
        <v>[{"ItemId":50003,"Ind2":608.684}]</v>
      </c>
      <c r="G764" s="3" t="str">
        <f t="shared" si="36"/>
        <v>[{"ItemId":10002,"Num":1}]</v>
      </c>
    </row>
    <row r="765" spans="1:7">
      <c r="A765" s="3">
        <v>761</v>
      </c>
      <c r="B765" s="3">
        <v>761</v>
      </c>
      <c r="C765" s="3">
        <f t="shared" si="35"/>
        <v>82</v>
      </c>
      <c r="D765" s="3">
        <v>10</v>
      </c>
      <c r="E765" s="3">
        <f t="shared" si="34"/>
        <v>1</v>
      </c>
      <c r="F765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765-1)*1.1^($C765*50),2),4)&amp;秘密交易!$A$4&amp;秘密交易!$A$2</f>
        <v>[{"ItemId":50003,"Ind2":564.7644}]</v>
      </c>
      <c r="G765" s="3" t="str">
        <f t="shared" si="36"/>
        <v>[{"ItemId":50002,"Num":200}]</v>
      </c>
    </row>
    <row r="766" spans="1:7">
      <c r="A766" s="3">
        <v>762</v>
      </c>
      <c r="B766" s="14">
        <v>762</v>
      </c>
      <c r="C766" s="3">
        <f t="shared" si="35"/>
        <v>82</v>
      </c>
      <c r="D766" s="3">
        <v>10</v>
      </c>
      <c r="E766" s="3">
        <f t="shared" si="34"/>
        <v>2</v>
      </c>
      <c r="F766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766-1)*1.1^($C766*50),2),4)&amp;秘密交易!$A$4&amp;秘密交易!$A$2</f>
        <v>[{"ItemId":50003,"Ind2":570.4083}]</v>
      </c>
      <c r="G766" s="3" t="str">
        <f t="shared" si="36"/>
        <v>[{"ItemId":50005,"Num":100}]</v>
      </c>
    </row>
    <row r="767" spans="1:7">
      <c r="A767" s="3">
        <v>763</v>
      </c>
      <c r="B767" s="3">
        <v>763</v>
      </c>
      <c r="C767" s="3">
        <f t="shared" si="35"/>
        <v>82</v>
      </c>
      <c r="D767" s="3">
        <v>10</v>
      </c>
      <c r="E767" s="3">
        <f t="shared" si="34"/>
        <v>3</v>
      </c>
      <c r="F767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767-1)*1.1^($C767*50),2),4)&amp;秘密交易!$A$4&amp;秘密交易!$A$2</f>
        <v>[{"ItemId":50003,"Ind2":576.0522}]</v>
      </c>
      <c r="G767" s="3" t="str">
        <f t="shared" si="36"/>
        <v>[{"ItemId":10001,"Num":1}]</v>
      </c>
    </row>
    <row r="768" spans="1:7">
      <c r="A768" s="3">
        <v>764</v>
      </c>
      <c r="B768" s="14">
        <v>764</v>
      </c>
      <c r="C768" s="3">
        <f t="shared" si="35"/>
        <v>82</v>
      </c>
      <c r="D768" s="3">
        <v>10</v>
      </c>
      <c r="E768" s="3">
        <f t="shared" si="34"/>
        <v>4</v>
      </c>
      <c r="F768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768-1)*1.1^($C768*50),2),4)&amp;秘密交易!$A$4&amp;秘密交易!$A$2</f>
        <v>[{"ItemId":50003,"Ind2":581.696}]</v>
      </c>
      <c r="G768" s="3" t="str">
        <f t="shared" si="36"/>
        <v>[{"ItemId":50002,"Num":50}]</v>
      </c>
    </row>
    <row r="769" spans="1:7">
      <c r="A769" s="3">
        <v>765</v>
      </c>
      <c r="B769" s="3">
        <v>765</v>
      </c>
      <c r="C769" s="3">
        <f t="shared" si="35"/>
        <v>82</v>
      </c>
      <c r="D769" s="3">
        <v>10</v>
      </c>
      <c r="E769" s="3">
        <f t="shared" si="34"/>
        <v>5</v>
      </c>
      <c r="F769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769-1)*1.1^($C769*50),2),4)&amp;秘密交易!$A$4&amp;秘密交易!$A$2</f>
        <v>[{"ItemId":50003,"Ind2":587.3399}]</v>
      </c>
      <c r="G769" s="3" t="str">
        <f t="shared" si="36"/>
        <v>[{"ItemId":50004,"Num":20000}]</v>
      </c>
    </row>
    <row r="770" spans="1:7">
      <c r="A770" s="3">
        <v>766</v>
      </c>
      <c r="B770" s="14">
        <v>766</v>
      </c>
      <c r="C770" s="3">
        <f t="shared" si="35"/>
        <v>82</v>
      </c>
      <c r="D770" s="3">
        <v>10</v>
      </c>
      <c r="E770" s="3">
        <f t="shared" si="34"/>
        <v>6</v>
      </c>
      <c r="F770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770-1)*1.1^($C770*50),2),4)&amp;秘密交易!$A$4&amp;秘密交易!$A$2</f>
        <v>[{"ItemId":50003,"Ind2":592.9837}]</v>
      </c>
      <c r="G770" s="3" t="str">
        <f t="shared" si="36"/>
        <v>[{"ItemId":20001,"Num":15}]</v>
      </c>
    </row>
    <row r="771" spans="1:7">
      <c r="A771" s="3">
        <v>767</v>
      </c>
      <c r="B771" s="3">
        <v>767</v>
      </c>
      <c r="C771" s="3">
        <f t="shared" si="35"/>
        <v>82</v>
      </c>
      <c r="D771" s="3">
        <v>10</v>
      </c>
      <c r="E771" s="3">
        <f t="shared" si="34"/>
        <v>7</v>
      </c>
      <c r="F771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771-1)*1.1^($C771*50),2),4)&amp;秘密交易!$A$4&amp;秘密交易!$A$2</f>
        <v>[{"ItemId":50003,"Ind2":598.6276}]</v>
      </c>
      <c r="G771" s="3" t="str">
        <f t="shared" si="36"/>
        <v>[{"ItemId":50002,"Num":50}]</v>
      </c>
    </row>
    <row r="772" spans="1:7">
      <c r="A772" s="3">
        <v>768</v>
      </c>
      <c r="B772" s="14">
        <v>768</v>
      </c>
      <c r="C772" s="3">
        <f t="shared" si="35"/>
        <v>82</v>
      </c>
      <c r="D772" s="3">
        <v>10</v>
      </c>
      <c r="E772" s="3">
        <f t="shared" si="34"/>
        <v>8</v>
      </c>
      <c r="F772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772-1)*1.1^($C772*50),2),4)&amp;秘密交易!$A$4&amp;秘密交易!$A$2</f>
        <v>[{"ItemId":50003,"Ind2":604.2714}]</v>
      </c>
      <c r="G772" s="3" t="str">
        <f t="shared" si="36"/>
        <v>[{"ItemId":10001,"Num":1}]</v>
      </c>
    </row>
    <row r="773" spans="1:7">
      <c r="A773" s="3">
        <v>769</v>
      </c>
      <c r="B773" s="3">
        <v>769</v>
      </c>
      <c r="C773" s="3">
        <f t="shared" si="35"/>
        <v>82</v>
      </c>
      <c r="D773" s="3">
        <v>10</v>
      </c>
      <c r="E773" s="3">
        <f t="shared" si="34"/>
        <v>9</v>
      </c>
      <c r="F773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773-1)*1.1^($C773*50),2),4)&amp;秘密交易!$A$4&amp;秘密交易!$A$2</f>
        <v>[{"ItemId":50003,"Ind2":609.9153}]</v>
      </c>
      <c r="G773" s="3" t="str">
        <f t="shared" si="36"/>
        <v>[{"ItemId":50002,"Num":100}]</v>
      </c>
    </row>
    <row r="774" spans="1:7">
      <c r="A774" s="3">
        <v>770</v>
      </c>
      <c r="B774" s="14">
        <v>770</v>
      </c>
      <c r="C774" s="3">
        <f t="shared" si="35"/>
        <v>82</v>
      </c>
      <c r="D774" s="3">
        <v>10</v>
      </c>
      <c r="E774" s="3">
        <f t="shared" si="34"/>
        <v>10</v>
      </c>
      <c r="F774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774-1)*1.1^($C774*50),2),4)&amp;秘密交易!$A$4&amp;秘密交易!$A$2</f>
        <v>[{"ItemId":50003,"Ind2":615.5592}]</v>
      </c>
      <c r="G774" s="3" t="str">
        <f t="shared" si="36"/>
        <v>[{"ItemId":10002,"Num":1}]</v>
      </c>
    </row>
    <row r="775" spans="1:7">
      <c r="A775" s="3">
        <v>771</v>
      </c>
      <c r="B775" s="3">
        <v>771</v>
      </c>
      <c r="C775" s="3">
        <f t="shared" si="35"/>
        <v>83</v>
      </c>
      <c r="D775" s="3">
        <v>10</v>
      </c>
      <c r="E775" s="3">
        <f t="shared" si="34"/>
        <v>1</v>
      </c>
      <c r="F775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775-1)*1.1^($C775*50),2),4)&amp;秘密交易!$A$4&amp;秘密交易!$A$2</f>
        <v>[{"ItemId":50003,"Ind2":571.6396}]</v>
      </c>
      <c r="G775" s="3" t="str">
        <f t="shared" si="36"/>
        <v>[{"ItemId":50002,"Num":200}]</v>
      </c>
    </row>
    <row r="776" spans="1:7">
      <c r="A776" s="3">
        <v>772</v>
      </c>
      <c r="B776" s="14">
        <v>772</v>
      </c>
      <c r="C776" s="3">
        <f t="shared" si="35"/>
        <v>83</v>
      </c>
      <c r="D776" s="3">
        <v>10</v>
      </c>
      <c r="E776" s="3">
        <f t="shared" si="34"/>
        <v>2</v>
      </c>
      <c r="F776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776-1)*1.1^($C776*50),2),4)&amp;秘密交易!$A$4&amp;秘密交易!$A$2</f>
        <v>[{"ItemId":50003,"Ind2":577.2835}]</v>
      </c>
      <c r="G776" s="3" t="str">
        <f t="shared" si="36"/>
        <v>[{"ItemId":50005,"Num":100}]</v>
      </c>
    </row>
    <row r="777" spans="1:7">
      <c r="A777" s="3">
        <v>773</v>
      </c>
      <c r="B777" s="3">
        <v>773</v>
      </c>
      <c r="C777" s="3">
        <f t="shared" si="35"/>
        <v>83</v>
      </c>
      <c r="D777" s="3">
        <v>10</v>
      </c>
      <c r="E777" s="3">
        <f t="shared" ref="E777:E840" si="37">IF(C777=C776,E776+1,1)</f>
        <v>3</v>
      </c>
      <c r="F777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777-1)*1.1^($C777*50),2),4)&amp;秘密交易!$A$4&amp;秘密交易!$A$2</f>
        <v>[{"ItemId":50003,"Ind2":582.9273}]</v>
      </c>
      <c r="G777" s="3" t="str">
        <f t="shared" si="36"/>
        <v>[{"ItemId":10001,"Num":1}]</v>
      </c>
    </row>
    <row r="778" spans="1:7">
      <c r="A778" s="3">
        <v>774</v>
      </c>
      <c r="B778" s="14">
        <v>774</v>
      </c>
      <c r="C778" s="3">
        <f t="shared" si="35"/>
        <v>83</v>
      </c>
      <c r="D778" s="3">
        <v>10</v>
      </c>
      <c r="E778" s="3">
        <f t="shared" si="37"/>
        <v>4</v>
      </c>
      <c r="F778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778-1)*1.1^($C778*50),2),4)&amp;秘密交易!$A$4&amp;秘密交易!$A$2</f>
        <v>[{"ItemId":50003,"Ind2":588.5712}]</v>
      </c>
      <c r="G778" s="3" t="str">
        <f t="shared" si="36"/>
        <v>[{"ItemId":50002,"Num":50}]</v>
      </c>
    </row>
    <row r="779" spans="1:7">
      <c r="A779" s="3">
        <v>775</v>
      </c>
      <c r="B779" s="3">
        <v>775</v>
      </c>
      <c r="C779" s="3">
        <f t="shared" si="35"/>
        <v>83</v>
      </c>
      <c r="D779" s="3">
        <v>10</v>
      </c>
      <c r="E779" s="3">
        <f t="shared" si="37"/>
        <v>5</v>
      </c>
      <c r="F779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779-1)*1.1^($C779*50),2),4)&amp;秘密交易!$A$4&amp;秘密交易!$A$2</f>
        <v>[{"ItemId":50003,"Ind2":594.215}]</v>
      </c>
      <c r="G779" s="3" t="str">
        <f t="shared" si="36"/>
        <v>[{"ItemId":50004,"Num":20000}]</v>
      </c>
    </row>
    <row r="780" spans="1:7">
      <c r="A780" s="3">
        <v>776</v>
      </c>
      <c r="B780" s="14">
        <v>776</v>
      </c>
      <c r="C780" s="3">
        <f t="shared" si="35"/>
        <v>83</v>
      </c>
      <c r="D780" s="3">
        <v>10</v>
      </c>
      <c r="E780" s="3">
        <f t="shared" si="37"/>
        <v>6</v>
      </c>
      <c r="F780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780-1)*1.1^($C780*50),2),4)&amp;秘密交易!$A$4&amp;秘密交易!$A$2</f>
        <v>[{"ItemId":50003,"Ind2":599.8589}]</v>
      </c>
      <c r="G780" s="3" t="str">
        <f t="shared" si="36"/>
        <v>[{"ItemId":20001,"Num":15}]</v>
      </c>
    </row>
    <row r="781" spans="1:7">
      <c r="A781" s="3">
        <v>777</v>
      </c>
      <c r="B781" s="3">
        <v>777</v>
      </c>
      <c r="C781" s="3">
        <f t="shared" si="35"/>
        <v>83</v>
      </c>
      <c r="D781" s="3">
        <v>10</v>
      </c>
      <c r="E781" s="3">
        <f t="shared" si="37"/>
        <v>7</v>
      </c>
      <c r="F781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781-1)*1.1^($C781*50),2),4)&amp;秘密交易!$A$4&amp;秘密交易!$A$2</f>
        <v>[{"ItemId":50003,"Ind2":605.5028}]</v>
      </c>
      <c r="G781" s="3" t="str">
        <f t="shared" si="36"/>
        <v>[{"ItemId":50002,"Num":50}]</v>
      </c>
    </row>
    <row r="782" spans="1:7">
      <c r="A782" s="3">
        <v>778</v>
      </c>
      <c r="B782" s="14">
        <v>778</v>
      </c>
      <c r="C782" s="3">
        <f t="shared" si="35"/>
        <v>83</v>
      </c>
      <c r="D782" s="3">
        <v>10</v>
      </c>
      <c r="E782" s="3">
        <f t="shared" si="37"/>
        <v>8</v>
      </c>
      <c r="F782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782-1)*1.1^($C782*50),2),4)&amp;秘密交易!$A$4&amp;秘密交易!$A$2</f>
        <v>[{"ItemId":50003,"Ind2":611.1466}]</v>
      </c>
      <c r="G782" s="3" t="str">
        <f t="shared" si="36"/>
        <v>[{"ItemId":10001,"Num":1}]</v>
      </c>
    </row>
    <row r="783" spans="1:7">
      <c r="A783" s="3">
        <v>779</v>
      </c>
      <c r="B783" s="3">
        <v>779</v>
      </c>
      <c r="C783" s="3">
        <f t="shared" si="35"/>
        <v>83</v>
      </c>
      <c r="D783" s="3">
        <v>10</v>
      </c>
      <c r="E783" s="3">
        <f t="shared" si="37"/>
        <v>9</v>
      </c>
      <c r="F783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783-1)*1.1^($C783*50),2),4)&amp;秘密交易!$A$4&amp;秘密交易!$A$2</f>
        <v>[{"ItemId":50003,"Ind2":616.7905}]</v>
      </c>
      <c r="G783" s="3" t="str">
        <f t="shared" si="36"/>
        <v>[{"ItemId":50002,"Num":100}]</v>
      </c>
    </row>
    <row r="784" spans="1:7">
      <c r="A784" s="3">
        <v>780</v>
      </c>
      <c r="B784" s="14">
        <v>780</v>
      </c>
      <c r="C784" s="3">
        <f t="shared" si="35"/>
        <v>83</v>
      </c>
      <c r="D784" s="3">
        <v>10</v>
      </c>
      <c r="E784" s="3">
        <f t="shared" si="37"/>
        <v>10</v>
      </c>
      <c r="F784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784-1)*1.1^($C784*50),2),4)&amp;秘密交易!$A$4&amp;秘密交易!$A$2</f>
        <v>[{"ItemId":50003,"Ind2":622.4343}]</v>
      </c>
      <c r="G784" s="3" t="str">
        <f t="shared" si="36"/>
        <v>[{"ItemId":10002,"Num":1}]</v>
      </c>
    </row>
    <row r="785" spans="1:7">
      <c r="A785" s="3">
        <v>781</v>
      </c>
      <c r="B785" s="3">
        <v>781</v>
      </c>
      <c r="C785" s="3">
        <f t="shared" si="35"/>
        <v>84</v>
      </c>
      <c r="D785" s="3">
        <v>10</v>
      </c>
      <c r="E785" s="3">
        <f t="shared" si="37"/>
        <v>1</v>
      </c>
      <c r="F785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785-1)*1.1^($C785*50),2),4)&amp;秘密交易!$A$4&amp;秘密交易!$A$2</f>
        <v>[{"ItemId":50003,"Ind2":578.5148}]</v>
      </c>
      <c r="G785" s="3" t="str">
        <f t="shared" si="36"/>
        <v>[{"ItemId":50002,"Num":200}]</v>
      </c>
    </row>
    <row r="786" spans="1:7">
      <c r="A786" s="3">
        <v>782</v>
      </c>
      <c r="B786" s="14">
        <v>782</v>
      </c>
      <c r="C786" s="3">
        <f t="shared" si="35"/>
        <v>84</v>
      </c>
      <c r="D786" s="3">
        <v>10</v>
      </c>
      <c r="E786" s="3">
        <f t="shared" si="37"/>
        <v>2</v>
      </c>
      <c r="F786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786-1)*1.1^($C786*50),2),4)&amp;秘密交易!$A$4&amp;秘密交易!$A$2</f>
        <v>[{"ItemId":50003,"Ind2":584.1587}]</v>
      </c>
      <c r="G786" s="3" t="str">
        <f t="shared" si="36"/>
        <v>[{"ItemId":50005,"Num":100}]</v>
      </c>
    </row>
    <row r="787" spans="1:7">
      <c r="A787" s="3">
        <v>783</v>
      </c>
      <c r="B787" s="3">
        <v>783</v>
      </c>
      <c r="C787" s="3">
        <f t="shared" si="35"/>
        <v>84</v>
      </c>
      <c r="D787" s="3">
        <v>10</v>
      </c>
      <c r="E787" s="3">
        <f t="shared" si="37"/>
        <v>3</v>
      </c>
      <c r="F787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787-1)*1.1^($C787*50),2),4)&amp;秘密交易!$A$4&amp;秘密交易!$A$2</f>
        <v>[{"ItemId":50003,"Ind2":589.8025}]</v>
      </c>
      <c r="G787" s="3" t="str">
        <f t="shared" si="36"/>
        <v>[{"ItemId":10001,"Num":1}]</v>
      </c>
    </row>
    <row r="788" spans="1:7">
      <c r="A788" s="3">
        <v>784</v>
      </c>
      <c r="B788" s="14">
        <v>784</v>
      </c>
      <c r="C788" s="3">
        <f t="shared" si="35"/>
        <v>84</v>
      </c>
      <c r="D788" s="3">
        <v>10</v>
      </c>
      <c r="E788" s="3">
        <f t="shared" si="37"/>
        <v>4</v>
      </c>
      <c r="F788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788-1)*1.1^($C788*50),2),4)&amp;秘密交易!$A$4&amp;秘密交易!$A$2</f>
        <v>[{"ItemId":50003,"Ind2":595.4464}]</v>
      </c>
      <c r="G788" s="3" t="str">
        <f t="shared" si="36"/>
        <v>[{"ItemId":50002,"Num":50}]</v>
      </c>
    </row>
    <row r="789" spans="1:7">
      <c r="A789" s="3">
        <v>785</v>
      </c>
      <c r="B789" s="3">
        <v>785</v>
      </c>
      <c r="C789" s="3">
        <f t="shared" si="35"/>
        <v>84</v>
      </c>
      <c r="D789" s="3">
        <v>10</v>
      </c>
      <c r="E789" s="3">
        <f t="shared" si="37"/>
        <v>5</v>
      </c>
      <c r="F789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789-1)*1.1^($C789*50),2),4)&amp;秘密交易!$A$4&amp;秘密交易!$A$2</f>
        <v>[{"ItemId":50003,"Ind2":601.0902}]</v>
      </c>
      <c r="G789" s="3" t="str">
        <f t="shared" si="36"/>
        <v>[{"ItemId":50004,"Num":20000}]</v>
      </c>
    </row>
    <row r="790" spans="1:7">
      <c r="A790" s="3">
        <v>786</v>
      </c>
      <c r="B790" s="14">
        <v>786</v>
      </c>
      <c r="C790" s="3">
        <f t="shared" si="35"/>
        <v>84</v>
      </c>
      <c r="D790" s="3">
        <v>10</v>
      </c>
      <c r="E790" s="3">
        <f t="shared" si="37"/>
        <v>6</v>
      </c>
      <c r="F790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790-1)*1.1^($C790*50),2),4)&amp;秘密交易!$A$4&amp;秘密交易!$A$2</f>
        <v>[{"ItemId":50003,"Ind2":606.7341}]</v>
      </c>
      <c r="G790" s="3" t="str">
        <f t="shared" si="36"/>
        <v>[{"ItemId":20001,"Num":15}]</v>
      </c>
    </row>
    <row r="791" spans="1:7">
      <c r="A791" s="3">
        <v>787</v>
      </c>
      <c r="B791" s="3">
        <v>787</v>
      </c>
      <c r="C791" s="3">
        <f t="shared" si="35"/>
        <v>84</v>
      </c>
      <c r="D791" s="3">
        <v>10</v>
      </c>
      <c r="E791" s="3">
        <f t="shared" si="37"/>
        <v>7</v>
      </c>
      <c r="F791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791-1)*1.1^($C791*50),2),4)&amp;秘密交易!$A$4&amp;秘密交易!$A$2</f>
        <v>[{"ItemId":50003,"Ind2":612.3779}]</v>
      </c>
      <c r="G791" s="3" t="str">
        <f t="shared" si="36"/>
        <v>[{"ItemId":50002,"Num":50}]</v>
      </c>
    </row>
    <row r="792" spans="1:7">
      <c r="A792" s="3">
        <v>788</v>
      </c>
      <c r="B792" s="14">
        <v>788</v>
      </c>
      <c r="C792" s="3">
        <f t="shared" si="35"/>
        <v>84</v>
      </c>
      <c r="D792" s="3">
        <v>10</v>
      </c>
      <c r="E792" s="3">
        <f t="shared" si="37"/>
        <v>8</v>
      </c>
      <c r="F792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792-1)*1.1^($C792*50),2),4)&amp;秘密交易!$A$4&amp;秘密交易!$A$2</f>
        <v>[{"ItemId":50003,"Ind2":618.0218}]</v>
      </c>
      <c r="G792" s="3" t="str">
        <f t="shared" si="36"/>
        <v>[{"ItemId":10001,"Num":1}]</v>
      </c>
    </row>
    <row r="793" spans="1:7">
      <c r="A793" s="3">
        <v>789</v>
      </c>
      <c r="B793" s="3">
        <v>789</v>
      </c>
      <c r="C793" s="3">
        <f t="shared" si="35"/>
        <v>84</v>
      </c>
      <c r="D793" s="3">
        <v>10</v>
      </c>
      <c r="E793" s="3">
        <f t="shared" si="37"/>
        <v>9</v>
      </c>
      <c r="F793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793-1)*1.1^($C793*50),2),4)&amp;秘密交易!$A$4&amp;秘密交易!$A$2</f>
        <v>[{"ItemId":50003,"Ind2":623.6656}]</v>
      </c>
      <c r="G793" s="3" t="str">
        <f t="shared" si="36"/>
        <v>[{"ItemId":50002,"Num":100}]</v>
      </c>
    </row>
    <row r="794" spans="1:7">
      <c r="A794" s="3">
        <v>790</v>
      </c>
      <c r="B794" s="14">
        <v>790</v>
      </c>
      <c r="C794" s="3">
        <f t="shared" si="35"/>
        <v>84</v>
      </c>
      <c r="D794" s="3">
        <v>10</v>
      </c>
      <c r="E794" s="3">
        <f t="shared" si="37"/>
        <v>10</v>
      </c>
      <c r="F794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794-1)*1.1^($C794*50),2),4)&amp;秘密交易!$A$4&amp;秘密交易!$A$2</f>
        <v>[{"ItemId":50003,"Ind2":629.3095}]</v>
      </c>
      <c r="G794" s="3" t="str">
        <f t="shared" si="36"/>
        <v>[{"ItemId":10002,"Num":1}]</v>
      </c>
    </row>
    <row r="795" spans="1:7">
      <c r="A795" s="3">
        <v>791</v>
      </c>
      <c r="B795" s="3">
        <v>791</v>
      </c>
      <c r="C795" s="3">
        <f t="shared" si="35"/>
        <v>85</v>
      </c>
      <c r="D795" s="3">
        <v>10</v>
      </c>
      <c r="E795" s="3">
        <f t="shared" si="37"/>
        <v>1</v>
      </c>
      <c r="F795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795-1)*1.1^($C795*50),2),4)&amp;秘密交易!$A$4&amp;秘密交易!$A$2</f>
        <v>[{"ItemId":50003,"Ind2":585.39}]</v>
      </c>
      <c r="G795" s="3" t="str">
        <f t="shared" si="36"/>
        <v>[{"ItemId":50002,"Num":200}]</v>
      </c>
    </row>
    <row r="796" spans="1:7">
      <c r="A796" s="3">
        <v>792</v>
      </c>
      <c r="B796" s="14">
        <v>792</v>
      </c>
      <c r="C796" s="3">
        <f t="shared" si="35"/>
        <v>85</v>
      </c>
      <c r="D796" s="3">
        <v>10</v>
      </c>
      <c r="E796" s="3">
        <f t="shared" si="37"/>
        <v>2</v>
      </c>
      <c r="F796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796-1)*1.1^($C796*50),2),4)&amp;秘密交易!$A$4&amp;秘密交易!$A$2</f>
        <v>[{"ItemId":50003,"Ind2":591.0338}]</v>
      </c>
      <c r="G796" s="3" t="str">
        <f t="shared" si="36"/>
        <v>[{"ItemId":50005,"Num":100}]</v>
      </c>
    </row>
    <row r="797" spans="1:7">
      <c r="A797" s="3">
        <v>793</v>
      </c>
      <c r="B797" s="3">
        <v>793</v>
      </c>
      <c r="C797" s="3">
        <f t="shared" si="35"/>
        <v>85</v>
      </c>
      <c r="D797" s="3">
        <v>10</v>
      </c>
      <c r="E797" s="3">
        <f t="shared" si="37"/>
        <v>3</v>
      </c>
      <c r="F797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797-1)*1.1^($C797*50),2),4)&amp;秘密交易!$A$4&amp;秘密交易!$A$2</f>
        <v>[{"ItemId":50003,"Ind2":596.6777}]</v>
      </c>
      <c r="G797" s="3" t="str">
        <f t="shared" si="36"/>
        <v>[{"ItemId":10001,"Num":1}]</v>
      </c>
    </row>
    <row r="798" spans="1:7">
      <c r="A798" s="3">
        <v>794</v>
      </c>
      <c r="B798" s="14">
        <v>794</v>
      </c>
      <c r="C798" s="3">
        <f t="shared" si="35"/>
        <v>85</v>
      </c>
      <c r="D798" s="3">
        <v>10</v>
      </c>
      <c r="E798" s="3">
        <f t="shared" si="37"/>
        <v>4</v>
      </c>
      <c r="F798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798-1)*1.1^($C798*50),2),4)&amp;秘密交易!$A$4&amp;秘密交易!$A$2</f>
        <v>[{"ItemId":50003,"Ind2":602.3215}]</v>
      </c>
      <c r="G798" s="3" t="str">
        <f t="shared" si="36"/>
        <v>[{"ItemId":50002,"Num":50}]</v>
      </c>
    </row>
    <row r="799" spans="1:7">
      <c r="A799" s="3">
        <v>795</v>
      </c>
      <c r="B799" s="3">
        <v>795</v>
      </c>
      <c r="C799" s="3">
        <f t="shared" si="35"/>
        <v>85</v>
      </c>
      <c r="D799" s="3">
        <v>10</v>
      </c>
      <c r="E799" s="3">
        <f t="shared" si="37"/>
        <v>5</v>
      </c>
      <c r="F799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799-1)*1.1^($C799*50),2),4)&amp;秘密交易!$A$4&amp;秘密交易!$A$2</f>
        <v>[{"ItemId":50003,"Ind2":607.9654}]</v>
      </c>
      <c r="G799" s="3" t="str">
        <f t="shared" si="36"/>
        <v>[{"ItemId":50004,"Num":20000}]</v>
      </c>
    </row>
    <row r="800" spans="1:7">
      <c r="A800" s="3">
        <v>796</v>
      </c>
      <c r="B800" s="14">
        <v>796</v>
      </c>
      <c r="C800" s="3">
        <f t="shared" ref="C800:C863" si="38">C790+1</f>
        <v>85</v>
      </c>
      <c r="D800" s="3">
        <v>10</v>
      </c>
      <c r="E800" s="3">
        <f t="shared" si="37"/>
        <v>6</v>
      </c>
      <c r="F800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800-1)*1.1^($C800*50),2),4)&amp;秘密交易!$A$4&amp;秘密交易!$A$2</f>
        <v>[{"ItemId":50003,"Ind2":613.6093}]</v>
      </c>
      <c r="G800" s="3" t="str">
        <f t="shared" si="36"/>
        <v>[{"ItemId":20001,"Num":15}]</v>
      </c>
    </row>
    <row r="801" spans="1:7">
      <c r="A801" s="3">
        <v>797</v>
      </c>
      <c r="B801" s="3">
        <v>797</v>
      </c>
      <c r="C801" s="3">
        <f t="shared" si="38"/>
        <v>85</v>
      </c>
      <c r="D801" s="3">
        <v>10</v>
      </c>
      <c r="E801" s="3">
        <f t="shared" si="37"/>
        <v>7</v>
      </c>
      <c r="F801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801-1)*1.1^($C801*50),2),4)&amp;秘密交易!$A$4&amp;秘密交易!$A$2</f>
        <v>[{"ItemId":50003,"Ind2":619.2531}]</v>
      </c>
      <c r="G801" s="3" t="str">
        <f t="shared" si="36"/>
        <v>[{"ItemId":50002,"Num":50}]</v>
      </c>
    </row>
    <row r="802" spans="1:7">
      <c r="A802" s="3">
        <v>798</v>
      </c>
      <c r="B802" s="14">
        <v>798</v>
      </c>
      <c r="C802" s="3">
        <f t="shared" si="38"/>
        <v>85</v>
      </c>
      <c r="D802" s="3">
        <v>10</v>
      </c>
      <c r="E802" s="3">
        <f t="shared" si="37"/>
        <v>8</v>
      </c>
      <c r="F802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802-1)*1.1^($C802*50),2),4)&amp;秘密交易!$A$4&amp;秘密交易!$A$2</f>
        <v>[{"ItemId":50003,"Ind2":624.897}]</v>
      </c>
      <c r="G802" s="3" t="str">
        <f t="shared" si="36"/>
        <v>[{"ItemId":10001,"Num":1}]</v>
      </c>
    </row>
    <row r="803" spans="1:7">
      <c r="A803" s="3">
        <v>799</v>
      </c>
      <c r="B803" s="3">
        <v>799</v>
      </c>
      <c r="C803" s="3">
        <f t="shared" si="38"/>
        <v>85</v>
      </c>
      <c r="D803" s="3">
        <v>10</v>
      </c>
      <c r="E803" s="3">
        <f t="shared" si="37"/>
        <v>9</v>
      </c>
      <c r="F803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803-1)*1.1^($C803*50),2),4)&amp;秘密交易!$A$4&amp;秘密交易!$A$2</f>
        <v>[{"ItemId":50003,"Ind2":630.5408}]</v>
      </c>
      <c r="G803" s="3" t="str">
        <f t="shared" si="36"/>
        <v>[{"ItemId":50002,"Num":100}]</v>
      </c>
    </row>
    <row r="804" spans="1:7">
      <c r="A804" s="3">
        <v>800</v>
      </c>
      <c r="B804" s="14">
        <v>800</v>
      </c>
      <c r="C804" s="3">
        <f t="shared" si="38"/>
        <v>85</v>
      </c>
      <c r="D804" s="3">
        <v>10</v>
      </c>
      <c r="E804" s="3">
        <f t="shared" si="37"/>
        <v>10</v>
      </c>
      <c r="F804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804-1)*1.1^($C804*50),2),4)&amp;秘密交易!$A$4&amp;秘密交易!$A$2</f>
        <v>[{"ItemId":50003,"Ind2":636.1847}]</v>
      </c>
      <c r="G804" s="3" t="str">
        <f t="shared" si="36"/>
        <v>[{"ItemId":10002,"Num":1}]</v>
      </c>
    </row>
    <row r="805" spans="1:7">
      <c r="A805" s="3">
        <v>801</v>
      </c>
      <c r="B805" s="3">
        <v>801</v>
      </c>
      <c r="C805" s="3">
        <f t="shared" si="38"/>
        <v>86</v>
      </c>
      <c r="D805" s="3">
        <v>10</v>
      </c>
      <c r="E805" s="3">
        <f t="shared" si="37"/>
        <v>1</v>
      </c>
      <c r="F805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805-1)*1.1^($C805*50),2),4)&amp;秘密交易!$A$4&amp;秘密交易!$A$2</f>
        <v>[{"ItemId":50003,"Ind2":592.2652}]</v>
      </c>
      <c r="G805" s="3" t="str">
        <f t="shared" si="36"/>
        <v>[{"ItemId":50002,"Num":200}]</v>
      </c>
    </row>
    <row r="806" spans="1:7">
      <c r="A806" s="3">
        <v>802</v>
      </c>
      <c r="B806" s="14">
        <v>802</v>
      </c>
      <c r="C806" s="3">
        <f t="shared" si="38"/>
        <v>86</v>
      </c>
      <c r="D806" s="3">
        <v>10</v>
      </c>
      <c r="E806" s="3">
        <f t="shared" si="37"/>
        <v>2</v>
      </c>
      <c r="F806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806-1)*1.1^($C806*50),2),4)&amp;秘密交易!$A$4&amp;秘密交易!$A$2</f>
        <v>[{"ItemId":50003,"Ind2":597.909}]</v>
      </c>
      <c r="G806" s="3" t="str">
        <f t="shared" si="36"/>
        <v>[{"ItemId":50005,"Num":100}]</v>
      </c>
    </row>
    <row r="807" spans="1:7">
      <c r="A807" s="3">
        <v>803</v>
      </c>
      <c r="B807" s="3">
        <v>803</v>
      </c>
      <c r="C807" s="3">
        <f t="shared" si="38"/>
        <v>86</v>
      </c>
      <c r="D807" s="3">
        <v>10</v>
      </c>
      <c r="E807" s="3">
        <f t="shared" si="37"/>
        <v>3</v>
      </c>
      <c r="F807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807-1)*1.1^($C807*50),2),4)&amp;秘密交易!$A$4&amp;秘密交易!$A$2</f>
        <v>[{"ItemId":50003,"Ind2":603.5529}]</v>
      </c>
      <c r="G807" s="3" t="str">
        <f t="shared" si="36"/>
        <v>[{"ItemId":10001,"Num":1}]</v>
      </c>
    </row>
    <row r="808" spans="1:7">
      <c r="A808" s="3">
        <v>804</v>
      </c>
      <c r="B808" s="14">
        <v>804</v>
      </c>
      <c r="C808" s="3">
        <f t="shared" si="38"/>
        <v>86</v>
      </c>
      <c r="D808" s="3">
        <v>10</v>
      </c>
      <c r="E808" s="3">
        <f t="shared" si="37"/>
        <v>4</v>
      </c>
      <c r="F808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808-1)*1.1^($C808*50),2),4)&amp;秘密交易!$A$4&amp;秘密交易!$A$2</f>
        <v>[{"ItemId":50003,"Ind2":609.1967}]</v>
      </c>
      <c r="G808" s="3" t="str">
        <f t="shared" si="36"/>
        <v>[{"ItemId":50002,"Num":50}]</v>
      </c>
    </row>
    <row r="809" spans="1:7">
      <c r="A809" s="3">
        <v>805</v>
      </c>
      <c r="B809" s="3">
        <v>805</v>
      </c>
      <c r="C809" s="3">
        <f t="shared" si="38"/>
        <v>86</v>
      </c>
      <c r="D809" s="3">
        <v>10</v>
      </c>
      <c r="E809" s="3">
        <f t="shared" si="37"/>
        <v>5</v>
      </c>
      <c r="F809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809-1)*1.1^($C809*50),2),4)&amp;秘密交易!$A$4&amp;秘密交易!$A$2</f>
        <v>[{"ItemId":50003,"Ind2":614.8406}]</v>
      </c>
      <c r="G809" s="3" t="str">
        <f t="shared" si="36"/>
        <v>[{"ItemId":50004,"Num":20000}]</v>
      </c>
    </row>
    <row r="810" spans="1:7">
      <c r="A810" s="3">
        <v>806</v>
      </c>
      <c r="B810" s="14">
        <v>806</v>
      </c>
      <c r="C810" s="3">
        <f t="shared" si="38"/>
        <v>86</v>
      </c>
      <c r="D810" s="3">
        <v>10</v>
      </c>
      <c r="E810" s="3">
        <f t="shared" si="37"/>
        <v>6</v>
      </c>
      <c r="F810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810-1)*1.1^($C810*50),2),4)&amp;秘密交易!$A$4&amp;秘密交易!$A$2</f>
        <v>[{"ItemId":50003,"Ind2":620.4844}]</v>
      </c>
      <c r="G810" s="3" t="str">
        <f t="shared" si="36"/>
        <v>[{"ItemId":20001,"Num":15}]</v>
      </c>
    </row>
    <row r="811" spans="1:7">
      <c r="A811" s="3">
        <v>807</v>
      </c>
      <c r="B811" s="3">
        <v>807</v>
      </c>
      <c r="C811" s="3">
        <f t="shared" si="38"/>
        <v>86</v>
      </c>
      <c r="D811" s="3">
        <v>10</v>
      </c>
      <c r="E811" s="3">
        <f t="shared" si="37"/>
        <v>7</v>
      </c>
      <c r="F811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811-1)*1.1^($C811*50),2),4)&amp;秘密交易!$A$4&amp;秘密交易!$A$2</f>
        <v>[{"ItemId":50003,"Ind2":626.1283}]</v>
      </c>
      <c r="G811" s="3" t="str">
        <f t="shared" si="36"/>
        <v>[{"ItemId":50002,"Num":50}]</v>
      </c>
    </row>
    <row r="812" spans="1:7">
      <c r="A812" s="3">
        <v>808</v>
      </c>
      <c r="B812" s="14">
        <v>808</v>
      </c>
      <c r="C812" s="3">
        <f t="shared" si="38"/>
        <v>86</v>
      </c>
      <c r="D812" s="3">
        <v>10</v>
      </c>
      <c r="E812" s="3">
        <f t="shared" si="37"/>
        <v>8</v>
      </c>
      <c r="F812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812-1)*1.1^($C812*50),2),4)&amp;秘密交易!$A$4&amp;秘密交易!$A$2</f>
        <v>[{"ItemId":50003,"Ind2":631.7721}]</v>
      </c>
      <c r="G812" s="3" t="str">
        <f t="shared" si="36"/>
        <v>[{"ItemId":10001,"Num":1}]</v>
      </c>
    </row>
    <row r="813" spans="1:7">
      <c r="A813" s="3">
        <v>809</v>
      </c>
      <c r="B813" s="3">
        <v>809</v>
      </c>
      <c r="C813" s="3">
        <f t="shared" si="38"/>
        <v>86</v>
      </c>
      <c r="D813" s="3">
        <v>10</v>
      </c>
      <c r="E813" s="3">
        <f t="shared" si="37"/>
        <v>9</v>
      </c>
      <c r="F813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813-1)*1.1^($C813*50),2),4)&amp;秘密交易!$A$4&amp;秘密交易!$A$2</f>
        <v>[{"ItemId":50003,"Ind2":637.416}]</v>
      </c>
      <c r="G813" s="3" t="str">
        <f t="shared" si="36"/>
        <v>[{"ItemId":50002,"Num":100}]</v>
      </c>
    </row>
    <row r="814" spans="1:7">
      <c r="A814" s="3">
        <v>810</v>
      </c>
      <c r="B814" s="14">
        <v>810</v>
      </c>
      <c r="C814" s="3">
        <f t="shared" si="38"/>
        <v>86</v>
      </c>
      <c r="D814" s="3">
        <v>10</v>
      </c>
      <c r="E814" s="3">
        <f t="shared" si="37"/>
        <v>10</v>
      </c>
      <c r="F814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814-1)*1.1^($C814*50),2),4)&amp;秘密交易!$A$4&amp;秘密交易!$A$2</f>
        <v>[{"ItemId":50003,"Ind2":643.0599}]</v>
      </c>
      <c r="G814" s="3" t="str">
        <f t="shared" si="36"/>
        <v>[{"ItemId":10002,"Num":1}]</v>
      </c>
    </row>
    <row r="815" spans="1:7">
      <c r="A815" s="3">
        <v>811</v>
      </c>
      <c r="B815" s="3">
        <v>811</v>
      </c>
      <c r="C815" s="3">
        <f t="shared" si="38"/>
        <v>87</v>
      </c>
      <c r="D815" s="3">
        <v>10</v>
      </c>
      <c r="E815" s="3">
        <f t="shared" si="37"/>
        <v>1</v>
      </c>
      <c r="F815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815-1)*1.1^($C815*50),2),4)&amp;秘密交易!$A$4&amp;秘密交易!$A$2</f>
        <v>[{"ItemId":50003,"Ind2":599.1403}]</v>
      </c>
      <c r="G815" s="3" t="str">
        <f t="shared" si="36"/>
        <v>[{"ItemId":50002,"Num":200}]</v>
      </c>
    </row>
    <row r="816" spans="1:7">
      <c r="A816" s="3">
        <v>812</v>
      </c>
      <c r="B816" s="14">
        <v>812</v>
      </c>
      <c r="C816" s="3">
        <f t="shared" si="38"/>
        <v>87</v>
      </c>
      <c r="D816" s="3">
        <v>10</v>
      </c>
      <c r="E816" s="3">
        <f t="shared" si="37"/>
        <v>2</v>
      </c>
      <c r="F816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816-1)*1.1^($C816*50),2),4)&amp;秘密交易!$A$4&amp;秘密交易!$A$2</f>
        <v>[{"ItemId":50003,"Ind2":604.7842}]</v>
      </c>
      <c r="G816" s="3" t="str">
        <f t="shared" si="36"/>
        <v>[{"ItemId":50005,"Num":100}]</v>
      </c>
    </row>
    <row r="817" spans="1:7">
      <c r="A817" s="3">
        <v>813</v>
      </c>
      <c r="B817" s="3">
        <v>813</v>
      </c>
      <c r="C817" s="3">
        <f t="shared" si="38"/>
        <v>87</v>
      </c>
      <c r="D817" s="3">
        <v>10</v>
      </c>
      <c r="E817" s="3">
        <f t="shared" si="37"/>
        <v>3</v>
      </c>
      <c r="F817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817-1)*1.1^($C817*50),2),4)&amp;秘密交易!$A$4&amp;秘密交易!$A$2</f>
        <v>[{"ItemId":50003,"Ind2":610.428}]</v>
      </c>
      <c r="G817" s="3" t="str">
        <f t="shared" si="36"/>
        <v>[{"ItemId":10001,"Num":1}]</v>
      </c>
    </row>
    <row r="818" spans="1:7">
      <c r="A818" s="3">
        <v>814</v>
      </c>
      <c r="B818" s="3">
        <v>814</v>
      </c>
      <c r="C818" s="3">
        <f t="shared" si="38"/>
        <v>87</v>
      </c>
      <c r="D818" s="3">
        <v>10</v>
      </c>
      <c r="E818" s="3">
        <f t="shared" si="37"/>
        <v>4</v>
      </c>
      <c r="F818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818-1)*1.1^($C818*50),2),4)&amp;秘密交易!$A$4&amp;秘密交易!$A$2</f>
        <v>[{"ItemId":50003,"Ind2":616.0719}]</v>
      </c>
      <c r="G818" s="3" t="str">
        <f t="shared" si="36"/>
        <v>[{"ItemId":50002,"Num":50}]</v>
      </c>
    </row>
    <row r="819" spans="1:7">
      <c r="A819" s="3">
        <v>815</v>
      </c>
      <c r="B819" s="14">
        <v>815</v>
      </c>
      <c r="C819" s="3">
        <f t="shared" si="38"/>
        <v>87</v>
      </c>
      <c r="D819" s="3">
        <v>10</v>
      </c>
      <c r="E819" s="3">
        <f t="shared" si="37"/>
        <v>5</v>
      </c>
      <c r="F819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819-1)*1.1^($C819*50),2),4)&amp;秘密交易!$A$4&amp;秘密交易!$A$2</f>
        <v>[{"ItemId":50003,"Ind2":621.7158}]</v>
      </c>
      <c r="G819" s="3" t="str">
        <f t="shared" si="36"/>
        <v>[{"ItemId":50004,"Num":20000}]</v>
      </c>
    </row>
    <row r="820" spans="1:7">
      <c r="A820" s="3">
        <v>816</v>
      </c>
      <c r="B820" s="3">
        <v>816</v>
      </c>
      <c r="C820" s="3">
        <f t="shared" si="38"/>
        <v>87</v>
      </c>
      <c r="D820" s="3">
        <v>10</v>
      </c>
      <c r="E820" s="3">
        <f t="shared" si="37"/>
        <v>6</v>
      </c>
      <c r="F820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820-1)*1.1^($C820*50),2),4)&amp;秘密交易!$A$4&amp;秘密交易!$A$2</f>
        <v>[{"ItemId":50003,"Ind2":627.3596}]</v>
      </c>
      <c r="G820" s="3" t="str">
        <f t="shared" si="36"/>
        <v>[{"ItemId":20001,"Num":15}]</v>
      </c>
    </row>
    <row r="821" spans="1:7">
      <c r="A821" s="3">
        <v>817</v>
      </c>
      <c r="B821" s="14">
        <v>817</v>
      </c>
      <c r="C821" s="3">
        <f t="shared" si="38"/>
        <v>87</v>
      </c>
      <c r="D821" s="3">
        <v>10</v>
      </c>
      <c r="E821" s="3">
        <f t="shared" si="37"/>
        <v>7</v>
      </c>
      <c r="F821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821-1)*1.1^($C821*50),2),4)&amp;秘密交易!$A$4&amp;秘密交易!$A$2</f>
        <v>[{"ItemId":50003,"Ind2":633.0035}]</v>
      </c>
      <c r="G821" s="3" t="str">
        <f t="shared" si="36"/>
        <v>[{"ItemId":50002,"Num":50}]</v>
      </c>
    </row>
    <row r="822" spans="1:7">
      <c r="A822" s="3">
        <v>818</v>
      </c>
      <c r="B822" s="3">
        <v>818</v>
      </c>
      <c r="C822" s="3">
        <f t="shared" si="38"/>
        <v>87</v>
      </c>
      <c r="D822" s="3">
        <v>10</v>
      </c>
      <c r="E822" s="3">
        <f t="shared" si="37"/>
        <v>8</v>
      </c>
      <c r="F822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822-1)*1.1^($C822*50),2),4)&amp;秘密交易!$A$4&amp;秘密交易!$A$2</f>
        <v>[{"ItemId":50003,"Ind2":638.6473}]</v>
      </c>
      <c r="G822" s="3" t="str">
        <f t="shared" si="36"/>
        <v>[{"ItemId":10001,"Num":1}]</v>
      </c>
    </row>
    <row r="823" spans="1:7">
      <c r="A823" s="3">
        <v>819</v>
      </c>
      <c r="B823" s="14">
        <v>819</v>
      </c>
      <c r="C823" s="3">
        <f t="shared" si="38"/>
        <v>87</v>
      </c>
      <c r="D823" s="3">
        <v>10</v>
      </c>
      <c r="E823" s="3">
        <f t="shared" si="37"/>
        <v>9</v>
      </c>
      <c r="F823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823-1)*1.1^($C823*50),2),4)&amp;秘密交易!$A$4&amp;秘密交易!$A$2</f>
        <v>[{"ItemId":50003,"Ind2":644.2912}]</v>
      </c>
      <c r="G823" s="3" t="str">
        <f t="shared" si="36"/>
        <v>[{"ItemId":50002,"Num":100}]</v>
      </c>
    </row>
    <row r="824" spans="1:7">
      <c r="A824" s="3">
        <v>820</v>
      </c>
      <c r="B824" s="3">
        <v>820</v>
      </c>
      <c r="C824" s="3">
        <f t="shared" si="38"/>
        <v>87</v>
      </c>
      <c r="D824" s="3">
        <v>10</v>
      </c>
      <c r="E824" s="3">
        <f t="shared" si="37"/>
        <v>10</v>
      </c>
      <c r="F824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824-1)*1.1^($C824*50),2),4)&amp;秘密交易!$A$4&amp;秘密交易!$A$2</f>
        <v>[{"ItemId":50003,"Ind2":649.935}]</v>
      </c>
      <c r="G824" s="3" t="str">
        <f t="shared" ref="G824:G887" si="39">G814</f>
        <v>[{"ItemId":10002,"Num":1}]</v>
      </c>
    </row>
    <row r="825" spans="1:7">
      <c r="A825" s="3">
        <v>821</v>
      </c>
      <c r="B825" s="14">
        <v>821</v>
      </c>
      <c r="C825" s="3">
        <f t="shared" si="38"/>
        <v>88</v>
      </c>
      <c r="D825" s="3">
        <v>10</v>
      </c>
      <c r="E825" s="3">
        <f t="shared" si="37"/>
        <v>1</v>
      </c>
      <c r="F825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825-1)*1.1^($C825*50),2),4)&amp;秘密交易!$A$4&amp;秘密交易!$A$2</f>
        <v>[{"ItemId":50003,"Ind2":606.0155}]</v>
      </c>
      <c r="G825" s="3" t="str">
        <f t="shared" si="39"/>
        <v>[{"ItemId":50002,"Num":200}]</v>
      </c>
    </row>
    <row r="826" spans="1:7">
      <c r="A826" s="3">
        <v>822</v>
      </c>
      <c r="B826" s="3">
        <v>822</v>
      </c>
      <c r="C826" s="3">
        <f t="shared" si="38"/>
        <v>88</v>
      </c>
      <c r="D826" s="3">
        <v>10</v>
      </c>
      <c r="E826" s="3">
        <f t="shared" si="37"/>
        <v>2</v>
      </c>
      <c r="F826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826-1)*1.1^($C826*50),2),4)&amp;秘密交易!$A$4&amp;秘密交易!$A$2</f>
        <v>[{"ItemId":50003,"Ind2":611.6594}]</v>
      </c>
      <c r="G826" s="3" t="str">
        <f t="shared" si="39"/>
        <v>[{"ItemId":50005,"Num":100}]</v>
      </c>
    </row>
    <row r="827" spans="1:7">
      <c r="A827" s="3">
        <v>823</v>
      </c>
      <c r="B827" s="14">
        <v>823</v>
      </c>
      <c r="C827" s="3">
        <f t="shared" si="38"/>
        <v>88</v>
      </c>
      <c r="D827" s="3">
        <v>10</v>
      </c>
      <c r="E827" s="3">
        <f t="shared" si="37"/>
        <v>3</v>
      </c>
      <c r="F827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827-1)*1.1^($C827*50),2),4)&amp;秘密交易!$A$4&amp;秘密交易!$A$2</f>
        <v>[{"ItemId":50003,"Ind2":617.3032}]</v>
      </c>
      <c r="G827" s="3" t="str">
        <f t="shared" si="39"/>
        <v>[{"ItemId":10001,"Num":1}]</v>
      </c>
    </row>
    <row r="828" spans="1:7">
      <c r="A828" s="3">
        <v>824</v>
      </c>
      <c r="B828" s="3">
        <v>824</v>
      </c>
      <c r="C828" s="3">
        <f t="shared" si="38"/>
        <v>88</v>
      </c>
      <c r="D828" s="3">
        <v>10</v>
      </c>
      <c r="E828" s="3">
        <f t="shared" si="37"/>
        <v>4</v>
      </c>
      <c r="F828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828-1)*1.1^($C828*50),2),4)&amp;秘密交易!$A$4&amp;秘密交易!$A$2</f>
        <v>[{"ItemId":50003,"Ind2":622.9471}]</v>
      </c>
      <c r="G828" s="3" t="str">
        <f t="shared" si="39"/>
        <v>[{"ItemId":50002,"Num":50}]</v>
      </c>
    </row>
    <row r="829" spans="1:7">
      <c r="A829" s="3">
        <v>825</v>
      </c>
      <c r="B829" s="14">
        <v>825</v>
      </c>
      <c r="C829" s="3">
        <f t="shared" si="38"/>
        <v>88</v>
      </c>
      <c r="D829" s="3">
        <v>10</v>
      </c>
      <c r="E829" s="3">
        <f t="shared" si="37"/>
        <v>5</v>
      </c>
      <c r="F829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829-1)*1.1^($C829*50),2),4)&amp;秘密交易!$A$4&amp;秘密交易!$A$2</f>
        <v>[{"ItemId":50003,"Ind2":628.5909}]</v>
      </c>
      <c r="G829" s="3" t="str">
        <f t="shared" si="39"/>
        <v>[{"ItemId":50004,"Num":20000}]</v>
      </c>
    </row>
    <row r="830" spans="1:7">
      <c r="A830" s="3">
        <v>826</v>
      </c>
      <c r="B830" s="3">
        <v>826</v>
      </c>
      <c r="C830" s="3">
        <f t="shared" si="38"/>
        <v>88</v>
      </c>
      <c r="D830" s="3">
        <v>10</v>
      </c>
      <c r="E830" s="3">
        <f t="shared" si="37"/>
        <v>6</v>
      </c>
      <c r="F830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830-1)*1.1^($C830*50),2),4)&amp;秘密交易!$A$4&amp;秘密交易!$A$2</f>
        <v>[{"ItemId":50003,"Ind2":634.2348}]</v>
      </c>
      <c r="G830" s="3" t="str">
        <f t="shared" si="39"/>
        <v>[{"ItemId":20001,"Num":15}]</v>
      </c>
    </row>
    <row r="831" spans="1:7">
      <c r="A831" s="3">
        <v>827</v>
      </c>
      <c r="B831" s="14">
        <v>827</v>
      </c>
      <c r="C831" s="3">
        <f t="shared" si="38"/>
        <v>88</v>
      </c>
      <c r="D831" s="3">
        <v>10</v>
      </c>
      <c r="E831" s="3">
        <f t="shared" si="37"/>
        <v>7</v>
      </c>
      <c r="F831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831-1)*1.1^($C831*50),2),4)&amp;秘密交易!$A$4&amp;秘密交易!$A$2</f>
        <v>[{"ItemId":50003,"Ind2":639.8786}]</v>
      </c>
      <c r="G831" s="3" t="str">
        <f t="shared" si="39"/>
        <v>[{"ItemId":50002,"Num":50}]</v>
      </c>
    </row>
    <row r="832" spans="1:7">
      <c r="A832" s="3">
        <v>828</v>
      </c>
      <c r="B832" s="3">
        <v>828</v>
      </c>
      <c r="C832" s="3">
        <f t="shared" si="38"/>
        <v>88</v>
      </c>
      <c r="D832" s="3">
        <v>10</v>
      </c>
      <c r="E832" s="3">
        <f t="shared" si="37"/>
        <v>8</v>
      </c>
      <c r="F832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832-1)*1.1^($C832*50),2),4)&amp;秘密交易!$A$4&amp;秘密交易!$A$2</f>
        <v>[{"ItemId":50003,"Ind2":645.5225}]</v>
      </c>
      <c r="G832" s="3" t="str">
        <f t="shared" si="39"/>
        <v>[{"ItemId":10001,"Num":1}]</v>
      </c>
    </row>
    <row r="833" spans="1:7">
      <c r="A833" s="3">
        <v>829</v>
      </c>
      <c r="B833" s="14">
        <v>829</v>
      </c>
      <c r="C833" s="3">
        <f t="shared" si="38"/>
        <v>88</v>
      </c>
      <c r="D833" s="3">
        <v>10</v>
      </c>
      <c r="E833" s="3">
        <f t="shared" si="37"/>
        <v>9</v>
      </c>
      <c r="F833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833-1)*1.1^($C833*50),2),4)&amp;秘密交易!$A$4&amp;秘密交易!$A$2</f>
        <v>[{"ItemId":50003,"Ind2":651.1664}]</v>
      </c>
      <c r="G833" s="3" t="str">
        <f t="shared" si="39"/>
        <v>[{"ItemId":50002,"Num":100}]</v>
      </c>
    </row>
    <row r="834" spans="1:7">
      <c r="A834" s="3">
        <v>830</v>
      </c>
      <c r="B834" s="3">
        <v>830</v>
      </c>
      <c r="C834" s="3">
        <f t="shared" si="38"/>
        <v>88</v>
      </c>
      <c r="D834" s="3">
        <v>10</v>
      </c>
      <c r="E834" s="3">
        <f t="shared" si="37"/>
        <v>10</v>
      </c>
      <c r="F834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834-1)*1.1^($C834*50),2),4)&amp;秘密交易!$A$4&amp;秘密交易!$A$2</f>
        <v>[{"ItemId":50003,"Ind2":656.8102}]</v>
      </c>
      <c r="G834" s="3" t="str">
        <f t="shared" si="39"/>
        <v>[{"ItemId":10002,"Num":1}]</v>
      </c>
    </row>
    <row r="835" spans="1:7">
      <c r="A835" s="3">
        <v>831</v>
      </c>
      <c r="B835" s="14">
        <v>831</v>
      </c>
      <c r="C835" s="3">
        <f t="shared" si="38"/>
        <v>89</v>
      </c>
      <c r="D835" s="3">
        <v>10</v>
      </c>
      <c r="E835" s="3">
        <f t="shared" si="37"/>
        <v>1</v>
      </c>
      <c r="F835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835-1)*1.1^($C835*50),2),4)&amp;秘密交易!$A$4&amp;秘密交易!$A$2</f>
        <v>[{"ItemId":50003,"Ind2":612.8907}]</v>
      </c>
      <c r="G835" s="3" t="str">
        <f t="shared" si="39"/>
        <v>[{"ItemId":50002,"Num":200}]</v>
      </c>
    </row>
    <row r="836" spans="1:7">
      <c r="A836" s="3">
        <v>832</v>
      </c>
      <c r="B836" s="3">
        <v>832</v>
      </c>
      <c r="C836" s="3">
        <f t="shared" si="38"/>
        <v>89</v>
      </c>
      <c r="D836" s="3">
        <v>10</v>
      </c>
      <c r="E836" s="3">
        <f t="shared" si="37"/>
        <v>2</v>
      </c>
      <c r="F836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836-1)*1.1^($C836*50),2),4)&amp;秘密交易!$A$4&amp;秘密交易!$A$2</f>
        <v>[{"ItemId":50003,"Ind2":618.5345}]</v>
      </c>
      <c r="G836" s="3" t="str">
        <f t="shared" si="39"/>
        <v>[{"ItemId":50005,"Num":100}]</v>
      </c>
    </row>
    <row r="837" spans="1:7">
      <c r="A837" s="3">
        <v>833</v>
      </c>
      <c r="B837" s="14">
        <v>833</v>
      </c>
      <c r="C837" s="3">
        <f t="shared" si="38"/>
        <v>89</v>
      </c>
      <c r="D837" s="3">
        <v>10</v>
      </c>
      <c r="E837" s="3">
        <f t="shared" si="37"/>
        <v>3</v>
      </c>
      <c r="F837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837-1)*1.1^($C837*50),2),4)&amp;秘密交易!$A$4&amp;秘密交易!$A$2</f>
        <v>[{"ItemId":50003,"Ind2":624.1784}]</v>
      </c>
      <c r="G837" s="3" t="str">
        <f t="shared" si="39"/>
        <v>[{"ItemId":10001,"Num":1}]</v>
      </c>
    </row>
    <row r="838" spans="1:7">
      <c r="A838" s="3">
        <v>834</v>
      </c>
      <c r="B838" s="3">
        <v>834</v>
      </c>
      <c r="C838" s="3">
        <f t="shared" si="38"/>
        <v>89</v>
      </c>
      <c r="D838" s="3">
        <v>10</v>
      </c>
      <c r="E838" s="3">
        <f t="shared" si="37"/>
        <v>4</v>
      </c>
      <c r="F838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838-1)*1.1^($C838*50),2),4)&amp;秘密交易!$A$4&amp;秘密交易!$A$2</f>
        <v>[{"ItemId":50003,"Ind2":629.8222}]</v>
      </c>
      <c r="G838" s="3" t="str">
        <f t="shared" si="39"/>
        <v>[{"ItemId":50002,"Num":50}]</v>
      </c>
    </row>
    <row r="839" spans="1:7">
      <c r="A839" s="3">
        <v>835</v>
      </c>
      <c r="B839" s="14">
        <v>835</v>
      </c>
      <c r="C839" s="3">
        <f t="shared" si="38"/>
        <v>89</v>
      </c>
      <c r="D839" s="3">
        <v>10</v>
      </c>
      <c r="E839" s="3">
        <f t="shared" si="37"/>
        <v>5</v>
      </c>
      <c r="F839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839-1)*1.1^($C839*50),2),4)&amp;秘密交易!$A$4&amp;秘密交易!$A$2</f>
        <v>[{"ItemId":50003,"Ind2":635.4661}]</v>
      </c>
      <c r="G839" s="3" t="str">
        <f t="shared" si="39"/>
        <v>[{"ItemId":50004,"Num":20000}]</v>
      </c>
    </row>
    <row r="840" spans="1:7">
      <c r="A840" s="3">
        <v>836</v>
      </c>
      <c r="B840" s="3">
        <v>836</v>
      </c>
      <c r="C840" s="3">
        <f t="shared" si="38"/>
        <v>89</v>
      </c>
      <c r="D840" s="3">
        <v>10</v>
      </c>
      <c r="E840" s="3">
        <f t="shared" si="37"/>
        <v>6</v>
      </c>
      <c r="F840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840-1)*1.1^($C840*50),2),4)&amp;秘密交易!$A$4&amp;秘密交易!$A$2</f>
        <v>[{"ItemId":50003,"Ind2":641.11}]</v>
      </c>
      <c r="G840" s="3" t="str">
        <f t="shared" si="39"/>
        <v>[{"ItemId":20001,"Num":15}]</v>
      </c>
    </row>
    <row r="841" spans="1:7">
      <c r="A841" s="3">
        <v>837</v>
      </c>
      <c r="B841" s="14">
        <v>837</v>
      </c>
      <c r="C841" s="3">
        <f t="shared" si="38"/>
        <v>89</v>
      </c>
      <c r="D841" s="3">
        <v>10</v>
      </c>
      <c r="E841" s="3">
        <f t="shared" ref="E841:E904" si="40">IF(C841=C840,E840+1,1)</f>
        <v>7</v>
      </c>
      <c r="F841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841-1)*1.1^($C841*50),2),4)&amp;秘密交易!$A$4&amp;秘密交易!$A$2</f>
        <v>[{"ItemId":50003,"Ind2":646.7538}]</v>
      </c>
      <c r="G841" s="3" t="str">
        <f t="shared" si="39"/>
        <v>[{"ItemId":50002,"Num":50}]</v>
      </c>
    </row>
    <row r="842" spans="1:7">
      <c r="A842" s="3">
        <v>838</v>
      </c>
      <c r="B842" s="3">
        <v>838</v>
      </c>
      <c r="C842" s="3">
        <f t="shared" si="38"/>
        <v>89</v>
      </c>
      <c r="D842" s="3">
        <v>10</v>
      </c>
      <c r="E842" s="3">
        <f t="shared" si="40"/>
        <v>8</v>
      </c>
      <c r="F842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842-1)*1.1^($C842*50),2),4)&amp;秘密交易!$A$4&amp;秘密交易!$A$2</f>
        <v>[{"ItemId":50003,"Ind2":652.3977}]</v>
      </c>
      <c r="G842" s="3" t="str">
        <f t="shared" si="39"/>
        <v>[{"ItemId":10001,"Num":1}]</v>
      </c>
    </row>
    <row r="843" spans="1:7">
      <c r="A843" s="3">
        <v>839</v>
      </c>
      <c r="B843" s="14">
        <v>839</v>
      </c>
      <c r="C843" s="3">
        <f t="shared" si="38"/>
        <v>89</v>
      </c>
      <c r="D843" s="3">
        <v>10</v>
      </c>
      <c r="E843" s="3">
        <f t="shared" si="40"/>
        <v>9</v>
      </c>
      <c r="F843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843-1)*1.1^($C843*50),2),4)&amp;秘密交易!$A$4&amp;秘密交易!$A$2</f>
        <v>[{"ItemId":50003,"Ind2":658.0415}]</v>
      </c>
      <c r="G843" s="3" t="str">
        <f t="shared" si="39"/>
        <v>[{"ItemId":50002,"Num":100}]</v>
      </c>
    </row>
    <row r="844" spans="1:7">
      <c r="A844" s="3">
        <v>840</v>
      </c>
      <c r="B844" s="3">
        <v>840</v>
      </c>
      <c r="C844" s="3">
        <f t="shared" si="38"/>
        <v>89</v>
      </c>
      <c r="D844" s="3">
        <v>10</v>
      </c>
      <c r="E844" s="3">
        <f t="shared" si="40"/>
        <v>10</v>
      </c>
      <c r="F844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844-1)*1.1^($C844*50),2),4)&amp;秘密交易!$A$4&amp;秘密交易!$A$2</f>
        <v>[{"ItemId":50003,"Ind2":663.6854}]</v>
      </c>
      <c r="G844" s="3" t="str">
        <f t="shared" si="39"/>
        <v>[{"ItemId":10002,"Num":1}]</v>
      </c>
    </row>
    <row r="845" spans="1:7">
      <c r="A845" s="3">
        <v>841</v>
      </c>
      <c r="B845" s="14">
        <v>841</v>
      </c>
      <c r="C845" s="3">
        <f t="shared" si="38"/>
        <v>90</v>
      </c>
      <c r="D845" s="3">
        <v>10</v>
      </c>
      <c r="E845" s="3">
        <f t="shared" si="40"/>
        <v>1</v>
      </c>
      <c r="F845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845-1)*1.1^($C845*50),2),4)&amp;秘密交易!$A$4&amp;秘密交易!$A$2</f>
        <v>[{"ItemId":50003,"Ind2":619.7659}]</v>
      </c>
      <c r="G845" s="3" t="str">
        <f t="shared" si="39"/>
        <v>[{"ItemId":50002,"Num":200}]</v>
      </c>
    </row>
    <row r="846" spans="1:7">
      <c r="A846" s="3">
        <v>842</v>
      </c>
      <c r="B846" s="3">
        <v>842</v>
      </c>
      <c r="C846" s="3">
        <f t="shared" si="38"/>
        <v>90</v>
      </c>
      <c r="D846" s="3">
        <v>10</v>
      </c>
      <c r="E846" s="3">
        <f t="shared" si="40"/>
        <v>2</v>
      </c>
      <c r="F846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846-1)*1.1^($C846*50),2),4)&amp;秘密交易!$A$4&amp;秘密交易!$A$2</f>
        <v>[{"ItemId":50003,"Ind2":625.4097}]</v>
      </c>
      <c r="G846" s="3" t="str">
        <f t="shared" si="39"/>
        <v>[{"ItemId":50005,"Num":100}]</v>
      </c>
    </row>
    <row r="847" spans="1:7">
      <c r="A847" s="3">
        <v>843</v>
      </c>
      <c r="B847" s="14">
        <v>843</v>
      </c>
      <c r="C847" s="3">
        <f t="shared" si="38"/>
        <v>90</v>
      </c>
      <c r="D847" s="3">
        <v>10</v>
      </c>
      <c r="E847" s="3">
        <f t="shared" si="40"/>
        <v>3</v>
      </c>
      <c r="F847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847-1)*1.1^($C847*50),2),4)&amp;秘密交易!$A$4&amp;秘密交易!$A$2</f>
        <v>[{"ItemId":50003,"Ind2":631.0536}]</v>
      </c>
      <c r="G847" s="3" t="str">
        <f t="shared" si="39"/>
        <v>[{"ItemId":10001,"Num":1}]</v>
      </c>
    </row>
    <row r="848" spans="1:7">
      <c r="A848" s="3">
        <v>844</v>
      </c>
      <c r="B848" s="3">
        <v>844</v>
      </c>
      <c r="C848" s="3">
        <f t="shared" si="38"/>
        <v>90</v>
      </c>
      <c r="D848" s="3">
        <v>10</v>
      </c>
      <c r="E848" s="3">
        <f t="shared" si="40"/>
        <v>4</v>
      </c>
      <c r="F848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848-1)*1.1^($C848*50),2),4)&amp;秘密交易!$A$4&amp;秘密交易!$A$2</f>
        <v>[{"ItemId":50003,"Ind2":636.6974}]</v>
      </c>
      <c r="G848" s="3" t="str">
        <f t="shared" si="39"/>
        <v>[{"ItemId":50002,"Num":50}]</v>
      </c>
    </row>
    <row r="849" spans="1:7">
      <c r="A849" s="3">
        <v>845</v>
      </c>
      <c r="B849" s="14">
        <v>845</v>
      </c>
      <c r="C849" s="3">
        <f t="shared" si="38"/>
        <v>90</v>
      </c>
      <c r="D849" s="3">
        <v>10</v>
      </c>
      <c r="E849" s="3">
        <f t="shared" si="40"/>
        <v>5</v>
      </c>
      <c r="F849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849-1)*1.1^($C849*50),2),4)&amp;秘密交易!$A$4&amp;秘密交易!$A$2</f>
        <v>[{"ItemId":50003,"Ind2":642.3413}]</v>
      </c>
      <c r="G849" s="3" t="str">
        <f t="shared" si="39"/>
        <v>[{"ItemId":50004,"Num":20000}]</v>
      </c>
    </row>
    <row r="850" spans="1:7">
      <c r="A850" s="3">
        <v>846</v>
      </c>
      <c r="B850" s="3">
        <v>846</v>
      </c>
      <c r="C850" s="3">
        <f t="shared" si="38"/>
        <v>90</v>
      </c>
      <c r="D850" s="3">
        <v>10</v>
      </c>
      <c r="E850" s="3">
        <f t="shared" si="40"/>
        <v>6</v>
      </c>
      <c r="F850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850-1)*1.1^($C850*50),2),4)&amp;秘密交易!$A$4&amp;秘密交易!$A$2</f>
        <v>[{"ItemId":50003,"Ind2":647.9851}]</v>
      </c>
      <c r="G850" s="3" t="str">
        <f t="shared" si="39"/>
        <v>[{"ItemId":20001,"Num":15}]</v>
      </c>
    </row>
    <row r="851" spans="1:7">
      <c r="A851" s="3">
        <v>847</v>
      </c>
      <c r="B851" s="14">
        <v>847</v>
      </c>
      <c r="C851" s="3">
        <f t="shared" si="38"/>
        <v>90</v>
      </c>
      <c r="D851" s="3">
        <v>10</v>
      </c>
      <c r="E851" s="3">
        <f t="shared" si="40"/>
        <v>7</v>
      </c>
      <c r="F851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851-1)*1.1^($C851*50),2),4)&amp;秘密交易!$A$4&amp;秘密交易!$A$2</f>
        <v>[{"ItemId":50003,"Ind2":653.629}]</v>
      </c>
      <c r="G851" s="3" t="str">
        <f t="shared" si="39"/>
        <v>[{"ItemId":50002,"Num":50}]</v>
      </c>
    </row>
    <row r="852" spans="1:7">
      <c r="A852" s="3">
        <v>848</v>
      </c>
      <c r="B852" s="3">
        <v>848</v>
      </c>
      <c r="C852" s="3">
        <f t="shared" si="38"/>
        <v>90</v>
      </c>
      <c r="D852" s="3">
        <v>10</v>
      </c>
      <c r="E852" s="3">
        <f t="shared" si="40"/>
        <v>8</v>
      </c>
      <c r="F852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852-1)*1.1^($C852*50),2),4)&amp;秘密交易!$A$4&amp;秘密交易!$A$2</f>
        <v>[{"ItemId":50003,"Ind2":659.2729}]</v>
      </c>
      <c r="G852" s="3" t="str">
        <f t="shared" si="39"/>
        <v>[{"ItemId":10001,"Num":1}]</v>
      </c>
    </row>
    <row r="853" spans="1:7">
      <c r="A853" s="3">
        <v>849</v>
      </c>
      <c r="B853" s="14">
        <v>849</v>
      </c>
      <c r="C853" s="3">
        <f t="shared" si="38"/>
        <v>90</v>
      </c>
      <c r="D853" s="3">
        <v>10</v>
      </c>
      <c r="E853" s="3">
        <f t="shared" si="40"/>
        <v>9</v>
      </c>
      <c r="F853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853-1)*1.1^($C853*50),2),4)&amp;秘密交易!$A$4&amp;秘密交易!$A$2</f>
        <v>[{"ItemId":50003,"Ind2":664.9167}]</v>
      </c>
      <c r="G853" s="3" t="str">
        <f t="shared" si="39"/>
        <v>[{"ItemId":50002,"Num":100}]</v>
      </c>
    </row>
    <row r="854" spans="1:7">
      <c r="A854" s="3">
        <v>850</v>
      </c>
      <c r="B854" s="3">
        <v>850</v>
      </c>
      <c r="C854" s="3">
        <f t="shared" si="38"/>
        <v>90</v>
      </c>
      <c r="D854" s="3">
        <v>10</v>
      </c>
      <c r="E854" s="3">
        <f t="shared" si="40"/>
        <v>10</v>
      </c>
      <c r="F854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854-1)*1.1^($C854*50),2),4)&amp;秘密交易!$A$4&amp;秘密交易!$A$2</f>
        <v>[{"ItemId":50003,"Ind2":670.5606}]</v>
      </c>
      <c r="G854" s="3" t="str">
        <f t="shared" si="39"/>
        <v>[{"ItemId":10002,"Num":1}]</v>
      </c>
    </row>
    <row r="855" spans="1:7">
      <c r="A855" s="3">
        <v>851</v>
      </c>
      <c r="B855" s="14">
        <v>851</v>
      </c>
      <c r="C855" s="3">
        <f t="shared" si="38"/>
        <v>91</v>
      </c>
      <c r="D855" s="3">
        <v>10</v>
      </c>
      <c r="E855" s="3">
        <f t="shared" si="40"/>
        <v>1</v>
      </c>
      <c r="F855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855-1)*1.1^($C855*50),2),4)&amp;秘密交易!$A$4&amp;秘密交易!$A$2</f>
        <v>[{"ItemId":50003,"Ind2":626.641}]</v>
      </c>
      <c r="G855" s="3" t="str">
        <f t="shared" si="39"/>
        <v>[{"ItemId":50002,"Num":200}]</v>
      </c>
    </row>
    <row r="856" spans="1:7">
      <c r="A856" s="3">
        <v>852</v>
      </c>
      <c r="B856" s="3">
        <v>852</v>
      </c>
      <c r="C856" s="3">
        <f t="shared" si="38"/>
        <v>91</v>
      </c>
      <c r="D856" s="3">
        <v>10</v>
      </c>
      <c r="E856" s="3">
        <f t="shared" si="40"/>
        <v>2</v>
      </c>
      <c r="F856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856-1)*1.1^($C856*50),2),4)&amp;秘密交易!$A$4&amp;秘密交易!$A$2</f>
        <v>[{"ItemId":50003,"Ind2":632.2849}]</v>
      </c>
      <c r="G856" s="3" t="str">
        <f t="shared" si="39"/>
        <v>[{"ItemId":50005,"Num":100}]</v>
      </c>
    </row>
    <row r="857" spans="1:7">
      <c r="A857" s="3">
        <v>853</v>
      </c>
      <c r="B857" s="14">
        <v>853</v>
      </c>
      <c r="C857" s="3">
        <f t="shared" si="38"/>
        <v>91</v>
      </c>
      <c r="D857" s="3">
        <v>10</v>
      </c>
      <c r="E857" s="3">
        <f t="shared" si="40"/>
        <v>3</v>
      </c>
      <c r="F857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857-1)*1.1^($C857*50),2),4)&amp;秘密交易!$A$4&amp;秘密交易!$A$2</f>
        <v>[{"ItemId":50003,"Ind2":637.9287}]</v>
      </c>
      <c r="G857" s="3" t="str">
        <f t="shared" si="39"/>
        <v>[{"ItemId":10001,"Num":1}]</v>
      </c>
    </row>
    <row r="858" spans="1:7">
      <c r="A858" s="3">
        <v>854</v>
      </c>
      <c r="B858" s="3">
        <v>854</v>
      </c>
      <c r="C858" s="3">
        <f t="shared" si="38"/>
        <v>91</v>
      </c>
      <c r="D858" s="3">
        <v>10</v>
      </c>
      <c r="E858" s="3">
        <f t="shared" si="40"/>
        <v>4</v>
      </c>
      <c r="F858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858-1)*1.1^($C858*50),2),4)&amp;秘密交易!$A$4&amp;秘密交易!$A$2</f>
        <v>[{"ItemId":50003,"Ind2":643.5726}]</v>
      </c>
      <c r="G858" s="3" t="str">
        <f t="shared" si="39"/>
        <v>[{"ItemId":50002,"Num":50}]</v>
      </c>
    </row>
    <row r="859" spans="1:7">
      <c r="A859" s="3">
        <v>855</v>
      </c>
      <c r="B859" s="14">
        <v>855</v>
      </c>
      <c r="C859" s="3">
        <f t="shared" si="38"/>
        <v>91</v>
      </c>
      <c r="D859" s="3">
        <v>10</v>
      </c>
      <c r="E859" s="3">
        <f t="shared" si="40"/>
        <v>5</v>
      </c>
      <c r="F859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859-1)*1.1^($C859*50),2),4)&amp;秘密交易!$A$4&amp;秘密交易!$A$2</f>
        <v>[{"ItemId":50003,"Ind2":649.2165}]</v>
      </c>
      <c r="G859" s="3" t="str">
        <f t="shared" si="39"/>
        <v>[{"ItemId":50004,"Num":20000}]</v>
      </c>
    </row>
    <row r="860" spans="1:7">
      <c r="A860" s="3">
        <v>856</v>
      </c>
      <c r="B860" s="3">
        <v>856</v>
      </c>
      <c r="C860" s="3">
        <f t="shared" si="38"/>
        <v>91</v>
      </c>
      <c r="D860" s="3">
        <v>10</v>
      </c>
      <c r="E860" s="3">
        <f t="shared" si="40"/>
        <v>6</v>
      </c>
      <c r="F860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860-1)*1.1^($C860*50),2),4)&amp;秘密交易!$A$4&amp;秘密交易!$A$2</f>
        <v>[{"ItemId":50003,"Ind2":654.8603}]</v>
      </c>
      <c r="G860" s="3" t="str">
        <f t="shared" si="39"/>
        <v>[{"ItemId":20001,"Num":15}]</v>
      </c>
    </row>
    <row r="861" spans="1:7">
      <c r="A861" s="3">
        <v>857</v>
      </c>
      <c r="B861" s="14">
        <v>857</v>
      </c>
      <c r="C861" s="3">
        <f t="shared" si="38"/>
        <v>91</v>
      </c>
      <c r="D861" s="3">
        <v>10</v>
      </c>
      <c r="E861" s="3">
        <f t="shared" si="40"/>
        <v>7</v>
      </c>
      <c r="F861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861-1)*1.1^($C861*50),2),4)&amp;秘密交易!$A$4&amp;秘密交易!$A$2</f>
        <v>[{"ItemId":50003,"Ind2":660.5042}]</v>
      </c>
      <c r="G861" s="3" t="str">
        <f t="shared" si="39"/>
        <v>[{"ItemId":50002,"Num":50}]</v>
      </c>
    </row>
    <row r="862" spans="1:7">
      <c r="A862" s="3">
        <v>858</v>
      </c>
      <c r="B862" s="3">
        <v>858</v>
      </c>
      <c r="C862" s="3">
        <f t="shared" si="38"/>
        <v>91</v>
      </c>
      <c r="D862" s="3">
        <v>10</v>
      </c>
      <c r="E862" s="3">
        <f t="shared" si="40"/>
        <v>8</v>
      </c>
      <c r="F862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862-1)*1.1^($C862*50),2),4)&amp;秘密交易!$A$4&amp;秘密交易!$A$2</f>
        <v>[{"ItemId":50003,"Ind2":666.148}]</v>
      </c>
      <c r="G862" s="3" t="str">
        <f t="shared" si="39"/>
        <v>[{"ItemId":10001,"Num":1}]</v>
      </c>
    </row>
    <row r="863" spans="1:7">
      <c r="A863" s="3">
        <v>859</v>
      </c>
      <c r="B863" s="14">
        <v>859</v>
      </c>
      <c r="C863" s="3">
        <f t="shared" si="38"/>
        <v>91</v>
      </c>
      <c r="D863" s="3">
        <v>10</v>
      </c>
      <c r="E863" s="3">
        <f t="shared" si="40"/>
        <v>9</v>
      </c>
      <c r="F863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863-1)*1.1^($C863*50),2),4)&amp;秘密交易!$A$4&amp;秘密交易!$A$2</f>
        <v>[{"ItemId":50003,"Ind2":671.7919}]</v>
      </c>
      <c r="G863" s="3" t="str">
        <f t="shared" si="39"/>
        <v>[{"ItemId":50002,"Num":100}]</v>
      </c>
    </row>
    <row r="864" spans="1:7">
      <c r="A864" s="3">
        <v>860</v>
      </c>
      <c r="B864" s="3">
        <v>860</v>
      </c>
      <c r="C864" s="3">
        <f t="shared" ref="C864:C927" si="41">C854+1</f>
        <v>91</v>
      </c>
      <c r="D864" s="3">
        <v>10</v>
      </c>
      <c r="E864" s="3">
        <f t="shared" si="40"/>
        <v>10</v>
      </c>
      <c r="F864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864-1)*1.1^($C864*50),2),4)&amp;秘密交易!$A$4&amp;秘密交易!$A$2</f>
        <v>[{"ItemId":50003,"Ind2":677.4357}]</v>
      </c>
      <c r="G864" s="3" t="str">
        <f t="shared" si="39"/>
        <v>[{"ItemId":10002,"Num":1}]</v>
      </c>
    </row>
    <row r="865" spans="1:7">
      <c r="A865" s="3">
        <v>861</v>
      </c>
      <c r="B865" s="14">
        <v>861</v>
      </c>
      <c r="C865" s="3">
        <f t="shared" si="41"/>
        <v>92</v>
      </c>
      <c r="D865" s="3">
        <v>10</v>
      </c>
      <c r="E865" s="3">
        <f t="shared" si="40"/>
        <v>1</v>
      </c>
      <c r="F865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865-1)*1.1^($C865*50),2),4)&amp;秘密交易!$A$4&amp;秘密交易!$A$2</f>
        <v>[{"ItemId":50003,"Ind2":633.5162}]</v>
      </c>
      <c r="G865" s="3" t="str">
        <f t="shared" si="39"/>
        <v>[{"ItemId":50002,"Num":200}]</v>
      </c>
    </row>
    <row r="866" spans="1:7">
      <c r="A866" s="3">
        <v>862</v>
      </c>
      <c r="B866" s="3">
        <v>862</v>
      </c>
      <c r="C866" s="3">
        <f t="shared" si="41"/>
        <v>92</v>
      </c>
      <c r="D866" s="3">
        <v>10</v>
      </c>
      <c r="E866" s="3">
        <f t="shared" si="40"/>
        <v>2</v>
      </c>
      <c r="F866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866-1)*1.1^($C866*50),2),4)&amp;秘密交易!$A$4&amp;秘密交易!$A$2</f>
        <v>[{"ItemId":50003,"Ind2":639.1601}]</v>
      </c>
      <c r="G866" s="3" t="str">
        <f t="shared" si="39"/>
        <v>[{"ItemId":50005,"Num":100}]</v>
      </c>
    </row>
    <row r="867" spans="1:7">
      <c r="A867" s="3">
        <v>863</v>
      </c>
      <c r="B867" s="14">
        <v>863</v>
      </c>
      <c r="C867" s="3">
        <f t="shared" si="41"/>
        <v>92</v>
      </c>
      <c r="D867" s="3">
        <v>10</v>
      </c>
      <c r="E867" s="3">
        <f t="shared" si="40"/>
        <v>3</v>
      </c>
      <c r="F867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867-1)*1.1^($C867*50),2),4)&amp;秘密交易!$A$4&amp;秘密交易!$A$2</f>
        <v>[{"ItemId":50003,"Ind2":644.8039}]</v>
      </c>
      <c r="G867" s="3" t="str">
        <f t="shared" si="39"/>
        <v>[{"ItemId":10001,"Num":1}]</v>
      </c>
    </row>
    <row r="868" spans="1:7">
      <c r="A868" s="3">
        <v>864</v>
      </c>
      <c r="B868" s="3">
        <v>864</v>
      </c>
      <c r="C868" s="3">
        <f t="shared" si="41"/>
        <v>92</v>
      </c>
      <c r="D868" s="3">
        <v>10</v>
      </c>
      <c r="E868" s="3">
        <f t="shared" si="40"/>
        <v>4</v>
      </c>
      <c r="F868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868-1)*1.1^($C868*50),2),4)&amp;秘密交易!$A$4&amp;秘密交易!$A$2</f>
        <v>[{"ItemId":50003,"Ind2":650.4478}]</v>
      </c>
      <c r="G868" s="3" t="str">
        <f t="shared" si="39"/>
        <v>[{"ItemId":50002,"Num":50}]</v>
      </c>
    </row>
    <row r="869" spans="1:7">
      <c r="A869" s="3">
        <v>865</v>
      </c>
      <c r="B869" s="14">
        <v>865</v>
      </c>
      <c r="C869" s="3">
        <f t="shared" si="41"/>
        <v>92</v>
      </c>
      <c r="D869" s="3">
        <v>10</v>
      </c>
      <c r="E869" s="3">
        <f t="shared" si="40"/>
        <v>5</v>
      </c>
      <c r="F869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869-1)*1.1^($C869*50),2),4)&amp;秘密交易!$A$4&amp;秘密交易!$A$2</f>
        <v>[{"ItemId":50003,"Ind2":656.0916}]</v>
      </c>
      <c r="G869" s="3" t="str">
        <f t="shared" si="39"/>
        <v>[{"ItemId":50004,"Num":20000}]</v>
      </c>
    </row>
    <row r="870" spans="1:7">
      <c r="A870" s="3">
        <v>866</v>
      </c>
      <c r="B870" s="3">
        <v>866</v>
      </c>
      <c r="C870" s="3">
        <f t="shared" si="41"/>
        <v>92</v>
      </c>
      <c r="D870" s="3">
        <v>10</v>
      </c>
      <c r="E870" s="3">
        <f t="shared" si="40"/>
        <v>6</v>
      </c>
      <c r="F870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870-1)*1.1^($C870*50),2),4)&amp;秘密交易!$A$4&amp;秘密交易!$A$2</f>
        <v>[{"ItemId":50003,"Ind2":661.7355}]</v>
      </c>
      <c r="G870" s="3" t="str">
        <f t="shared" si="39"/>
        <v>[{"ItemId":20001,"Num":15}]</v>
      </c>
    </row>
    <row r="871" spans="1:7">
      <c r="A871" s="3">
        <v>867</v>
      </c>
      <c r="B871" s="14">
        <v>867</v>
      </c>
      <c r="C871" s="3">
        <f t="shared" si="41"/>
        <v>92</v>
      </c>
      <c r="D871" s="3">
        <v>10</v>
      </c>
      <c r="E871" s="3">
        <f t="shared" si="40"/>
        <v>7</v>
      </c>
      <c r="F871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871-1)*1.1^($C871*50),2),4)&amp;秘密交易!$A$4&amp;秘密交易!$A$2</f>
        <v>[{"ItemId":50003,"Ind2":667.3793}]</v>
      </c>
      <c r="G871" s="3" t="str">
        <f t="shared" si="39"/>
        <v>[{"ItemId":50002,"Num":50}]</v>
      </c>
    </row>
    <row r="872" spans="1:7">
      <c r="A872" s="3">
        <v>868</v>
      </c>
      <c r="B872" s="3">
        <v>868</v>
      </c>
      <c r="C872" s="3">
        <f t="shared" si="41"/>
        <v>92</v>
      </c>
      <c r="D872" s="3">
        <v>10</v>
      </c>
      <c r="E872" s="3">
        <f t="shared" si="40"/>
        <v>8</v>
      </c>
      <c r="F872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872-1)*1.1^($C872*50),2),4)&amp;秘密交易!$A$4&amp;秘密交易!$A$2</f>
        <v>[{"ItemId":50003,"Ind2":673.0232}]</v>
      </c>
      <c r="G872" s="3" t="str">
        <f t="shared" si="39"/>
        <v>[{"ItemId":10001,"Num":1}]</v>
      </c>
    </row>
    <row r="873" spans="1:7">
      <c r="A873" s="3">
        <v>869</v>
      </c>
      <c r="B873" s="14">
        <v>869</v>
      </c>
      <c r="C873" s="3">
        <f t="shared" si="41"/>
        <v>92</v>
      </c>
      <c r="D873" s="3">
        <v>10</v>
      </c>
      <c r="E873" s="3">
        <f t="shared" si="40"/>
        <v>9</v>
      </c>
      <c r="F873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873-1)*1.1^($C873*50),2),4)&amp;秘密交易!$A$4&amp;秘密交易!$A$2</f>
        <v>[{"ItemId":50003,"Ind2":678.6671}]</v>
      </c>
      <c r="G873" s="3" t="str">
        <f t="shared" si="39"/>
        <v>[{"ItemId":50002,"Num":100}]</v>
      </c>
    </row>
    <row r="874" spans="1:7">
      <c r="A874" s="3">
        <v>870</v>
      </c>
      <c r="B874" s="3">
        <v>870</v>
      </c>
      <c r="C874" s="3">
        <f t="shared" si="41"/>
        <v>92</v>
      </c>
      <c r="D874" s="3">
        <v>10</v>
      </c>
      <c r="E874" s="3">
        <f t="shared" si="40"/>
        <v>10</v>
      </c>
      <c r="F874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874-1)*1.1^($C874*50),2),4)&amp;秘密交易!$A$4&amp;秘密交易!$A$2</f>
        <v>[{"ItemId":50003,"Ind2":684.3109}]</v>
      </c>
      <c r="G874" s="3" t="str">
        <f t="shared" si="39"/>
        <v>[{"ItemId":10002,"Num":1}]</v>
      </c>
    </row>
    <row r="875" spans="1:7">
      <c r="A875" s="3">
        <v>871</v>
      </c>
      <c r="B875" s="14">
        <v>871</v>
      </c>
      <c r="C875" s="3">
        <f t="shared" si="41"/>
        <v>93</v>
      </c>
      <c r="D875" s="3">
        <v>10</v>
      </c>
      <c r="E875" s="3">
        <f t="shared" si="40"/>
        <v>1</v>
      </c>
      <c r="F875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875-1)*1.1^($C875*50),2),4)&amp;秘密交易!$A$4&amp;秘密交易!$A$2</f>
        <v>[{"ItemId":50003,"Ind2":640.3914}]</v>
      </c>
      <c r="G875" s="3" t="str">
        <f t="shared" si="39"/>
        <v>[{"ItemId":50002,"Num":200}]</v>
      </c>
    </row>
    <row r="876" spans="1:7">
      <c r="A876" s="3">
        <v>872</v>
      </c>
      <c r="B876" s="3">
        <v>872</v>
      </c>
      <c r="C876" s="3">
        <f t="shared" si="41"/>
        <v>93</v>
      </c>
      <c r="D876" s="3">
        <v>10</v>
      </c>
      <c r="E876" s="3">
        <f t="shared" si="40"/>
        <v>2</v>
      </c>
      <c r="F876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876-1)*1.1^($C876*50),2),4)&amp;秘密交易!$A$4&amp;秘密交易!$A$2</f>
        <v>[{"ItemId":50003,"Ind2":646.0352}]</v>
      </c>
      <c r="G876" s="3" t="str">
        <f t="shared" si="39"/>
        <v>[{"ItemId":50005,"Num":100}]</v>
      </c>
    </row>
    <row r="877" spans="1:7">
      <c r="A877" s="3">
        <v>873</v>
      </c>
      <c r="B877" s="14">
        <v>873</v>
      </c>
      <c r="C877" s="3">
        <f t="shared" si="41"/>
        <v>93</v>
      </c>
      <c r="D877" s="3">
        <v>10</v>
      </c>
      <c r="E877" s="3">
        <f t="shared" si="40"/>
        <v>3</v>
      </c>
      <c r="F877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877-1)*1.1^($C877*50),2),4)&amp;秘密交易!$A$4&amp;秘密交易!$A$2</f>
        <v>[{"ItemId":50003,"Ind2":651.6791}]</v>
      </c>
      <c r="G877" s="3" t="str">
        <f t="shared" si="39"/>
        <v>[{"ItemId":10001,"Num":1}]</v>
      </c>
    </row>
    <row r="878" spans="1:7">
      <c r="A878" s="3">
        <v>874</v>
      </c>
      <c r="B878" s="3">
        <v>874</v>
      </c>
      <c r="C878" s="3">
        <f t="shared" si="41"/>
        <v>93</v>
      </c>
      <c r="D878" s="3">
        <v>10</v>
      </c>
      <c r="E878" s="3">
        <f t="shared" si="40"/>
        <v>4</v>
      </c>
      <c r="F878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878-1)*1.1^($C878*50),2),4)&amp;秘密交易!$A$4&amp;秘密交易!$A$2</f>
        <v>[{"ItemId":50003,"Ind2":657.323}]</v>
      </c>
      <c r="G878" s="3" t="str">
        <f t="shared" si="39"/>
        <v>[{"ItemId":50002,"Num":50}]</v>
      </c>
    </row>
    <row r="879" spans="1:7">
      <c r="A879" s="3">
        <v>875</v>
      </c>
      <c r="B879" s="14">
        <v>875</v>
      </c>
      <c r="C879" s="3">
        <f t="shared" si="41"/>
        <v>93</v>
      </c>
      <c r="D879" s="3">
        <v>10</v>
      </c>
      <c r="E879" s="3">
        <f t="shared" si="40"/>
        <v>5</v>
      </c>
      <c r="F879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879-1)*1.1^($C879*50),2),4)&amp;秘密交易!$A$4&amp;秘密交易!$A$2</f>
        <v>[{"ItemId":50003,"Ind2":662.9668}]</v>
      </c>
      <c r="G879" s="3" t="str">
        <f t="shared" si="39"/>
        <v>[{"ItemId":50004,"Num":20000}]</v>
      </c>
    </row>
    <row r="880" spans="1:7">
      <c r="A880" s="3">
        <v>876</v>
      </c>
      <c r="B880" s="3">
        <v>876</v>
      </c>
      <c r="C880" s="3">
        <f t="shared" si="41"/>
        <v>93</v>
      </c>
      <c r="D880" s="3">
        <v>10</v>
      </c>
      <c r="E880" s="3">
        <f t="shared" si="40"/>
        <v>6</v>
      </c>
      <c r="F880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880-1)*1.1^($C880*50),2),4)&amp;秘密交易!$A$4&amp;秘密交易!$A$2</f>
        <v>[{"ItemId":50003,"Ind2":668.6107}]</v>
      </c>
      <c r="G880" s="3" t="str">
        <f t="shared" si="39"/>
        <v>[{"ItemId":20001,"Num":15}]</v>
      </c>
    </row>
    <row r="881" spans="1:7">
      <c r="A881" s="3">
        <v>877</v>
      </c>
      <c r="B881" s="14">
        <v>877</v>
      </c>
      <c r="C881" s="3">
        <f t="shared" si="41"/>
        <v>93</v>
      </c>
      <c r="D881" s="3">
        <v>10</v>
      </c>
      <c r="E881" s="3">
        <f t="shared" si="40"/>
        <v>7</v>
      </c>
      <c r="F881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881-1)*1.1^($C881*50),2),4)&amp;秘密交易!$A$4&amp;秘密交易!$A$2</f>
        <v>[{"ItemId":50003,"Ind2":674.2545}]</v>
      </c>
      <c r="G881" s="3" t="str">
        <f t="shared" si="39"/>
        <v>[{"ItemId":50002,"Num":50}]</v>
      </c>
    </row>
    <row r="882" spans="1:7">
      <c r="A882" s="3">
        <v>878</v>
      </c>
      <c r="B882" s="3">
        <v>878</v>
      </c>
      <c r="C882" s="3">
        <f t="shared" si="41"/>
        <v>93</v>
      </c>
      <c r="D882" s="3">
        <v>10</v>
      </c>
      <c r="E882" s="3">
        <f t="shared" si="40"/>
        <v>8</v>
      </c>
      <c r="F882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882-1)*1.1^($C882*50),2),4)&amp;秘密交易!$A$4&amp;秘密交易!$A$2</f>
        <v>[{"ItemId":50003,"Ind2":679.8984}]</v>
      </c>
      <c r="G882" s="3" t="str">
        <f t="shared" si="39"/>
        <v>[{"ItemId":10001,"Num":1}]</v>
      </c>
    </row>
    <row r="883" spans="1:7">
      <c r="A883" s="3">
        <v>879</v>
      </c>
      <c r="B883" s="14">
        <v>879</v>
      </c>
      <c r="C883" s="3">
        <f t="shared" si="41"/>
        <v>93</v>
      </c>
      <c r="D883" s="3">
        <v>10</v>
      </c>
      <c r="E883" s="3">
        <f t="shared" si="40"/>
        <v>9</v>
      </c>
      <c r="F883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883-1)*1.1^($C883*50),2),4)&amp;秘密交易!$A$4&amp;秘密交易!$A$2</f>
        <v>[{"ItemId":50003,"Ind2":685.5422}]</v>
      </c>
      <c r="G883" s="3" t="str">
        <f t="shared" si="39"/>
        <v>[{"ItemId":50002,"Num":100}]</v>
      </c>
    </row>
    <row r="884" spans="1:7">
      <c r="A884" s="3">
        <v>880</v>
      </c>
      <c r="B884" s="3">
        <v>880</v>
      </c>
      <c r="C884" s="3">
        <f t="shared" si="41"/>
        <v>93</v>
      </c>
      <c r="D884" s="3">
        <v>10</v>
      </c>
      <c r="E884" s="3">
        <f t="shared" si="40"/>
        <v>10</v>
      </c>
      <c r="F884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884-1)*1.1^($C884*50),2),4)&amp;秘密交易!$A$4&amp;秘密交易!$A$2</f>
        <v>[{"ItemId":50003,"Ind2":691.1861}]</v>
      </c>
      <c r="G884" s="3" t="str">
        <f t="shared" si="39"/>
        <v>[{"ItemId":10002,"Num":1}]</v>
      </c>
    </row>
    <row r="885" spans="1:7">
      <c r="A885" s="3">
        <v>881</v>
      </c>
      <c r="B885" s="14">
        <v>881</v>
      </c>
      <c r="C885" s="3">
        <f t="shared" si="41"/>
        <v>94</v>
      </c>
      <c r="D885" s="3">
        <v>10</v>
      </c>
      <c r="E885" s="3">
        <f t="shared" si="40"/>
        <v>1</v>
      </c>
      <c r="F885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885-1)*1.1^($C885*50),2),4)&amp;秘密交易!$A$4&amp;秘密交易!$A$2</f>
        <v>[{"ItemId":50003,"Ind2":647.2666}]</v>
      </c>
      <c r="G885" s="3" t="str">
        <f t="shared" si="39"/>
        <v>[{"ItemId":50002,"Num":200}]</v>
      </c>
    </row>
    <row r="886" spans="1:7">
      <c r="A886" s="3">
        <v>882</v>
      </c>
      <c r="B886" s="3">
        <v>882</v>
      </c>
      <c r="C886" s="3">
        <f t="shared" si="41"/>
        <v>94</v>
      </c>
      <c r="D886" s="3">
        <v>10</v>
      </c>
      <c r="E886" s="3">
        <f t="shared" si="40"/>
        <v>2</v>
      </c>
      <c r="F886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886-1)*1.1^($C886*50),2),4)&amp;秘密交易!$A$4&amp;秘密交易!$A$2</f>
        <v>[{"ItemId":50003,"Ind2":652.9104}]</v>
      </c>
      <c r="G886" s="3" t="str">
        <f t="shared" si="39"/>
        <v>[{"ItemId":50005,"Num":100}]</v>
      </c>
    </row>
    <row r="887" spans="1:7">
      <c r="A887" s="3">
        <v>883</v>
      </c>
      <c r="B887" s="14">
        <v>883</v>
      </c>
      <c r="C887" s="3">
        <f t="shared" si="41"/>
        <v>94</v>
      </c>
      <c r="D887" s="3">
        <v>10</v>
      </c>
      <c r="E887" s="3">
        <f t="shared" si="40"/>
        <v>3</v>
      </c>
      <c r="F887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887-1)*1.1^($C887*50),2),4)&amp;秘密交易!$A$4&amp;秘密交易!$A$2</f>
        <v>[{"ItemId":50003,"Ind2":658.5543}]</v>
      </c>
      <c r="G887" s="3" t="str">
        <f t="shared" si="39"/>
        <v>[{"ItemId":10001,"Num":1}]</v>
      </c>
    </row>
    <row r="888" spans="1:7">
      <c r="A888" s="3">
        <v>884</v>
      </c>
      <c r="B888" s="3">
        <v>884</v>
      </c>
      <c r="C888" s="3">
        <f t="shared" si="41"/>
        <v>94</v>
      </c>
      <c r="D888" s="3">
        <v>10</v>
      </c>
      <c r="E888" s="3">
        <f t="shared" si="40"/>
        <v>4</v>
      </c>
      <c r="F888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888-1)*1.1^($C888*50),2),4)&amp;秘密交易!$A$4&amp;秘密交易!$A$2</f>
        <v>[{"ItemId":50003,"Ind2":664.1981}]</v>
      </c>
      <c r="G888" s="3" t="str">
        <f t="shared" ref="G888:G951" si="42">G878</f>
        <v>[{"ItemId":50002,"Num":50}]</v>
      </c>
    </row>
    <row r="889" spans="1:7">
      <c r="A889" s="3">
        <v>885</v>
      </c>
      <c r="B889" s="14">
        <v>885</v>
      </c>
      <c r="C889" s="3">
        <f t="shared" si="41"/>
        <v>94</v>
      </c>
      <c r="D889" s="3">
        <v>10</v>
      </c>
      <c r="E889" s="3">
        <f t="shared" si="40"/>
        <v>5</v>
      </c>
      <c r="F889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889-1)*1.1^($C889*50),2),4)&amp;秘密交易!$A$4&amp;秘密交易!$A$2</f>
        <v>[{"ItemId":50003,"Ind2":669.842}]</v>
      </c>
      <c r="G889" s="3" t="str">
        <f t="shared" si="42"/>
        <v>[{"ItemId":50004,"Num":20000}]</v>
      </c>
    </row>
    <row r="890" spans="1:7">
      <c r="A890" s="3">
        <v>886</v>
      </c>
      <c r="B890" s="3">
        <v>886</v>
      </c>
      <c r="C890" s="3">
        <f t="shared" si="41"/>
        <v>94</v>
      </c>
      <c r="D890" s="3">
        <v>10</v>
      </c>
      <c r="E890" s="3">
        <f t="shared" si="40"/>
        <v>6</v>
      </c>
      <c r="F890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890-1)*1.1^($C890*50),2),4)&amp;秘密交易!$A$4&amp;秘密交易!$A$2</f>
        <v>[{"ItemId":50003,"Ind2":675.4858}]</v>
      </c>
      <c r="G890" s="3" t="str">
        <f t="shared" si="42"/>
        <v>[{"ItemId":20001,"Num":15}]</v>
      </c>
    </row>
    <row r="891" spans="1:7">
      <c r="A891" s="3">
        <v>887</v>
      </c>
      <c r="B891" s="14">
        <v>887</v>
      </c>
      <c r="C891" s="3">
        <f t="shared" si="41"/>
        <v>94</v>
      </c>
      <c r="D891" s="3">
        <v>10</v>
      </c>
      <c r="E891" s="3">
        <f t="shared" si="40"/>
        <v>7</v>
      </c>
      <c r="F891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891-1)*1.1^($C891*50),2),4)&amp;秘密交易!$A$4&amp;秘密交易!$A$2</f>
        <v>[{"ItemId":50003,"Ind2":681.1297}]</v>
      </c>
      <c r="G891" s="3" t="str">
        <f t="shared" si="42"/>
        <v>[{"ItemId":50002,"Num":50}]</v>
      </c>
    </row>
    <row r="892" spans="1:7">
      <c r="A892" s="3">
        <v>888</v>
      </c>
      <c r="B892" s="3">
        <v>888</v>
      </c>
      <c r="C892" s="3">
        <f t="shared" si="41"/>
        <v>94</v>
      </c>
      <c r="D892" s="3">
        <v>10</v>
      </c>
      <c r="E892" s="3">
        <f t="shared" si="40"/>
        <v>8</v>
      </c>
      <c r="F892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892-1)*1.1^($C892*50),2),4)&amp;秘密交易!$A$4&amp;秘密交易!$A$2</f>
        <v>[{"ItemId":50003,"Ind2":686.7736}]</v>
      </c>
      <c r="G892" s="3" t="str">
        <f t="shared" si="42"/>
        <v>[{"ItemId":10001,"Num":1}]</v>
      </c>
    </row>
    <row r="893" spans="1:7">
      <c r="A893" s="3">
        <v>889</v>
      </c>
      <c r="B893" s="14">
        <v>889</v>
      </c>
      <c r="C893" s="3">
        <f t="shared" si="41"/>
        <v>94</v>
      </c>
      <c r="D893" s="3">
        <v>10</v>
      </c>
      <c r="E893" s="3">
        <f t="shared" si="40"/>
        <v>9</v>
      </c>
      <c r="F893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893-1)*1.1^($C893*50),2),4)&amp;秘密交易!$A$4&amp;秘密交易!$A$2</f>
        <v>[{"ItemId":50003,"Ind2":692.4174}]</v>
      </c>
      <c r="G893" s="3" t="str">
        <f t="shared" si="42"/>
        <v>[{"ItemId":50002,"Num":100}]</v>
      </c>
    </row>
    <row r="894" spans="1:7">
      <c r="A894" s="3">
        <v>890</v>
      </c>
      <c r="B894" s="3">
        <v>890</v>
      </c>
      <c r="C894" s="3">
        <f t="shared" si="41"/>
        <v>94</v>
      </c>
      <c r="D894" s="3">
        <v>10</v>
      </c>
      <c r="E894" s="3">
        <f t="shared" si="40"/>
        <v>10</v>
      </c>
      <c r="F894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894-1)*1.1^($C894*50),2),4)&amp;秘密交易!$A$4&amp;秘密交易!$A$2</f>
        <v>[{"ItemId":50003,"Ind2":698.0613}]</v>
      </c>
      <c r="G894" s="3" t="str">
        <f t="shared" si="42"/>
        <v>[{"ItemId":10002,"Num":1}]</v>
      </c>
    </row>
    <row r="895" spans="1:7">
      <c r="A895" s="3">
        <v>891</v>
      </c>
      <c r="B895" s="14">
        <v>891</v>
      </c>
      <c r="C895" s="3">
        <f t="shared" si="41"/>
        <v>95</v>
      </c>
      <c r="D895" s="3">
        <v>10</v>
      </c>
      <c r="E895" s="3">
        <f t="shared" si="40"/>
        <v>1</v>
      </c>
      <c r="F895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895-1)*1.1^($C895*50),2),4)&amp;秘密交易!$A$4&amp;秘密交易!$A$2</f>
        <v>[{"ItemId":50003,"Ind2":654.1417}]</v>
      </c>
      <c r="G895" s="3" t="str">
        <f t="shared" si="42"/>
        <v>[{"ItemId":50002,"Num":200}]</v>
      </c>
    </row>
    <row r="896" spans="1:7">
      <c r="A896" s="3">
        <v>892</v>
      </c>
      <c r="B896" s="3">
        <v>892</v>
      </c>
      <c r="C896" s="3">
        <f t="shared" si="41"/>
        <v>95</v>
      </c>
      <c r="D896" s="3">
        <v>10</v>
      </c>
      <c r="E896" s="3">
        <f t="shared" si="40"/>
        <v>2</v>
      </c>
      <c r="F896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896-1)*1.1^($C896*50),2),4)&amp;秘密交易!$A$4&amp;秘密交易!$A$2</f>
        <v>[{"ItemId":50003,"Ind2":659.7856}]</v>
      </c>
      <c r="G896" s="3" t="str">
        <f t="shared" si="42"/>
        <v>[{"ItemId":50005,"Num":100}]</v>
      </c>
    </row>
    <row r="897" spans="1:7">
      <c r="A897" s="3">
        <v>893</v>
      </c>
      <c r="B897" s="14">
        <v>893</v>
      </c>
      <c r="C897" s="3">
        <f t="shared" si="41"/>
        <v>95</v>
      </c>
      <c r="D897" s="3">
        <v>10</v>
      </c>
      <c r="E897" s="3">
        <f t="shared" si="40"/>
        <v>3</v>
      </c>
      <c r="F897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897-1)*1.1^($C897*50),2),4)&amp;秘密交易!$A$4&amp;秘密交易!$A$2</f>
        <v>[{"ItemId":50003,"Ind2":665.4295}]</v>
      </c>
      <c r="G897" s="3" t="str">
        <f t="shared" si="42"/>
        <v>[{"ItemId":10001,"Num":1}]</v>
      </c>
    </row>
    <row r="898" spans="1:7">
      <c r="A898" s="3">
        <v>894</v>
      </c>
      <c r="B898" s="3">
        <v>894</v>
      </c>
      <c r="C898" s="3">
        <f t="shared" si="41"/>
        <v>95</v>
      </c>
      <c r="D898" s="3">
        <v>10</v>
      </c>
      <c r="E898" s="3">
        <f t="shared" si="40"/>
        <v>4</v>
      </c>
      <c r="F898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898-1)*1.1^($C898*50),2),4)&amp;秘密交易!$A$4&amp;秘密交易!$A$2</f>
        <v>[{"ItemId":50003,"Ind2":671.0733}]</v>
      </c>
      <c r="G898" s="3" t="str">
        <f t="shared" si="42"/>
        <v>[{"ItemId":50002,"Num":50}]</v>
      </c>
    </row>
    <row r="899" spans="1:7">
      <c r="A899" s="3">
        <v>895</v>
      </c>
      <c r="B899" s="14">
        <v>895</v>
      </c>
      <c r="C899" s="3">
        <f t="shared" si="41"/>
        <v>95</v>
      </c>
      <c r="D899" s="3">
        <v>10</v>
      </c>
      <c r="E899" s="3">
        <f t="shared" si="40"/>
        <v>5</v>
      </c>
      <c r="F899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899-1)*1.1^($C899*50),2),4)&amp;秘密交易!$A$4&amp;秘密交易!$A$2</f>
        <v>[{"ItemId":50003,"Ind2":676.7172}]</v>
      </c>
      <c r="G899" s="3" t="str">
        <f t="shared" si="42"/>
        <v>[{"ItemId":50004,"Num":20000}]</v>
      </c>
    </row>
    <row r="900" spans="1:7">
      <c r="A900" s="3">
        <v>896</v>
      </c>
      <c r="B900" s="3">
        <v>896</v>
      </c>
      <c r="C900" s="3">
        <f t="shared" si="41"/>
        <v>95</v>
      </c>
      <c r="D900" s="3">
        <v>10</v>
      </c>
      <c r="E900" s="3">
        <f t="shared" si="40"/>
        <v>6</v>
      </c>
      <c r="F900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900-1)*1.1^($C900*50),2),4)&amp;秘密交易!$A$4&amp;秘密交易!$A$2</f>
        <v>[{"ItemId":50003,"Ind2":682.361}]</v>
      </c>
      <c r="G900" s="3" t="str">
        <f t="shared" si="42"/>
        <v>[{"ItemId":20001,"Num":15}]</v>
      </c>
    </row>
    <row r="901" spans="1:7">
      <c r="A901" s="3">
        <v>897</v>
      </c>
      <c r="B901" s="14">
        <v>897</v>
      </c>
      <c r="C901" s="3">
        <f t="shared" si="41"/>
        <v>95</v>
      </c>
      <c r="D901" s="3">
        <v>10</v>
      </c>
      <c r="E901" s="3">
        <f t="shared" si="40"/>
        <v>7</v>
      </c>
      <c r="F901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901-1)*1.1^($C901*50),2),4)&amp;秘密交易!$A$4&amp;秘密交易!$A$2</f>
        <v>[{"ItemId":50003,"Ind2":688.0049}]</v>
      </c>
      <c r="G901" s="3" t="str">
        <f t="shared" si="42"/>
        <v>[{"ItemId":50002,"Num":50}]</v>
      </c>
    </row>
    <row r="902" spans="1:7">
      <c r="A902" s="3">
        <v>898</v>
      </c>
      <c r="B902" s="3">
        <v>898</v>
      </c>
      <c r="C902" s="3">
        <f t="shared" si="41"/>
        <v>95</v>
      </c>
      <c r="D902" s="3">
        <v>10</v>
      </c>
      <c r="E902" s="3">
        <f t="shared" si="40"/>
        <v>8</v>
      </c>
      <c r="F902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902-1)*1.1^($C902*50),2),4)&amp;秘密交易!$A$4&amp;秘密交易!$A$2</f>
        <v>[{"ItemId":50003,"Ind2":693.6487}]</v>
      </c>
      <c r="G902" s="3" t="str">
        <f t="shared" si="42"/>
        <v>[{"ItemId":10001,"Num":1}]</v>
      </c>
    </row>
    <row r="903" spans="1:7">
      <c r="A903" s="3">
        <v>899</v>
      </c>
      <c r="B903" s="14">
        <v>899</v>
      </c>
      <c r="C903" s="3">
        <f t="shared" si="41"/>
        <v>95</v>
      </c>
      <c r="D903" s="3">
        <v>10</v>
      </c>
      <c r="E903" s="3">
        <f t="shared" si="40"/>
        <v>9</v>
      </c>
      <c r="F903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903-1)*1.1^($C903*50),2),4)&amp;秘密交易!$A$4&amp;秘密交易!$A$2</f>
        <v>[{"ItemId":50003,"Ind2":699.2926}]</v>
      </c>
      <c r="G903" s="3" t="str">
        <f t="shared" si="42"/>
        <v>[{"ItemId":50002,"Num":100}]</v>
      </c>
    </row>
    <row r="904" spans="1:7">
      <c r="A904" s="3">
        <v>900</v>
      </c>
      <c r="B904" s="3">
        <v>900</v>
      </c>
      <c r="C904" s="3">
        <f t="shared" si="41"/>
        <v>95</v>
      </c>
      <c r="D904" s="3">
        <v>10</v>
      </c>
      <c r="E904" s="3">
        <f t="shared" si="40"/>
        <v>10</v>
      </c>
      <c r="F904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904-1)*1.1^($C904*50),2),4)&amp;秘密交易!$A$4&amp;秘密交易!$A$2</f>
        <v>[{"ItemId":50003,"Ind2":704.9364}]</v>
      </c>
      <c r="G904" s="3" t="str">
        <f t="shared" si="42"/>
        <v>[{"ItemId":10002,"Num":1}]</v>
      </c>
    </row>
    <row r="905" spans="1:7">
      <c r="A905" s="3">
        <v>901</v>
      </c>
      <c r="B905" s="14">
        <v>901</v>
      </c>
      <c r="C905" s="3">
        <f t="shared" si="41"/>
        <v>96</v>
      </c>
      <c r="D905" s="3">
        <v>10</v>
      </c>
      <c r="E905" s="3">
        <f t="shared" ref="E905:E968" si="43">IF(C905=C904,E904+1,1)</f>
        <v>1</v>
      </c>
      <c r="F905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905-1)*1.1^($C905*50),2),4)&amp;秘密交易!$A$4&amp;秘密交易!$A$2</f>
        <v>[{"ItemId":50003,"Ind2":661.0169}]</v>
      </c>
      <c r="G905" s="3" t="str">
        <f t="shared" si="42"/>
        <v>[{"ItemId":50002,"Num":200}]</v>
      </c>
    </row>
    <row r="906" spans="1:7">
      <c r="A906" s="3">
        <v>902</v>
      </c>
      <c r="B906" s="3">
        <v>902</v>
      </c>
      <c r="C906" s="3">
        <f t="shared" si="41"/>
        <v>96</v>
      </c>
      <c r="D906" s="3">
        <v>10</v>
      </c>
      <c r="E906" s="3">
        <f t="shared" si="43"/>
        <v>2</v>
      </c>
      <c r="F906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906-1)*1.1^($C906*50),2),4)&amp;秘密交易!$A$4&amp;秘密交易!$A$2</f>
        <v>[{"ItemId":50003,"Ind2":666.6608}]</v>
      </c>
      <c r="G906" s="3" t="str">
        <f t="shared" si="42"/>
        <v>[{"ItemId":50005,"Num":100}]</v>
      </c>
    </row>
    <row r="907" spans="1:7">
      <c r="A907" s="3">
        <v>903</v>
      </c>
      <c r="B907" s="14">
        <v>903</v>
      </c>
      <c r="C907" s="3">
        <f t="shared" si="41"/>
        <v>96</v>
      </c>
      <c r="D907" s="3">
        <v>10</v>
      </c>
      <c r="E907" s="3">
        <f t="shared" si="43"/>
        <v>3</v>
      </c>
      <c r="F907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907-1)*1.1^($C907*50),2),4)&amp;秘密交易!$A$4&amp;秘密交易!$A$2</f>
        <v>[{"ItemId":50003,"Ind2":672.3046}]</v>
      </c>
      <c r="G907" s="3" t="str">
        <f t="shared" si="42"/>
        <v>[{"ItemId":10001,"Num":1}]</v>
      </c>
    </row>
    <row r="908" spans="1:7">
      <c r="A908" s="3">
        <v>904</v>
      </c>
      <c r="B908" s="3">
        <v>904</v>
      </c>
      <c r="C908" s="3">
        <f t="shared" si="41"/>
        <v>96</v>
      </c>
      <c r="D908" s="3">
        <v>10</v>
      </c>
      <c r="E908" s="3">
        <f t="shared" si="43"/>
        <v>4</v>
      </c>
      <c r="F908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908-1)*1.1^($C908*50),2),4)&amp;秘密交易!$A$4&amp;秘密交易!$A$2</f>
        <v>[{"ItemId":50003,"Ind2":677.9485}]</v>
      </c>
      <c r="G908" s="3" t="str">
        <f t="shared" si="42"/>
        <v>[{"ItemId":50002,"Num":50}]</v>
      </c>
    </row>
    <row r="909" spans="1:7">
      <c r="A909" s="3">
        <v>905</v>
      </c>
      <c r="B909" s="14">
        <v>905</v>
      </c>
      <c r="C909" s="3">
        <f t="shared" si="41"/>
        <v>96</v>
      </c>
      <c r="D909" s="3">
        <v>10</v>
      </c>
      <c r="E909" s="3">
        <f t="shared" si="43"/>
        <v>5</v>
      </c>
      <c r="F909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909-1)*1.1^($C909*50),2),4)&amp;秘密交易!$A$4&amp;秘密交易!$A$2</f>
        <v>[{"ItemId":50003,"Ind2":683.5923}]</v>
      </c>
      <c r="G909" s="3" t="str">
        <f t="shared" si="42"/>
        <v>[{"ItemId":50004,"Num":20000}]</v>
      </c>
    </row>
    <row r="910" spans="1:7">
      <c r="A910" s="3">
        <v>906</v>
      </c>
      <c r="B910" s="3">
        <v>906</v>
      </c>
      <c r="C910" s="3">
        <f t="shared" si="41"/>
        <v>96</v>
      </c>
      <c r="D910" s="3">
        <v>10</v>
      </c>
      <c r="E910" s="3">
        <f t="shared" si="43"/>
        <v>6</v>
      </c>
      <c r="F910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910-1)*1.1^($C910*50),2),4)&amp;秘密交易!$A$4&amp;秘密交易!$A$2</f>
        <v>[{"ItemId":50003,"Ind2":689.2362}]</v>
      </c>
      <c r="G910" s="3" t="str">
        <f t="shared" si="42"/>
        <v>[{"ItemId":20001,"Num":15}]</v>
      </c>
    </row>
    <row r="911" spans="1:7">
      <c r="A911" s="3">
        <v>907</v>
      </c>
      <c r="B911" s="14">
        <v>907</v>
      </c>
      <c r="C911" s="3">
        <f t="shared" si="41"/>
        <v>96</v>
      </c>
      <c r="D911" s="3">
        <v>10</v>
      </c>
      <c r="E911" s="3">
        <f t="shared" si="43"/>
        <v>7</v>
      </c>
      <c r="F911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911-1)*1.1^($C911*50),2),4)&amp;秘密交易!$A$4&amp;秘密交易!$A$2</f>
        <v>[{"ItemId":50003,"Ind2":694.8801}]</v>
      </c>
      <c r="G911" s="3" t="str">
        <f t="shared" si="42"/>
        <v>[{"ItemId":50002,"Num":50}]</v>
      </c>
    </row>
    <row r="912" spans="1:7">
      <c r="A912" s="3">
        <v>908</v>
      </c>
      <c r="B912" s="3">
        <v>908</v>
      </c>
      <c r="C912" s="3">
        <f t="shared" si="41"/>
        <v>96</v>
      </c>
      <c r="D912" s="3">
        <v>10</v>
      </c>
      <c r="E912" s="3">
        <f t="shared" si="43"/>
        <v>8</v>
      </c>
      <c r="F912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912-1)*1.1^($C912*50),2),4)&amp;秘密交易!$A$4&amp;秘密交易!$A$2</f>
        <v>[{"ItemId":50003,"Ind2":700.5239}]</v>
      </c>
      <c r="G912" s="3" t="str">
        <f t="shared" si="42"/>
        <v>[{"ItemId":10001,"Num":1}]</v>
      </c>
    </row>
    <row r="913" spans="1:7">
      <c r="A913" s="3">
        <v>909</v>
      </c>
      <c r="B913" s="14">
        <v>909</v>
      </c>
      <c r="C913" s="3">
        <f t="shared" si="41"/>
        <v>96</v>
      </c>
      <c r="D913" s="3">
        <v>10</v>
      </c>
      <c r="E913" s="3">
        <f t="shared" si="43"/>
        <v>9</v>
      </c>
      <c r="F913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913-1)*1.1^($C913*50),2),4)&amp;秘密交易!$A$4&amp;秘密交易!$A$2</f>
        <v>[{"ItemId":50003,"Ind2":706.1678}]</v>
      </c>
      <c r="G913" s="3" t="str">
        <f t="shared" si="42"/>
        <v>[{"ItemId":50002,"Num":100}]</v>
      </c>
    </row>
    <row r="914" spans="1:7">
      <c r="A914" s="3">
        <v>910</v>
      </c>
      <c r="B914" s="3">
        <v>910</v>
      </c>
      <c r="C914" s="3">
        <f t="shared" si="41"/>
        <v>96</v>
      </c>
      <c r="D914" s="3">
        <v>10</v>
      </c>
      <c r="E914" s="3">
        <f t="shared" si="43"/>
        <v>10</v>
      </c>
      <c r="F914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914-1)*1.1^($C914*50),2),4)&amp;秘密交易!$A$4&amp;秘密交易!$A$2</f>
        <v>[{"ItemId":50003,"Ind2":711.8116}]</v>
      </c>
      <c r="G914" s="3" t="str">
        <f t="shared" si="42"/>
        <v>[{"ItemId":10002,"Num":1}]</v>
      </c>
    </row>
    <row r="915" spans="1:7">
      <c r="A915" s="3">
        <v>911</v>
      </c>
      <c r="B915" s="14">
        <v>911</v>
      </c>
      <c r="C915" s="3">
        <f t="shared" si="41"/>
        <v>97</v>
      </c>
      <c r="D915" s="3">
        <v>10</v>
      </c>
      <c r="E915" s="3">
        <f t="shared" si="43"/>
        <v>1</v>
      </c>
      <c r="F915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915-1)*1.1^($C915*50),2),4)&amp;秘密交易!$A$4&amp;秘密交易!$A$2</f>
        <v>[{"ItemId":50003,"Ind2":667.8921}]</v>
      </c>
      <c r="G915" s="3" t="str">
        <f t="shared" si="42"/>
        <v>[{"ItemId":50002,"Num":200}]</v>
      </c>
    </row>
    <row r="916" spans="1:7">
      <c r="A916" s="3">
        <v>912</v>
      </c>
      <c r="B916" s="3">
        <v>912</v>
      </c>
      <c r="C916" s="3">
        <f t="shared" si="41"/>
        <v>97</v>
      </c>
      <c r="D916" s="3">
        <v>10</v>
      </c>
      <c r="E916" s="3">
        <f t="shared" si="43"/>
        <v>2</v>
      </c>
      <c r="F916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916-1)*1.1^($C916*50),2),4)&amp;秘密交易!$A$4&amp;秘密交易!$A$2</f>
        <v>[{"ItemId":50003,"Ind2":673.5359}]</v>
      </c>
      <c r="G916" s="3" t="str">
        <f t="shared" si="42"/>
        <v>[{"ItemId":50005,"Num":100}]</v>
      </c>
    </row>
    <row r="917" spans="1:7">
      <c r="A917" s="3">
        <v>913</v>
      </c>
      <c r="B917" s="14">
        <v>913</v>
      </c>
      <c r="C917" s="3">
        <f t="shared" si="41"/>
        <v>97</v>
      </c>
      <c r="D917" s="3">
        <v>10</v>
      </c>
      <c r="E917" s="3">
        <f t="shared" si="43"/>
        <v>3</v>
      </c>
      <c r="F917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917-1)*1.1^($C917*50),2),4)&amp;秘密交易!$A$4&amp;秘密交易!$A$2</f>
        <v>[{"ItemId":50003,"Ind2":679.1798}]</v>
      </c>
      <c r="G917" s="3" t="str">
        <f t="shared" si="42"/>
        <v>[{"ItemId":10001,"Num":1}]</v>
      </c>
    </row>
    <row r="918" spans="1:7">
      <c r="A918" s="3">
        <v>914</v>
      </c>
      <c r="B918" s="3">
        <v>914</v>
      </c>
      <c r="C918" s="3">
        <f t="shared" si="41"/>
        <v>97</v>
      </c>
      <c r="D918" s="3">
        <v>10</v>
      </c>
      <c r="E918" s="3">
        <f t="shared" si="43"/>
        <v>4</v>
      </c>
      <c r="F918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918-1)*1.1^($C918*50),2),4)&amp;秘密交易!$A$4&amp;秘密交易!$A$2</f>
        <v>[{"ItemId":50003,"Ind2":684.8237}]</v>
      </c>
      <c r="G918" s="3" t="str">
        <f t="shared" si="42"/>
        <v>[{"ItemId":50002,"Num":50}]</v>
      </c>
    </row>
    <row r="919" spans="1:7">
      <c r="A919" s="3">
        <v>915</v>
      </c>
      <c r="B919" s="14">
        <v>915</v>
      </c>
      <c r="C919" s="3">
        <f t="shared" si="41"/>
        <v>97</v>
      </c>
      <c r="D919" s="3">
        <v>10</v>
      </c>
      <c r="E919" s="3">
        <f t="shared" si="43"/>
        <v>5</v>
      </c>
      <c r="F919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919-1)*1.1^($C919*50),2),4)&amp;秘密交易!$A$4&amp;秘密交易!$A$2</f>
        <v>[{"ItemId":50003,"Ind2":690.4675}]</v>
      </c>
      <c r="G919" s="3" t="str">
        <f t="shared" si="42"/>
        <v>[{"ItemId":50004,"Num":20000}]</v>
      </c>
    </row>
    <row r="920" spans="1:7">
      <c r="A920" s="3">
        <v>916</v>
      </c>
      <c r="B920" s="3">
        <v>916</v>
      </c>
      <c r="C920" s="3">
        <f t="shared" si="41"/>
        <v>97</v>
      </c>
      <c r="D920" s="3">
        <v>10</v>
      </c>
      <c r="E920" s="3">
        <f t="shared" si="43"/>
        <v>6</v>
      </c>
      <c r="F920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920-1)*1.1^($C920*50),2),4)&amp;秘密交易!$A$4&amp;秘密交易!$A$2</f>
        <v>[{"ItemId":50003,"Ind2":696.1114}]</v>
      </c>
      <c r="G920" s="3" t="str">
        <f t="shared" si="42"/>
        <v>[{"ItemId":20001,"Num":15}]</v>
      </c>
    </row>
    <row r="921" spans="1:7">
      <c r="A921" s="3">
        <v>917</v>
      </c>
      <c r="B921" s="14">
        <v>917</v>
      </c>
      <c r="C921" s="3">
        <f t="shared" si="41"/>
        <v>97</v>
      </c>
      <c r="D921" s="3">
        <v>10</v>
      </c>
      <c r="E921" s="3">
        <f t="shared" si="43"/>
        <v>7</v>
      </c>
      <c r="F921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921-1)*1.1^($C921*50),2),4)&amp;秘密交易!$A$4&amp;秘密交易!$A$2</f>
        <v>[{"ItemId":50003,"Ind2":701.7552}]</v>
      </c>
      <c r="G921" s="3" t="str">
        <f t="shared" si="42"/>
        <v>[{"ItemId":50002,"Num":50}]</v>
      </c>
    </row>
    <row r="922" spans="1:7">
      <c r="A922" s="3">
        <v>918</v>
      </c>
      <c r="B922" s="3">
        <v>918</v>
      </c>
      <c r="C922" s="3">
        <f t="shared" si="41"/>
        <v>97</v>
      </c>
      <c r="D922" s="3">
        <v>10</v>
      </c>
      <c r="E922" s="3">
        <f t="shared" si="43"/>
        <v>8</v>
      </c>
      <c r="F922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922-1)*1.1^($C922*50),2),4)&amp;秘密交易!$A$4&amp;秘密交易!$A$2</f>
        <v>[{"ItemId":50003,"Ind2":707.3991}]</v>
      </c>
      <c r="G922" s="3" t="str">
        <f t="shared" si="42"/>
        <v>[{"ItemId":10001,"Num":1}]</v>
      </c>
    </row>
    <row r="923" spans="1:7">
      <c r="A923" s="3">
        <v>919</v>
      </c>
      <c r="B923" s="3">
        <v>919</v>
      </c>
      <c r="C923" s="3">
        <f t="shared" si="41"/>
        <v>97</v>
      </c>
      <c r="D923" s="3">
        <v>10</v>
      </c>
      <c r="E923" s="3">
        <f t="shared" si="43"/>
        <v>9</v>
      </c>
      <c r="F923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923-1)*1.1^($C923*50),2),4)&amp;秘密交易!$A$4&amp;秘密交易!$A$2</f>
        <v>[{"ItemId":50003,"Ind2":713.0429}]</v>
      </c>
      <c r="G923" s="3" t="str">
        <f t="shared" si="42"/>
        <v>[{"ItemId":50002,"Num":100}]</v>
      </c>
    </row>
    <row r="924" spans="1:7">
      <c r="A924" s="3">
        <v>920</v>
      </c>
      <c r="B924" s="14">
        <v>920</v>
      </c>
      <c r="C924" s="3">
        <f t="shared" si="41"/>
        <v>97</v>
      </c>
      <c r="D924" s="3">
        <v>10</v>
      </c>
      <c r="E924" s="3">
        <f t="shared" si="43"/>
        <v>10</v>
      </c>
      <c r="F924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924-1)*1.1^($C924*50),2),4)&amp;秘密交易!$A$4&amp;秘密交易!$A$2</f>
        <v>[{"ItemId":50003,"Ind2":718.6868}]</v>
      </c>
      <c r="G924" s="3" t="str">
        <f t="shared" si="42"/>
        <v>[{"ItemId":10002,"Num":1}]</v>
      </c>
    </row>
    <row r="925" spans="1:7">
      <c r="A925" s="3">
        <v>921</v>
      </c>
      <c r="B925" s="3">
        <v>921</v>
      </c>
      <c r="C925" s="3">
        <f t="shared" si="41"/>
        <v>98</v>
      </c>
      <c r="D925" s="3">
        <v>10</v>
      </c>
      <c r="E925" s="3">
        <f t="shared" si="43"/>
        <v>1</v>
      </c>
      <c r="F925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925-1)*1.1^($C925*50),2),4)&amp;秘密交易!$A$4&amp;秘密交易!$A$2</f>
        <v>[{"ItemId":50003,"Ind2":674.7673}]</v>
      </c>
      <c r="G925" s="3" t="str">
        <f t="shared" si="42"/>
        <v>[{"ItemId":50002,"Num":200}]</v>
      </c>
    </row>
    <row r="926" spans="1:7">
      <c r="A926" s="3">
        <v>922</v>
      </c>
      <c r="B926" s="14">
        <v>922</v>
      </c>
      <c r="C926" s="3">
        <f t="shared" si="41"/>
        <v>98</v>
      </c>
      <c r="D926" s="3">
        <v>10</v>
      </c>
      <c r="E926" s="3">
        <f t="shared" si="43"/>
        <v>2</v>
      </c>
      <c r="F926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926-1)*1.1^($C926*50),2),4)&amp;秘密交易!$A$4&amp;秘密交易!$A$2</f>
        <v>[{"ItemId":50003,"Ind2":680.4111}]</v>
      </c>
      <c r="G926" s="3" t="str">
        <f t="shared" si="42"/>
        <v>[{"ItemId":50005,"Num":100}]</v>
      </c>
    </row>
    <row r="927" spans="1:7">
      <c r="A927" s="3">
        <v>923</v>
      </c>
      <c r="B927" s="3">
        <v>923</v>
      </c>
      <c r="C927" s="3">
        <f t="shared" si="41"/>
        <v>98</v>
      </c>
      <c r="D927" s="3">
        <v>10</v>
      </c>
      <c r="E927" s="3">
        <f t="shared" si="43"/>
        <v>3</v>
      </c>
      <c r="F927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927-1)*1.1^($C927*50),2),4)&amp;秘密交易!$A$4&amp;秘密交易!$A$2</f>
        <v>[{"ItemId":50003,"Ind2":686.055}]</v>
      </c>
      <c r="G927" s="3" t="str">
        <f t="shared" si="42"/>
        <v>[{"ItemId":10001,"Num":1}]</v>
      </c>
    </row>
    <row r="928" spans="1:7">
      <c r="A928" s="3">
        <v>924</v>
      </c>
      <c r="B928" s="14">
        <v>924</v>
      </c>
      <c r="C928" s="3">
        <f t="shared" ref="C928:C991" si="44">C918+1</f>
        <v>98</v>
      </c>
      <c r="D928" s="3">
        <v>10</v>
      </c>
      <c r="E928" s="3">
        <f t="shared" si="43"/>
        <v>4</v>
      </c>
      <c r="F928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928-1)*1.1^($C928*50),2),4)&amp;秘密交易!$A$4&amp;秘密交易!$A$2</f>
        <v>[{"ItemId":50003,"Ind2":691.6988}]</v>
      </c>
      <c r="G928" s="3" t="str">
        <f t="shared" si="42"/>
        <v>[{"ItemId":50002,"Num":50}]</v>
      </c>
    </row>
    <row r="929" spans="1:7">
      <c r="A929" s="3">
        <v>925</v>
      </c>
      <c r="B929" s="3">
        <v>925</v>
      </c>
      <c r="C929" s="3">
        <f t="shared" si="44"/>
        <v>98</v>
      </c>
      <c r="D929" s="3">
        <v>10</v>
      </c>
      <c r="E929" s="3">
        <f t="shared" si="43"/>
        <v>5</v>
      </c>
      <c r="F929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929-1)*1.1^($C929*50),2),4)&amp;秘密交易!$A$4&amp;秘密交易!$A$2</f>
        <v>[{"ItemId":50003,"Ind2":697.3427}]</v>
      </c>
      <c r="G929" s="3" t="str">
        <f t="shared" si="42"/>
        <v>[{"ItemId":50004,"Num":20000}]</v>
      </c>
    </row>
    <row r="930" spans="1:7">
      <c r="A930" s="3">
        <v>926</v>
      </c>
      <c r="B930" s="14">
        <v>926</v>
      </c>
      <c r="C930" s="3">
        <f t="shared" si="44"/>
        <v>98</v>
      </c>
      <c r="D930" s="3">
        <v>10</v>
      </c>
      <c r="E930" s="3">
        <f t="shared" si="43"/>
        <v>6</v>
      </c>
      <c r="F930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930-1)*1.1^($C930*50),2),4)&amp;秘密交易!$A$4&amp;秘密交易!$A$2</f>
        <v>[{"ItemId":50003,"Ind2":702.9865}]</v>
      </c>
      <c r="G930" s="3" t="str">
        <f t="shared" si="42"/>
        <v>[{"ItemId":20001,"Num":15}]</v>
      </c>
    </row>
    <row r="931" spans="1:7">
      <c r="A931" s="3">
        <v>927</v>
      </c>
      <c r="B931" s="3">
        <v>927</v>
      </c>
      <c r="C931" s="3">
        <f t="shared" si="44"/>
        <v>98</v>
      </c>
      <c r="D931" s="3">
        <v>10</v>
      </c>
      <c r="E931" s="3">
        <f t="shared" si="43"/>
        <v>7</v>
      </c>
      <c r="F931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931-1)*1.1^($C931*50),2),4)&amp;秘密交易!$A$4&amp;秘密交易!$A$2</f>
        <v>[{"ItemId":50003,"Ind2":708.6304}]</v>
      </c>
      <c r="G931" s="3" t="str">
        <f t="shared" si="42"/>
        <v>[{"ItemId":50002,"Num":50}]</v>
      </c>
    </row>
    <row r="932" spans="1:7">
      <c r="A932" s="3">
        <v>928</v>
      </c>
      <c r="B932" s="14">
        <v>928</v>
      </c>
      <c r="C932" s="3">
        <f t="shared" si="44"/>
        <v>98</v>
      </c>
      <c r="D932" s="3">
        <v>10</v>
      </c>
      <c r="E932" s="3">
        <f t="shared" si="43"/>
        <v>8</v>
      </c>
      <c r="F932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932-1)*1.1^($C932*50),2),4)&amp;秘密交易!$A$4&amp;秘密交易!$A$2</f>
        <v>[{"ItemId":50003,"Ind2":714.2743}]</v>
      </c>
      <c r="G932" s="3" t="str">
        <f t="shared" si="42"/>
        <v>[{"ItemId":10001,"Num":1}]</v>
      </c>
    </row>
    <row r="933" spans="1:7">
      <c r="A933" s="3">
        <v>929</v>
      </c>
      <c r="B933" s="3">
        <v>929</v>
      </c>
      <c r="C933" s="3">
        <f t="shared" si="44"/>
        <v>98</v>
      </c>
      <c r="D933" s="3">
        <v>10</v>
      </c>
      <c r="E933" s="3">
        <f t="shared" si="43"/>
        <v>9</v>
      </c>
      <c r="F933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933-1)*1.1^($C933*50),2),4)&amp;秘密交易!$A$4&amp;秘密交易!$A$2</f>
        <v>[{"ItemId":50003,"Ind2":719.9181}]</v>
      </c>
      <c r="G933" s="3" t="str">
        <f t="shared" si="42"/>
        <v>[{"ItemId":50002,"Num":100}]</v>
      </c>
    </row>
    <row r="934" spans="1:7">
      <c r="A934" s="3">
        <v>930</v>
      </c>
      <c r="B934" s="14">
        <v>930</v>
      </c>
      <c r="C934" s="3">
        <f t="shared" si="44"/>
        <v>98</v>
      </c>
      <c r="D934" s="3">
        <v>10</v>
      </c>
      <c r="E934" s="3">
        <f t="shared" si="43"/>
        <v>10</v>
      </c>
      <c r="F934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934-1)*1.1^($C934*50),2),4)&amp;秘密交易!$A$4&amp;秘密交易!$A$2</f>
        <v>[{"ItemId":50003,"Ind2":725.562}]</v>
      </c>
      <c r="G934" s="3" t="str">
        <f t="shared" si="42"/>
        <v>[{"ItemId":10002,"Num":1}]</v>
      </c>
    </row>
    <row r="935" spans="1:7">
      <c r="A935" s="3">
        <v>931</v>
      </c>
      <c r="B935" s="3">
        <v>931</v>
      </c>
      <c r="C935" s="3">
        <f t="shared" si="44"/>
        <v>99</v>
      </c>
      <c r="D935" s="3">
        <v>10</v>
      </c>
      <c r="E935" s="3">
        <f t="shared" si="43"/>
        <v>1</v>
      </c>
      <c r="F935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935-1)*1.1^($C935*50),2),4)&amp;秘密交易!$A$4&amp;秘密交易!$A$2</f>
        <v>[{"ItemId":50003,"Ind2":681.6424}]</v>
      </c>
      <c r="G935" s="3" t="str">
        <f t="shared" si="42"/>
        <v>[{"ItemId":50002,"Num":200}]</v>
      </c>
    </row>
    <row r="936" spans="1:7">
      <c r="A936" s="3">
        <v>932</v>
      </c>
      <c r="B936" s="14">
        <v>932</v>
      </c>
      <c r="C936" s="3">
        <f t="shared" si="44"/>
        <v>99</v>
      </c>
      <c r="D936" s="3">
        <v>10</v>
      </c>
      <c r="E936" s="3">
        <f t="shared" si="43"/>
        <v>2</v>
      </c>
      <c r="F936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936-1)*1.1^($C936*50),2),4)&amp;秘密交易!$A$4&amp;秘密交易!$A$2</f>
        <v>[{"ItemId":50003,"Ind2":687.2863}]</v>
      </c>
      <c r="G936" s="3" t="str">
        <f t="shared" si="42"/>
        <v>[{"ItemId":50005,"Num":100}]</v>
      </c>
    </row>
    <row r="937" spans="1:7">
      <c r="A937" s="3">
        <v>933</v>
      </c>
      <c r="B937" s="3">
        <v>933</v>
      </c>
      <c r="C937" s="3">
        <f t="shared" si="44"/>
        <v>99</v>
      </c>
      <c r="D937" s="3">
        <v>10</v>
      </c>
      <c r="E937" s="3">
        <f t="shared" si="43"/>
        <v>3</v>
      </c>
      <c r="F937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937-1)*1.1^($C937*50),2),4)&amp;秘密交易!$A$4&amp;秘密交易!$A$2</f>
        <v>[{"ItemId":50003,"Ind2":692.9302}]</v>
      </c>
      <c r="G937" s="3" t="str">
        <f t="shared" si="42"/>
        <v>[{"ItemId":10001,"Num":1}]</v>
      </c>
    </row>
    <row r="938" spans="1:7">
      <c r="A938" s="3">
        <v>934</v>
      </c>
      <c r="B938" s="14">
        <v>934</v>
      </c>
      <c r="C938" s="3">
        <f t="shared" si="44"/>
        <v>99</v>
      </c>
      <c r="D938" s="3">
        <v>10</v>
      </c>
      <c r="E938" s="3">
        <f t="shared" si="43"/>
        <v>4</v>
      </c>
      <c r="F938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938-1)*1.1^($C938*50),2),4)&amp;秘密交易!$A$4&amp;秘密交易!$A$2</f>
        <v>[{"ItemId":50003,"Ind2":698.574}]</v>
      </c>
      <c r="G938" s="3" t="str">
        <f t="shared" si="42"/>
        <v>[{"ItemId":50002,"Num":50}]</v>
      </c>
    </row>
    <row r="939" spans="1:7">
      <c r="A939" s="3">
        <v>935</v>
      </c>
      <c r="B939" s="3">
        <v>935</v>
      </c>
      <c r="C939" s="3">
        <f t="shared" si="44"/>
        <v>99</v>
      </c>
      <c r="D939" s="3">
        <v>10</v>
      </c>
      <c r="E939" s="3">
        <f t="shared" si="43"/>
        <v>5</v>
      </c>
      <c r="F939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939-1)*1.1^($C939*50),2),4)&amp;秘密交易!$A$4&amp;秘密交易!$A$2</f>
        <v>[{"ItemId":50003,"Ind2":704.2179}]</v>
      </c>
      <c r="G939" s="3" t="str">
        <f t="shared" si="42"/>
        <v>[{"ItemId":50004,"Num":20000}]</v>
      </c>
    </row>
    <row r="940" spans="1:7">
      <c r="A940" s="3">
        <v>936</v>
      </c>
      <c r="B940" s="14">
        <v>936</v>
      </c>
      <c r="C940" s="3">
        <f t="shared" si="44"/>
        <v>99</v>
      </c>
      <c r="D940" s="3">
        <v>10</v>
      </c>
      <c r="E940" s="3">
        <f t="shared" si="43"/>
        <v>6</v>
      </c>
      <c r="F940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940-1)*1.1^($C940*50),2),4)&amp;秘密交易!$A$4&amp;秘密交易!$A$2</f>
        <v>[{"ItemId":50003,"Ind2":709.8617}]</v>
      </c>
      <c r="G940" s="3" t="str">
        <f t="shared" si="42"/>
        <v>[{"ItemId":20001,"Num":15}]</v>
      </c>
    </row>
    <row r="941" spans="1:7">
      <c r="A941" s="3">
        <v>937</v>
      </c>
      <c r="B941" s="3">
        <v>937</v>
      </c>
      <c r="C941" s="3">
        <f t="shared" si="44"/>
        <v>99</v>
      </c>
      <c r="D941" s="3">
        <v>10</v>
      </c>
      <c r="E941" s="3">
        <f t="shared" si="43"/>
        <v>7</v>
      </c>
      <c r="F941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941-1)*1.1^($C941*50),2),4)&amp;秘密交易!$A$4&amp;秘密交易!$A$2</f>
        <v>[{"ItemId":50003,"Ind2":715.5056}]</v>
      </c>
      <c r="G941" s="3" t="str">
        <f t="shared" si="42"/>
        <v>[{"ItemId":50002,"Num":50}]</v>
      </c>
    </row>
    <row r="942" spans="1:7">
      <c r="A942" s="3">
        <v>938</v>
      </c>
      <c r="B942" s="14">
        <v>938</v>
      </c>
      <c r="C942" s="3">
        <f t="shared" si="44"/>
        <v>99</v>
      </c>
      <c r="D942" s="3">
        <v>10</v>
      </c>
      <c r="E942" s="3">
        <f t="shared" si="43"/>
        <v>8</v>
      </c>
      <c r="F942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942-1)*1.1^($C942*50),2),4)&amp;秘密交易!$A$4&amp;秘密交易!$A$2</f>
        <v>[{"ItemId":50003,"Ind2":721.1494}]</v>
      </c>
      <c r="G942" s="3" t="str">
        <f t="shared" si="42"/>
        <v>[{"ItemId":10001,"Num":1}]</v>
      </c>
    </row>
    <row r="943" spans="1:7">
      <c r="A943" s="3">
        <v>939</v>
      </c>
      <c r="B943" s="3">
        <v>939</v>
      </c>
      <c r="C943" s="3">
        <f t="shared" si="44"/>
        <v>99</v>
      </c>
      <c r="D943" s="3">
        <v>10</v>
      </c>
      <c r="E943" s="3">
        <f t="shared" si="43"/>
        <v>9</v>
      </c>
      <c r="F943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943-1)*1.1^($C943*50),2),4)&amp;秘密交易!$A$4&amp;秘密交易!$A$2</f>
        <v>[{"ItemId":50003,"Ind2":726.7933}]</v>
      </c>
      <c r="G943" s="3" t="str">
        <f t="shared" si="42"/>
        <v>[{"ItemId":50002,"Num":100}]</v>
      </c>
    </row>
    <row r="944" spans="1:7">
      <c r="A944" s="3">
        <v>940</v>
      </c>
      <c r="B944" s="14">
        <v>940</v>
      </c>
      <c r="C944" s="3">
        <f t="shared" si="44"/>
        <v>99</v>
      </c>
      <c r="D944" s="3">
        <v>10</v>
      </c>
      <c r="E944" s="3">
        <f t="shared" si="43"/>
        <v>10</v>
      </c>
      <c r="F944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944-1)*1.1^($C944*50),2),4)&amp;秘密交易!$A$4&amp;秘密交易!$A$2</f>
        <v>[{"ItemId":50003,"Ind2":732.4371}]</v>
      </c>
      <c r="G944" s="3" t="str">
        <f t="shared" si="42"/>
        <v>[{"ItemId":10002,"Num":1}]</v>
      </c>
    </row>
    <row r="945" spans="1:7">
      <c r="A945" s="3">
        <v>941</v>
      </c>
      <c r="B945" s="3">
        <v>941</v>
      </c>
      <c r="C945" s="3">
        <f t="shared" si="44"/>
        <v>100</v>
      </c>
      <c r="D945" s="3">
        <v>10</v>
      </c>
      <c r="E945" s="3">
        <f t="shared" si="43"/>
        <v>1</v>
      </c>
      <c r="F945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945-1)*1.1^($C945*50),2),4)&amp;秘密交易!$A$4&amp;秘密交易!$A$2</f>
        <v>[{"ItemId":50003,"Ind2":688.5176}]</v>
      </c>
      <c r="G945" s="3" t="str">
        <f t="shared" si="42"/>
        <v>[{"ItemId":50002,"Num":200}]</v>
      </c>
    </row>
    <row r="946" spans="1:7">
      <c r="A946" s="3">
        <v>942</v>
      </c>
      <c r="B946" s="14">
        <v>942</v>
      </c>
      <c r="C946" s="3">
        <f t="shared" si="44"/>
        <v>100</v>
      </c>
      <c r="D946" s="3">
        <v>10</v>
      </c>
      <c r="E946" s="3">
        <f t="shared" si="43"/>
        <v>2</v>
      </c>
      <c r="F946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946-1)*1.1^($C946*50),2),4)&amp;秘密交易!$A$4&amp;秘密交易!$A$2</f>
        <v>[{"ItemId":50003,"Ind2":694.1615}]</v>
      </c>
      <c r="G946" s="3" t="str">
        <f t="shared" si="42"/>
        <v>[{"ItemId":50005,"Num":100}]</v>
      </c>
    </row>
    <row r="947" spans="1:7">
      <c r="A947" s="3">
        <v>943</v>
      </c>
      <c r="B947" s="3">
        <v>943</v>
      </c>
      <c r="C947" s="3">
        <f t="shared" si="44"/>
        <v>100</v>
      </c>
      <c r="D947" s="3">
        <v>10</v>
      </c>
      <c r="E947" s="3">
        <f t="shared" si="43"/>
        <v>3</v>
      </c>
      <c r="F947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947-1)*1.1^($C947*50),2),4)&amp;秘密交易!$A$4&amp;秘密交易!$A$2</f>
        <v>[{"ItemId":50003,"Ind2":699.8053}]</v>
      </c>
      <c r="G947" s="3" t="str">
        <f t="shared" si="42"/>
        <v>[{"ItemId":10001,"Num":1}]</v>
      </c>
    </row>
    <row r="948" spans="1:7">
      <c r="A948" s="3">
        <v>944</v>
      </c>
      <c r="B948" s="14">
        <v>944</v>
      </c>
      <c r="C948" s="3">
        <f t="shared" si="44"/>
        <v>100</v>
      </c>
      <c r="D948" s="3">
        <v>10</v>
      </c>
      <c r="E948" s="3">
        <f t="shared" si="43"/>
        <v>4</v>
      </c>
      <c r="F948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948-1)*1.1^($C948*50),2),4)&amp;秘密交易!$A$4&amp;秘密交易!$A$2</f>
        <v>[{"ItemId":50003,"Ind2":705.4492}]</v>
      </c>
      <c r="G948" s="3" t="str">
        <f t="shared" si="42"/>
        <v>[{"ItemId":50002,"Num":50}]</v>
      </c>
    </row>
    <row r="949" spans="1:7">
      <c r="A949" s="3">
        <v>945</v>
      </c>
      <c r="B949" s="3">
        <v>945</v>
      </c>
      <c r="C949" s="3">
        <f t="shared" si="44"/>
        <v>100</v>
      </c>
      <c r="D949" s="3">
        <v>10</v>
      </c>
      <c r="E949" s="3">
        <f t="shared" si="43"/>
        <v>5</v>
      </c>
      <c r="F949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949-1)*1.1^($C949*50),2),4)&amp;秘密交易!$A$4&amp;秘密交易!$A$2</f>
        <v>[{"ItemId":50003,"Ind2":711.093}]</v>
      </c>
      <c r="G949" s="3" t="str">
        <f t="shared" si="42"/>
        <v>[{"ItemId":50004,"Num":20000}]</v>
      </c>
    </row>
    <row r="950" spans="1:7">
      <c r="A950" s="3">
        <v>946</v>
      </c>
      <c r="B950" s="14">
        <v>946</v>
      </c>
      <c r="C950" s="3">
        <f t="shared" si="44"/>
        <v>100</v>
      </c>
      <c r="D950" s="3">
        <v>10</v>
      </c>
      <c r="E950" s="3">
        <f t="shared" si="43"/>
        <v>6</v>
      </c>
      <c r="F950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950-1)*1.1^($C950*50),2),4)&amp;秘密交易!$A$4&amp;秘密交易!$A$2</f>
        <v>[{"ItemId":50003,"Ind2":716.7369}]</v>
      </c>
      <c r="G950" s="3" t="str">
        <f t="shared" si="42"/>
        <v>[{"ItemId":20001,"Num":15}]</v>
      </c>
    </row>
    <row r="951" spans="1:7">
      <c r="A951" s="3">
        <v>947</v>
      </c>
      <c r="B951" s="3">
        <v>947</v>
      </c>
      <c r="C951" s="3">
        <f t="shared" si="44"/>
        <v>100</v>
      </c>
      <c r="D951" s="3">
        <v>10</v>
      </c>
      <c r="E951" s="3">
        <f t="shared" si="43"/>
        <v>7</v>
      </c>
      <c r="F951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951-1)*1.1^($C951*50),2),4)&amp;秘密交易!$A$4&amp;秘密交易!$A$2</f>
        <v>[{"ItemId":50003,"Ind2":722.3808}]</v>
      </c>
      <c r="G951" s="3" t="str">
        <f t="shared" si="42"/>
        <v>[{"ItemId":50002,"Num":50}]</v>
      </c>
    </row>
    <row r="952" spans="1:7">
      <c r="A952" s="3">
        <v>948</v>
      </c>
      <c r="B952" s="14">
        <v>948</v>
      </c>
      <c r="C952" s="3">
        <f t="shared" si="44"/>
        <v>100</v>
      </c>
      <c r="D952" s="3">
        <v>10</v>
      </c>
      <c r="E952" s="3">
        <f t="shared" si="43"/>
        <v>8</v>
      </c>
      <c r="F952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952-1)*1.1^($C952*50),2),4)&amp;秘密交易!$A$4&amp;秘密交易!$A$2</f>
        <v>[{"ItemId":50003,"Ind2":728.0246}]</v>
      </c>
      <c r="G952" s="3" t="str">
        <f t="shared" ref="G952:G1015" si="45">G942</f>
        <v>[{"ItemId":10001,"Num":1}]</v>
      </c>
    </row>
    <row r="953" spans="1:7">
      <c r="A953" s="3">
        <v>949</v>
      </c>
      <c r="B953" s="3">
        <v>949</v>
      </c>
      <c r="C953" s="3">
        <f t="shared" si="44"/>
        <v>100</v>
      </c>
      <c r="D953" s="3">
        <v>10</v>
      </c>
      <c r="E953" s="3">
        <f t="shared" si="43"/>
        <v>9</v>
      </c>
      <c r="F953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953-1)*1.1^($C953*50),2),4)&amp;秘密交易!$A$4&amp;秘密交易!$A$2</f>
        <v>[{"ItemId":50003,"Ind2":733.6685}]</v>
      </c>
      <c r="G953" s="3" t="str">
        <f t="shared" si="45"/>
        <v>[{"ItemId":50002,"Num":100}]</v>
      </c>
    </row>
    <row r="954" spans="1:7">
      <c r="A954" s="3">
        <v>950</v>
      </c>
      <c r="B954" s="14">
        <v>950</v>
      </c>
      <c r="C954" s="3">
        <f t="shared" si="44"/>
        <v>100</v>
      </c>
      <c r="D954" s="3">
        <v>10</v>
      </c>
      <c r="E954" s="3">
        <f t="shared" si="43"/>
        <v>10</v>
      </c>
      <c r="F954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954-1)*1.1^($C954*50),2),4)&amp;秘密交易!$A$4&amp;秘密交易!$A$2</f>
        <v>[{"ItemId":50003,"Ind2":739.3123}]</v>
      </c>
      <c r="G954" s="3" t="str">
        <f t="shared" si="45"/>
        <v>[{"ItemId":10002,"Num":1}]</v>
      </c>
    </row>
    <row r="955" spans="1:7">
      <c r="A955" s="3">
        <v>951</v>
      </c>
      <c r="B955" s="3">
        <v>951</v>
      </c>
      <c r="C955" s="3">
        <f t="shared" si="44"/>
        <v>101</v>
      </c>
      <c r="D955" s="3">
        <v>10</v>
      </c>
      <c r="E955" s="3">
        <f t="shared" si="43"/>
        <v>1</v>
      </c>
      <c r="F955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955-1)*1.1^($C955*50),2),4)&amp;秘密交易!$A$4&amp;秘密交易!$A$2</f>
        <v>[{"ItemId":50003,"Ind2":695.3928}]</v>
      </c>
      <c r="G955" s="3" t="str">
        <f t="shared" si="45"/>
        <v>[{"ItemId":50002,"Num":200}]</v>
      </c>
    </row>
    <row r="956" spans="1:7">
      <c r="A956" s="3">
        <v>952</v>
      </c>
      <c r="B956" s="14">
        <v>952</v>
      </c>
      <c r="C956" s="3">
        <f t="shared" si="44"/>
        <v>101</v>
      </c>
      <c r="D956" s="3">
        <v>10</v>
      </c>
      <c r="E956" s="3">
        <f t="shared" si="43"/>
        <v>2</v>
      </c>
      <c r="F956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956-1)*1.1^($C956*50),2),4)&amp;秘密交易!$A$4&amp;秘密交易!$A$2</f>
        <v>[{"ItemId":50003,"Ind2":701.0367}]</v>
      </c>
      <c r="G956" s="3" t="str">
        <f t="shared" si="45"/>
        <v>[{"ItemId":50005,"Num":100}]</v>
      </c>
    </row>
    <row r="957" spans="1:7">
      <c r="A957" s="3">
        <v>953</v>
      </c>
      <c r="B957" s="3">
        <v>953</v>
      </c>
      <c r="C957" s="3">
        <f t="shared" si="44"/>
        <v>101</v>
      </c>
      <c r="D957" s="3">
        <v>10</v>
      </c>
      <c r="E957" s="3">
        <f t="shared" si="43"/>
        <v>3</v>
      </c>
      <c r="F957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957-1)*1.1^($C957*50),2),4)&amp;秘密交易!$A$4&amp;秘密交易!$A$2</f>
        <v>[{"ItemId":50003,"Ind2":706.6805}]</v>
      </c>
      <c r="G957" s="3" t="str">
        <f t="shared" si="45"/>
        <v>[{"ItemId":10001,"Num":1}]</v>
      </c>
    </row>
    <row r="958" spans="1:7">
      <c r="A958" s="3">
        <v>954</v>
      </c>
      <c r="B958" s="14">
        <v>954</v>
      </c>
      <c r="C958" s="3">
        <f t="shared" si="44"/>
        <v>101</v>
      </c>
      <c r="D958" s="3">
        <v>10</v>
      </c>
      <c r="E958" s="3">
        <f t="shared" si="43"/>
        <v>4</v>
      </c>
      <c r="F958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958-1)*1.1^($C958*50),2),4)&amp;秘密交易!$A$4&amp;秘密交易!$A$2</f>
        <v>[{"ItemId":50003,"Ind2":712.3244}]</v>
      </c>
      <c r="G958" s="3" t="str">
        <f t="shared" si="45"/>
        <v>[{"ItemId":50002,"Num":50}]</v>
      </c>
    </row>
    <row r="959" spans="1:7">
      <c r="A959" s="3">
        <v>955</v>
      </c>
      <c r="B959" s="3">
        <v>955</v>
      </c>
      <c r="C959" s="3">
        <f t="shared" si="44"/>
        <v>101</v>
      </c>
      <c r="D959" s="3">
        <v>10</v>
      </c>
      <c r="E959" s="3">
        <f t="shared" si="43"/>
        <v>5</v>
      </c>
      <c r="F959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959-1)*1.1^($C959*50),2),4)&amp;秘密交易!$A$4&amp;秘密交易!$A$2</f>
        <v>[{"ItemId":50003,"Ind2":717.9682}]</v>
      </c>
      <c r="G959" s="3" t="str">
        <f t="shared" si="45"/>
        <v>[{"ItemId":50004,"Num":20000}]</v>
      </c>
    </row>
    <row r="960" spans="1:7">
      <c r="A960" s="3">
        <v>956</v>
      </c>
      <c r="B960" s="14">
        <v>956</v>
      </c>
      <c r="C960" s="3">
        <f t="shared" si="44"/>
        <v>101</v>
      </c>
      <c r="D960" s="3">
        <v>10</v>
      </c>
      <c r="E960" s="3">
        <f t="shared" si="43"/>
        <v>6</v>
      </c>
      <c r="F960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960-1)*1.1^($C960*50),2),4)&amp;秘密交易!$A$4&amp;秘密交易!$A$2</f>
        <v>[{"ItemId":50003,"Ind2":723.6121}]</v>
      </c>
      <c r="G960" s="3" t="str">
        <f t="shared" si="45"/>
        <v>[{"ItemId":20001,"Num":15}]</v>
      </c>
    </row>
    <row r="961" spans="1:7">
      <c r="A961" s="3">
        <v>957</v>
      </c>
      <c r="B961" s="3">
        <v>957</v>
      </c>
      <c r="C961" s="3">
        <f t="shared" si="44"/>
        <v>101</v>
      </c>
      <c r="D961" s="3">
        <v>10</v>
      </c>
      <c r="E961" s="3">
        <f t="shared" si="43"/>
        <v>7</v>
      </c>
      <c r="F961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961-1)*1.1^($C961*50),2),4)&amp;秘密交易!$A$4&amp;秘密交易!$A$2</f>
        <v>[{"ItemId":50003,"Ind2":729.2559}]</v>
      </c>
      <c r="G961" s="3" t="str">
        <f t="shared" si="45"/>
        <v>[{"ItemId":50002,"Num":50}]</v>
      </c>
    </row>
    <row r="962" spans="1:7">
      <c r="A962" s="3">
        <v>958</v>
      </c>
      <c r="B962" s="14">
        <v>958</v>
      </c>
      <c r="C962" s="3">
        <f t="shared" si="44"/>
        <v>101</v>
      </c>
      <c r="D962" s="3">
        <v>10</v>
      </c>
      <c r="E962" s="3">
        <f t="shared" si="43"/>
        <v>8</v>
      </c>
      <c r="F962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962-1)*1.1^($C962*50),2),4)&amp;秘密交易!$A$4&amp;秘密交易!$A$2</f>
        <v>[{"ItemId":50003,"Ind2":734.8998}]</v>
      </c>
      <c r="G962" s="3" t="str">
        <f t="shared" si="45"/>
        <v>[{"ItemId":10001,"Num":1}]</v>
      </c>
    </row>
    <row r="963" spans="1:7">
      <c r="A963" s="3">
        <v>959</v>
      </c>
      <c r="B963" s="3">
        <v>959</v>
      </c>
      <c r="C963" s="3">
        <f t="shared" si="44"/>
        <v>101</v>
      </c>
      <c r="D963" s="3">
        <v>10</v>
      </c>
      <c r="E963" s="3">
        <f t="shared" si="43"/>
        <v>9</v>
      </c>
      <c r="F963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963-1)*1.1^($C963*50),2),4)&amp;秘密交易!$A$4&amp;秘密交易!$A$2</f>
        <v>[{"ItemId":50003,"Ind2":740.5436}]</v>
      </c>
      <c r="G963" s="3" t="str">
        <f t="shared" si="45"/>
        <v>[{"ItemId":50002,"Num":100}]</v>
      </c>
    </row>
    <row r="964" spans="1:7">
      <c r="A964" s="3">
        <v>960</v>
      </c>
      <c r="B964" s="14">
        <v>960</v>
      </c>
      <c r="C964" s="3">
        <f t="shared" si="44"/>
        <v>101</v>
      </c>
      <c r="D964" s="3">
        <v>10</v>
      </c>
      <c r="E964" s="3">
        <f t="shared" si="43"/>
        <v>10</v>
      </c>
      <c r="F964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964-1)*1.1^($C964*50),2),4)&amp;秘密交易!$A$4&amp;秘密交易!$A$2</f>
        <v>[{"ItemId":50003,"Ind2":746.1875}]</v>
      </c>
      <c r="G964" s="3" t="str">
        <f t="shared" si="45"/>
        <v>[{"ItemId":10002,"Num":1}]</v>
      </c>
    </row>
    <row r="965" spans="1:7">
      <c r="A965" s="3">
        <v>961</v>
      </c>
      <c r="B965" s="3">
        <v>961</v>
      </c>
      <c r="C965" s="3">
        <f t="shared" si="44"/>
        <v>102</v>
      </c>
      <c r="D965" s="3">
        <v>10</v>
      </c>
      <c r="E965" s="3">
        <f t="shared" si="43"/>
        <v>1</v>
      </c>
      <c r="F965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965-1)*1.1^($C965*50),2),4)&amp;秘密交易!$A$4&amp;秘密交易!$A$2</f>
        <v>[{"ItemId":50003,"Ind2":702.268}]</v>
      </c>
      <c r="G965" s="3" t="str">
        <f t="shared" si="45"/>
        <v>[{"ItemId":50002,"Num":200}]</v>
      </c>
    </row>
    <row r="966" spans="1:7">
      <c r="A966" s="3">
        <v>962</v>
      </c>
      <c r="B966" s="14">
        <v>962</v>
      </c>
      <c r="C966" s="3">
        <f t="shared" si="44"/>
        <v>102</v>
      </c>
      <c r="D966" s="3">
        <v>10</v>
      </c>
      <c r="E966" s="3">
        <f t="shared" si="43"/>
        <v>2</v>
      </c>
      <c r="F966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966-1)*1.1^($C966*50),2),4)&amp;秘密交易!$A$4&amp;秘密交易!$A$2</f>
        <v>[{"ItemId":50003,"Ind2":707.9118}]</v>
      </c>
      <c r="G966" s="3" t="str">
        <f t="shared" si="45"/>
        <v>[{"ItemId":50005,"Num":100}]</v>
      </c>
    </row>
    <row r="967" spans="1:7">
      <c r="A967" s="3">
        <v>963</v>
      </c>
      <c r="B967" s="3">
        <v>963</v>
      </c>
      <c r="C967" s="3">
        <f t="shared" si="44"/>
        <v>102</v>
      </c>
      <c r="D967" s="3">
        <v>10</v>
      </c>
      <c r="E967" s="3">
        <f t="shared" si="43"/>
        <v>3</v>
      </c>
      <c r="F967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967-1)*1.1^($C967*50),2),4)&amp;秘密交易!$A$4&amp;秘密交易!$A$2</f>
        <v>[{"ItemId":50003,"Ind2":713.5557}]</v>
      </c>
      <c r="G967" s="3" t="str">
        <f t="shared" si="45"/>
        <v>[{"ItemId":10001,"Num":1}]</v>
      </c>
    </row>
    <row r="968" spans="1:7">
      <c r="A968" s="3">
        <v>964</v>
      </c>
      <c r="B968" s="14">
        <v>964</v>
      </c>
      <c r="C968" s="3">
        <f t="shared" si="44"/>
        <v>102</v>
      </c>
      <c r="D968" s="3">
        <v>10</v>
      </c>
      <c r="E968" s="3">
        <f t="shared" si="43"/>
        <v>4</v>
      </c>
      <c r="F968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968-1)*1.1^($C968*50),2),4)&amp;秘密交易!$A$4&amp;秘密交易!$A$2</f>
        <v>[{"ItemId":50003,"Ind2":719.1995}]</v>
      </c>
      <c r="G968" s="3" t="str">
        <f t="shared" si="45"/>
        <v>[{"ItemId":50002,"Num":50}]</v>
      </c>
    </row>
    <row r="969" spans="1:7">
      <c r="A969" s="3">
        <v>965</v>
      </c>
      <c r="B969" s="3">
        <v>965</v>
      </c>
      <c r="C969" s="3">
        <f t="shared" si="44"/>
        <v>102</v>
      </c>
      <c r="D969" s="3">
        <v>10</v>
      </c>
      <c r="E969" s="3">
        <f t="shared" ref="E969:E1032" si="46">IF(C969=C968,E968+1,1)</f>
        <v>5</v>
      </c>
      <c r="F969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969-1)*1.1^($C969*50),2),4)&amp;秘密交易!$A$4&amp;秘密交易!$A$2</f>
        <v>[{"ItemId":50003,"Ind2":724.8434}]</v>
      </c>
      <c r="G969" s="3" t="str">
        <f t="shared" si="45"/>
        <v>[{"ItemId":50004,"Num":20000}]</v>
      </c>
    </row>
    <row r="970" spans="1:7">
      <c r="A970" s="3">
        <v>966</v>
      </c>
      <c r="B970" s="14">
        <v>966</v>
      </c>
      <c r="C970" s="3">
        <f t="shared" si="44"/>
        <v>102</v>
      </c>
      <c r="D970" s="3">
        <v>10</v>
      </c>
      <c r="E970" s="3">
        <f t="shared" si="46"/>
        <v>6</v>
      </c>
      <c r="F970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970-1)*1.1^($C970*50),2),4)&amp;秘密交易!$A$4&amp;秘密交易!$A$2</f>
        <v>[{"ItemId":50003,"Ind2":730.4873}]</v>
      </c>
      <c r="G970" s="3" t="str">
        <f t="shared" si="45"/>
        <v>[{"ItemId":20001,"Num":15}]</v>
      </c>
    </row>
    <row r="971" spans="1:7">
      <c r="A971" s="3">
        <v>967</v>
      </c>
      <c r="B971" s="3">
        <v>967</v>
      </c>
      <c r="C971" s="3">
        <f t="shared" si="44"/>
        <v>102</v>
      </c>
      <c r="D971" s="3">
        <v>10</v>
      </c>
      <c r="E971" s="3">
        <f t="shared" si="46"/>
        <v>7</v>
      </c>
      <c r="F971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971-1)*1.1^($C971*50),2),4)&amp;秘密交易!$A$4&amp;秘密交易!$A$2</f>
        <v>[{"ItemId":50003,"Ind2":736.1311}]</v>
      </c>
      <c r="G971" s="3" t="str">
        <f t="shared" si="45"/>
        <v>[{"ItemId":50002,"Num":50}]</v>
      </c>
    </row>
    <row r="972" spans="1:7">
      <c r="A972" s="3">
        <v>968</v>
      </c>
      <c r="B972" s="14">
        <v>968</v>
      </c>
      <c r="C972" s="3">
        <f t="shared" si="44"/>
        <v>102</v>
      </c>
      <c r="D972" s="3">
        <v>10</v>
      </c>
      <c r="E972" s="3">
        <f t="shared" si="46"/>
        <v>8</v>
      </c>
      <c r="F972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972-1)*1.1^($C972*50),2),4)&amp;秘密交易!$A$4&amp;秘密交易!$A$2</f>
        <v>[{"ItemId":50003,"Ind2":741.775}]</v>
      </c>
      <c r="G972" s="3" t="str">
        <f t="shared" si="45"/>
        <v>[{"ItemId":10001,"Num":1}]</v>
      </c>
    </row>
    <row r="973" spans="1:7">
      <c r="A973" s="3">
        <v>969</v>
      </c>
      <c r="B973" s="3">
        <v>969</v>
      </c>
      <c r="C973" s="3">
        <f t="shared" si="44"/>
        <v>102</v>
      </c>
      <c r="D973" s="3">
        <v>10</v>
      </c>
      <c r="E973" s="3">
        <f t="shared" si="46"/>
        <v>9</v>
      </c>
      <c r="F973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973-1)*1.1^($C973*50),2),4)&amp;秘密交易!$A$4&amp;秘密交易!$A$2</f>
        <v>[{"ItemId":50003,"Ind2":747.4188}]</v>
      </c>
      <c r="G973" s="3" t="str">
        <f t="shared" si="45"/>
        <v>[{"ItemId":50002,"Num":100}]</v>
      </c>
    </row>
    <row r="974" spans="1:7">
      <c r="A974" s="3">
        <v>970</v>
      </c>
      <c r="B974" s="14">
        <v>970</v>
      </c>
      <c r="C974" s="3">
        <f t="shared" si="44"/>
        <v>102</v>
      </c>
      <c r="D974" s="3">
        <v>10</v>
      </c>
      <c r="E974" s="3">
        <f t="shared" si="46"/>
        <v>10</v>
      </c>
      <c r="F974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974-1)*1.1^($C974*50),2),4)&amp;秘密交易!$A$4&amp;秘密交易!$A$2</f>
        <v>[{"ItemId":50003,"Ind2":753.0627}]</v>
      </c>
      <c r="G974" s="3" t="str">
        <f t="shared" si="45"/>
        <v>[{"ItemId":10002,"Num":1}]</v>
      </c>
    </row>
    <row r="975" spans="1:7">
      <c r="A975" s="3">
        <v>971</v>
      </c>
      <c r="B975" s="3">
        <v>971</v>
      </c>
      <c r="C975" s="3">
        <f t="shared" si="44"/>
        <v>103</v>
      </c>
      <c r="D975" s="3">
        <v>10</v>
      </c>
      <c r="E975" s="3">
        <f t="shared" si="46"/>
        <v>1</v>
      </c>
      <c r="F975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975-1)*1.1^($C975*50),2),4)&amp;秘密交易!$A$4&amp;秘密交易!$A$2</f>
        <v>[{"ItemId":50003,"Ind2":709.1431}]</v>
      </c>
      <c r="G975" s="3" t="str">
        <f t="shared" si="45"/>
        <v>[{"ItemId":50002,"Num":200}]</v>
      </c>
    </row>
    <row r="976" spans="1:7">
      <c r="A976" s="3">
        <v>972</v>
      </c>
      <c r="B976" s="14">
        <v>972</v>
      </c>
      <c r="C976" s="3">
        <f t="shared" si="44"/>
        <v>103</v>
      </c>
      <c r="D976" s="3">
        <v>10</v>
      </c>
      <c r="E976" s="3">
        <f t="shared" si="46"/>
        <v>2</v>
      </c>
      <c r="F976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976-1)*1.1^($C976*50),2),4)&amp;秘密交易!$A$4&amp;秘密交易!$A$2</f>
        <v>[{"ItemId":50003,"Ind2":714.787}]</v>
      </c>
      <c r="G976" s="3" t="str">
        <f t="shared" si="45"/>
        <v>[{"ItemId":50005,"Num":100}]</v>
      </c>
    </row>
    <row r="977" spans="1:7">
      <c r="A977" s="3">
        <v>973</v>
      </c>
      <c r="B977" s="3">
        <v>973</v>
      </c>
      <c r="C977" s="3">
        <f t="shared" si="44"/>
        <v>103</v>
      </c>
      <c r="D977" s="3">
        <v>10</v>
      </c>
      <c r="E977" s="3">
        <f t="shared" si="46"/>
        <v>3</v>
      </c>
      <c r="F977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977-1)*1.1^($C977*50),2),4)&amp;秘密交易!$A$4&amp;秘密交易!$A$2</f>
        <v>[{"ItemId":50003,"Ind2":720.4309}]</v>
      </c>
      <c r="G977" s="3" t="str">
        <f t="shared" si="45"/>
        <v>[{"ItemId":10001,"Num":1}]</v>
      </c>
    </row>
    <row r="978" spans="1:7">
      <c r="A978" s="3">
        <v>974</v>
      </c>
      <c r="B978" s="14">
        <v>974</v>
      </c>
      <c r="C978" s="3">
        <f t="shared" si="44"/>
        <v>103</v>
      </c>
      <c r="D978" s="3">
        <v>10</v>
      </c>
      <c r="E978" s="3">
        <f t="shared" si="46"/>
        <v>4</v>
      </c>
      <c r="F978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978-1)*1.1^($C978*50),2),4)&amp;秘密交易!$A$4&amp;秘密交易!$A$2</f>
        <v>[{"ItemId":50003,"Ind2":726.0747}]</v>
      </c>
      <c r="G978" s="3" t="str">
        <f t="shared" si="45"/>
        <v>[{"ItemId":50002,"Num":50}]</v>
      </c>
    </row>
    <row r="979" spans="1:7">
      <c r="A979" s="3">
        <v>975</v>
      </c>
      <c r="B979" s="3">
        <v>975</v>
      </c>
      <c r="C979" s="3">
        <f t="shared" si="44"/>
        <v>103</v>
      </c>
      <c r="D979" s="3">
        <v>10</v>
      </c>
      <c r="E979" s="3">
        <f t="shared" si="46"/>
        <v>5</v>
      </c>
      <c r="F979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979-1)*1.1^($C979*50),2),4)&amp;秘密交易!$A$4&amp;秘密交易!$A$2</f>
        <v>[{"ItemId":50003,"Ind2":731.7186}]</v>
      </c>
      <c r="G979" s="3" t="str">
        <f t="shared" si="45"/>
        <v>[{"ItemId":50004,"Num":20000}]</v>
      </c>
    </row>
    <row r="980" spans="1:7">
      <c r="A980" s="3">
        <v>976</v>
      </c>
      <c r="B980" s="14">
        <v>976</v>
      </c>
      <c r="C980" s="3">
        <f t="shared" si="44"/>
        <v>103</v>
      </c>
      <c r="D980" s="3">
        <v>10</v>
      </c>
      <c r="E980" s="3">
        <f t="shared" si="46"/>
        <v>6</v>
      </c>
      <c r="F980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980-1)*1.1^($C980*50),2),4)&amp;秘密交易!$A$4&amp;秘密交易!$A$2</f>
        <v>[{"ItemId":50003,"Ind2":737.3624}]</v>
      </c>
      <c r="G980" s="3" t="str">
        <f t="shared" si="45"/>
        <v>[{"ItemId":20001,"Num":15}]</v>
      </c>
    </row>
    <row r="981" spans="1:7">
      <c r="A981" s="3">
        <v>977</v>
      </c>
      <c r="B981" s="3">
        <v>977</v>
      </c>
      <c r="C981" s="3">
        <f t="shared" si="44"/>
        <v>103</v>
      </c>
      <c r="D981" s="3">
        <v>10</v>
      </c>
      <c r="E981" s="3">
        <f t="shared" si="46"/>
        <v>7</v>
      </c>
      <c r="F981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981-1)*1.1^($C981*50),2),4)&amp;秘密交易!$A$4&amp;秘密交易!$A$2</f>
        <v>[{"ItemId":50003,"Ind2":743.0063}]</v>
      </c>
      <c r="G981" s="3" t="str">
        <f t="shared" si="45"/>
        <v>[{"ItemId":50002,"Num":50}]</v>
      </c>
    </row>
    <row r="982" spans="1:7">
      <c r="A982" s="3">
        <v>978</v>
      </c>
      <c r="B982" s="14">
        <v>978</v>
      </c>
      <c r="C982" s="3">
        <f t="shared" si="44"/>
        <v>103</v>
      </c>
      <c r="D982" s="3">
        <v>10</v>
      </c>
      <c r="E982" s="3">
        <f t="shared" si="46"/>
        <v>8</v>
      </c>
      <c r="F982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982-1)*1.1^($C982*50),2),4)&amp;秘密交易!$A$4&amp;秘密交易!$A$2</f>
        <v>[{"ItemId":50003,"Ind2":748.6501}]</v>
      </c>
      <c r="G982" s="3" t="str">
        <f t="shared" si="45"/>
        <v>[{"ItemId":10001,"Num":1}]</v>
      </c>
    </row>
    <row r="983" spans="1:7">
      <c r="A983" s="3">
        <v>979</v>
      </c>
      <c r="B983" s="3">
        <v>979</v>
      </c>
      <c r="C983" s="3">
        <f t="shared" si="44"/>
        <v>103</v>
      </c>
      <c r="D983" s="3">
        <v>10</v>
      </c>
      <c r="E983" s="3">
        <f t="shared" si="46"/>
        <v>9</v>
      </c>
      <c r="F983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983-1)*1.1^($C983*50),2),4)&amp;秘密交易!$A$4&amp;秘密交易!$A$2</f>
        <v>[{"ItemId":50003,"Ind2":754.294}]</v>
      </c>
      <c r="G983" s="3" t="str">
        <f t="shared" si="45"/>
        <v>[{"ItemId":50002,"Num":100}]</v>
      </c>
    </row>
    <row r="984" spans="1:7">
      <c r="A984" s="3">
        <v>980</v>
      </c>
      <c r="B984" s="14">
        <v>980</v>
      </c>
      <c r="C984" s="3">
        <f t="shared" si="44"/>
        <v>103</v>
      </c>
      <c r="D984" s="3">
        <v>10</v>
      </c>
      <c r="E984" s="3">
        <f t="shared" si="46"/>
        <v>10</v>
      </c>
      <c r="F984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984-1)*1.1^($C984*50),2),4)&amp;秘密交易!$A$4&amp;秘密交易!$A$2</f>
        <v>[{"ItemId":50003,"Ind2":759.9379}]</v>
      </c>
      <c r="G984" s="3" t="str">
        <f t="shared" si="45"/>
        <v>[{"ItemId":10002,"Num":1}]</v>
      </c>
    </row>
    <row r="985" spans="1:7">
      <c r="A985" s="3">
        <v>981</v>
      </c>
      <c r="B985" s="3">
        <v>981</v>
      </c>
      <c r="C985" s="3">
        <f t="shared" si="44"/>
        <v>104</v>
      </c>
      <c r="D985" s="3">
        <v>10</v>
      </c>
      <c r="E985" s="3">
        <f t="shared" si="46"/>
        <v>1</v>
      </c>
      <c r="F985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985-1)*1.1^($C985*50),2),4)&amp;秘密交易!$A$4&amp;秘密交易!$A$2</f>
        <v>[{"ItemId":50003,"Ind2":716.0183}]</v>
      </c>
      <c r="G985" s="3" t="str">
        <f t="shared" si="45"/>
        <v>[{"ItemId":50002,"Num":200}]</v>
      </c>
    </row>
    <row r="986" spans="1:7">
      <c r="A986" s="3">
        <v>982</v>
      </c>
      <c r="B986" s="14">
        <v>982</v>
      </c>
      <c r="C986" s="3">
        <f t="shared" si="44"/>
        <v>104</v>
      </c>
      <c r="D986" s="3">
        <v>10</v>
      </c>
      <c r="E986" s="3">
        <f t="shared" si="46"/>
        <v>2</v>
      </c>
      <c r="F986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986-1)*1.1^($C986*50),2),4)&amp;秘密交易!$A$4&amp;秘密交易!$A$2</f>
        <v>[{"ItemId":50003,"Ind2":721.6622}]</v>
      </c>
      <c r="G986" s="3" t="str">
        <f t="shared" si="45"/>
        <v>[{"ItemId":50005,"Num":100}]</v>
      </c>
    </row>
    <row r="987" spans="1:7">
      <c r="A987" s="3">
        <v>983</v>
      </c>
      <c r="B987" s="3">
        <v>983</v>
      </c>
      <c r="C987" s="3">
        <f t="shared" si="44"/>
        <v>104</v>
      </c>
      <c r="D987" s="3">
        <v>10</v>
      </c>
      <c r="E987" s="3">
        <f t="shared" si="46"/>
        <v>3</v>
      </c>
      <c r="F987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987-1)*1.1^($C987*50),2),4)&amp;秘密交易!$A$4&amp;秘密交易!$A$2</f>
        <v>[{"ItemId":50003,"Ind2":727.306}]</v>
      </c>
      <c r="G987" s="3" t="str">
        <f t="shared" si="45"/>
        <v>[{"ItemId":10001,"Num":1}]</v>
      </c>
    </row>
    <row r="988" spans="1:7">
      <c r="A988" s="3">
        <v>984</v>
      </c>
      <c r="B988" s="14">
        <v>984</v>
      </c>
      <c r="C988" s="3">
        <f t="shared" si="44"/>
        <v>104</v>
      </c>
      <c r="D988" s="3">
        <v>10</v>
      </c>
      <c r="E988" s="3">
        <f t="shared" si="46"/>
        <v>4</v>
      </c>
      <c r="F988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988-1)*1.1^($C988*50),2),4)&amp;秘密交易!$A$4&amp;秘密交易!$A$2</f>
        <v>[{"ItemId":50003,"Ind2":732.9499}]</v>
      </c>
      <c r="G988" s="3" t="str">
        <f t="shared" si="45"/>
        <v>[{"ItemId":50002,"Num":50}]</v>
      </c>
    </row>
    <row r="989" spans="1:7">
      <c r="A989" s="3">
        <v>985</v>
      </c>
      <c r="B989" s="3">
        <v>985</v>
      </c>
      <c r="C989" s="3">
        <f t="shared" si="44"/>
        <v>104</v>
      </c>
      <c r="D989" s="3">
        <v>10</v>
      </c>
      <c r="E989" s="3">
        <f t="shared" si="46"/>
        <v>5</v>
      </c>
      <c r="F989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989-1)*1.1^($C989*50),2),4)&amp;秘密交易!$A$4&amp;秘密交易!$A$2</f>
        <v>[{"ItemId":50003,"Ind2":738.5937}]</v>
      </c>
      <c r="G989" s="3" t="str">
        <f t="shared" si="45"/>
        <v>[{"ItemId":50004,"Num":20000}]</v>
      </c>
    </row>
    <row r="990" spans="1:7">
      <c r="A990" s="3">
        <v>986</v>
      </c>
      <c r="B990" s="14">
        <v>986</v>
      </c>
      <c r="C990" s="3">
        <f t="shared" si="44"/>
        <v>104</v>
      </c>
      <c r="D990" s="3">
        <v>10</v>
      </c>
      <c r="E990" s="3">
        <f t="shared" si="46"/>
        <v>6</v>
      </c>
      <c r="F990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990-1)*1.1^($C990*50),2),4)&amp;秘密交易!$A$4&amp;秘密交易!$A$2</f>
        <v>[{"ItemId":50003,"Ind2":744.2376}]</v>
      </c>
      <c r="G990" s="3" t="str">
        <f t="shared" si="45"/>
        <v>[{"ItemId":20001,"Num":15}]</v>
      </c>
    </row>
    <row r="991" spans="1:7">
      <c r="A991" s="3">
        <v>987</v>
      </c>
      <c r="B991" s="3">
        <v>987</v>
      </c>
      <c r="C991" s="3">
        <f t="shared" si="44"/>
        <v>104</v>
      </c>
      <c r="D991" s="3">
        <v>10</v>
      </c>
      <c r="E991" s="3">
        <f t="shared" si="46"/>
        <v>7</v>
      </c>
      <c r="F991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991-1)*1.1^($C991*50),2),4)&amp;秘密交易!$A$4&amp;秘密交易!$A$2</f>
        <v>[{"ItemId":50003,"Ind2":749.8815}]</v>
      </c>
      <c r="G991" s="3" t="str">
        <f t="shared" si="45"/>
        <v>[{"ItemId":50002,"Num":50}]</v>
      </c>
    </row>
    <row r="992" spans="1:7">
      <c r="A992" s="3">
        <v>988</v>
      </c>
      <c r="B992" s="14">
        <v>988</v>
      </c>
      <c r="C992" s="3">
        <f t="shared" ref="C992:C1004" si="47">C982+1</f>
        <v>104</v>
      </c>
      <c r="D992" s="3">
        <v>10</v>
      </c>
      <c r="E992" s="3">
        <f t="shared" si="46"/>
        <v>8</v>
      </c>
      <c r="F992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992-1)*1.1^($C992*50),2),4)&amp;秘密交易!$A$4&amp;秘密交易!$A$2</f>
        <v>[{"ItemId":50003,"Ind2":755.5253}]</v>
      </c>
      <c r="G992" s="3" t="str">
        <f t="shared" si="45"/>
        <v>[{"ItemId":10001,"Num":1}]</v>
      </c>
    </row>
    <row r="993" spans="1:7">
      <c r="A993" s="3">
        <v>989</v>
      </c>
      <c r="B993" s="3">
        <v>989</v>
      </c>
      <c r="C993" s="3">
        <f t="shared" si="47"/>
        <v>104</v>
      </c>
      <c r="D993" s="3">
        <v>10</v>
      </c>
      <c r="E993" s="3">
        <f t="shared" si="46"/>
        <v>9</v>
      </c>
      <c r="F993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993-1)*1.1^($C993*50),2),4)&amp;秘密交易!$A$4&amp;秘密交易!$A$2</f>
        <v>[{"ItemId":50003,"Ind2":761.1692}]</v>
      </c>
      <c r="G993" s="3" t="str">
        <f t="shared" si="45"/>
        <v>[{"ItemId":50002,"Num":100}]</v>
      </c>
    </row>
    <row r="994" spans="1:7">
      <c r="A994" s="3">
        <v>990</v>
      </c>
      <c r="B994" s="14">
        <v>990</v>
      </c>
      <c r="C994" s="3">
        <f t="shared" si="47"/>
        <v>104</v>
      </c>
      <c r="D994" s="3">
        <v>10</v>
      </c>
      <c r="E994" s="3">
        <f t="shared" si="46"/>
        <v>10</v>
      </c>
      <c r="F994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994-1)*1.1^($C994*50),2),4)&amp;秘密交易!$A$4&amp;秘密交易!$A$2</f>
        <v>[{"ItemId":50003,"Ind2":766.813}]</v>
      </c>
      <c r="G994" s="3" t="str">
        <f t="shared" si="45"/>
        <v>[{"ItemId":10002,"Num":1}]</v>
      </c>
    </row>
    <row r="995" spans="1:7">
      <c r="A995" s="3">
        <v>991</v>
      </c>
      <c r="B995" s="3">
        <v>991</v>
      </c>
      <c r="C995" s="3">
        <f t="shared" si="47"/>
        <v>105</v>
      </c>
      <c r="D995" s="3">
        <v>10</v>
      </c>
      <c r="E995" s="3">
        <f t="shared" si="46"/>
        <v>1</v>
      </c>
      <c r="F995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995-1)*1.1^($C995*50),2),4)&amp;秘密交易!$A$4&amp;秘密交易!$A$2</f>
        <v>[{"ItemId":50003,"Ind2":722.8935}]</v>
      </c>
      <c r="G995" s="3" t="str">
        <f t="shared" si="45"/>
        <v>[{"ItemId":50002,"Num":200}]</v>
      </c>
    </row>
    <row r="996" spans="1:7">
      <c r="A996" s="3">
        <v>992</v>
      </c>
      <c r="B996" s="14">
        <v>992</v>
      </c>
      <c r="C996" s="3">
        <f t="shared" si="47"/>
        <v>105</v>
      </c>
      <c r="D996" s="3">
        <v>10</v>
      </c>
      <c r="E996" s="3">
        <f t="shared" si="46"/>
        <v>2</v>
      </c>
      <c r="F996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996-1)*1.1^($C996*50),2),4)&amp;秘密交易!$A$4&amp;秘密交易!$A$2</f>
        <v>[{"ItemId":50003,"Ind2":728.5374}]</v>
      </c>
      <c r="G996" s="3" t="str">
        <f t="shared" si="45"/>
        <v>[{"ItemId":50005,"Num":100}]</v>
      </c>
    </row>
    <row r="997" spans="1:7">
      <c r="A997" s="3">
        <v>993</v>
      </c>
      <c r="B997" s="3">
        <v>993</v>
      </c>
      <c r="C997" s="3">
        <f t="shared" si="47"/>
        <v>105</v>
      </c>
      <c r="D997" s="3">
        <v>10</v>
      </c>
      <c r="E997" s="3">
        <f t="shared" si="46"/>
        <v>3</v>
      </c>
      <c r="F997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997-1)*1.1^($C997*50),2),4)&amp;秘密交易!$A$4&amp;秘密交易!$A$2</f>
        <v>[{"ItemId":50003,"Ind2":734.1812}]</v>
      </c>
      <c r="G997" s="3" t="str">
        <f t="shared" si="45"/>
        <v>[{"ItemId":10001,"Num":1}]</v>
      </c>
    </row>
    <row r="998" spans="1:7">
      <c r="A998" s="3">
        <v>994</v>
      </c>
      <c r="B998" s="14">
        <v>994</v>
      </c>
      <c r="C998" s="3">
        <f t="shared" si="47"/>
        <v>105</v>
      </c>
      <c r="D998" s="3">
        <v>10</v>
      </c>
      <c r="E998" s="3">
        <f t="shared" si="46"/>
        <v>4</v>
      </c>
      <c r="F998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998-1)*1.1^($C998*50),2),4)&amp;秘密交易!$A$4&amp;秘密交易!$A$2</f>
        <v>[{"ItemId":50003,"Ind2":739.8251}]</v>
      </c>
      <c r="G998" s="3" t="str">
        <f t="shared" si="45"/>
        <v>[{"ItemId":50002,"Num":50}]</v>
      </c>
    </row>
    <row r="999" spans="1:7">
      <c r="A999" s="3">
        <v>995</v>
      </c>
      <c r="B999" s="3">
        <v>995</v>
      </c>
      <c r="C999" s="3">
        <f t="shared" si="47"/>
        <v>105</v>
      </c>
      <c r="D999" s="3">
        <v>10</v>
      </c>
      <c r="E999" s="3">
        <f t="shared" si="46"/>
        <v>5</v>
      </c>
      <c r="F999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999-1)*1.1^($C999*50),2),4)&amp;秘密交易!$A$4&amp;秘密交易!$A$2</f>
        <v>[{"ItemId":50003,"Ind2":745.4689}]</v>
      </c>
      <c r="G999" s="3" t="str">
        <f t="shared" si="45"/>
        <v>[{"ItemId":50004,"Num":20000}]</v>
      </c>
    </row>
    <row r="1000" spans="1:7">
      <c r="A1000" s="3">
        <v>996</v>
      </c>
      <c r="B1000" s="3">
        <v>996</v>
      </c>
      <c r="C1000" s="3">
        <f t="shared" si="47"/>
        <v>105</v>
      </c>
      <c r="D1000" s="3">
        <v>10</v>
      </c>
      <c r="E1000" s="3">
        <f t="shared" si="46"/>
        <v>6</v>
      </c>
      <c r="F1000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1000-1)*1.1^($C1000*50),2),4)&amp;秘密交易!$A$4&amp;秘密交易!$A$2</f>
        <v>[{"ItemId":50003,"Ind2":751.1128}]</v>
      </c>
      <c r="G1000" s="3" t="str">
        <f t="shared" si="45"/>
        <v>[{"ItemId":20001,"Num":15}]</v>
      </c>
    </row>
    <row r="1001" spans="1:7">
      <c r="A1001" s="3">
        <v>997</v>
      </c>
      <c r="B1001" s="14">
        <v>997</v>
      </c>
      <c r="C1001" s="3">
        <f t="shared" si="47"/>
        <v>105</v>
      </c>
      <c r="D1001" s="3">
        <v>10</v>
      </c>
      <c r="E1001" s="3">
        <f t="shared" si="46"/>
        <v>7</v>
      </c>
      <c r="F1001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1001-1)*1.1^($C1001*50),2),4)&amp;秘密交易!$A$4&amp;秘密交易!$A$2</f>
        <v>[{"ItemId":50003,"Ind2":756.7566}]</v>
      </c>
      <c r="G1001" s="3" t="str">
        <f t="shared" si="45"/>
        <v>[{"ItemId":50002,"Num":50}]</v>
      </c>
    </row>
    <row r="1002" spans="1:7">
      <c r="A1002" s="3">
        <v>998</v>
      </c>
      <c r="B1002" s="3">
        <v>998</v>
      </c>
      <c r="C1002" s="3">
        <f t="shared" si="47"/>
        <v>105</v>
      </c>
      <c r="D1002" s="3">
        <v>10</v>
      </c>
      <c r="E1002" s="3">
        <f t="shared" si="46"/>
        <v>8</v>
      </c>
      <c r="F1002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1002-1)*1.1^($C1002*50),2),4)&amp;秘密交易!$A$4&amp;秘密交易!$A$2</f>
        <v>[{"ItemId":50003,"Ind2":762.4005}]</v>
      </c>
      <c r="G1002" s="3" t="str">
        <f t="shared" si="45"/>
        <v>[{"ItemId":10001,"Num":1}]</v>
      </c>
    </row>
    <row r="1003" spans="1:7">
      <c r="A1003" s="3">
        <v>999</v>
      </c>
      <c r="B1003" s="14">
        <v>999</v>
      </c>
      <c r="C1003" s="3">
        <f t="shared" si="47"/>
        <v>105</v>
      </c>
      <c r="D1003" s="3">
        <v>10</v>
      </c>
      <c r="E1003" s="3">
        <f t="shared" si="46"/>
        <v>9</v>
      </c>
      <c r="F1003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1003-1)*1.1^($C1003*50),2),4)&amp;秘密交易!$A$4&amp;秘密交易!$A$2</f>
        <v>[{"ItemId":50003,"Ind2":768.0443}]</v>
      </c>
      <c r="G1003" s="3" t="str">
        <f t="shared" si="45"/>
        <v>[{"ItemId":50002,"Num":100}]</v>
      </c>
    </row>
    <row r="1004" spans="1:7">
      <c r="A1004" s="3">
        <v>1000</v>
      </c>
      <c r="B1004" s="3">
        <v>1000</v>
      </c>
      <c r="C1004" s="3">
        <f t="shared" si="47"/>
        <v>105</v>
      </c>
      <c r="D1004" s="3">
        <v>10</v>
      </c>
      <c r="E1004" s="3">
        <f t="shared" si="46"/>
        <v>10</v>
      </c>
      <c r="F1004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1004-1)*1.1^($C1004*50),2),4)&amp;秘密交易!$A$4&amp;秘密交易!$A$2</f>
        <v>[{"ItemId":50003,"Ind2":773.6882}]</v>
      </c>
      <c r="G1004" s="3" t="str">
        <f t="shared" si="45"/>
        <v>[{"ItemId":10002,"Num":1}]</v>
      </c>
    </row>
    <row r="1005" spans="1:7">
      <c r="A1005" s="3">
        <v>1001</v>
      </c>
      <c r="B1005" s="14">
        <v>1001</v>
      </c>
      <c r="C1005" s="3">
        <f t="shared" ref="C1005:C1036" si="48">C995+1</f>
        <v>106</v>
      </c>
      <c r="D1005" s="3">
        <v>10</v>
      </c>
      <c r="E1005" s="3">
        <f t="shared" si="46"/>
        <v>1</v>
      </c>
      <c r="F1005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1005-1)*1.1^($C1005*50),2),4)&amp;秘密交易!$A$4&amp;秘密交易!$A$2</f>
        <v>[{"ItemId":50003,"Ind2":729.7687}]</v>
      </c>
      <c r="G1005" s="3" t="str">
        <f t="shared" si="45"/>
        <v>[{"ItemId":50002,"Num":200}]</v>
      </c>
    </row>
    <row r="1006" spans="1:7">
      <c r="A1006" s="3">
        <v>1002</v>
      </c>
      <c r="B1006" s="3">
        <v>1002</v>
      </c>
      <c r="C1006" s="3">
        <f t="shared" si="48"/>
        <v>106</v>
      </c>
      <c r="D1006" s="3">
        <v>10</v>
      </c>
      <c r="E1006" s="3">
        <f t="shared" si="46"/>
        <v>2</v>
      </c>
      <c r="F1006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1006-1)*1.1^($C1006*50),2),4)&amp;秘密交易!$A$4&amp;秘密交易!$A$2</f>
        <v>[{"ItemId":50003,"Ind2":735.4125}]</v>
      </c>
      <c r="G1006" s="3" t="str">
        <f t="shared" si="45"/>
        <v>[{"ItemId":50005,"Num":100}]</v>
      </c>
    </row>
    <row r="1007" spans="1:7">
      <c r="A1007" s="3">
        <v>1003</v>
      </c>
      <c r="B1007" s="14">
        <v>1003</v>
      </c>
      <c r="C1007" s="3">
        <f t="shared" si="48"/>
        <v>106</v>
      </c>
      <c r="D1007" s="3">
        <v>10</v>
      </c>
      <c r="E1007" s="3">
        <f t="shared" si="46"/>
        <v>3</v>
      </c>
      <c r="F1007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1007-1)*1.1^($C1007*50),2),4)&amp;秘密交易!$A$4&amp;秘密交易!$A$2</f>
        <v>[{"ItemId":50003,"Ind2":741.0564}]</v>
      </c>
      <c r="G1007" s="3" t="str">
        <f t="shared" si="45"/>
        <v>[{"ItemId":10001,"Num":1}]</v>
      </c>
    </row>
    <row r="1008" spans="1:7">
      <c r="A1008" s="3">
        <v>1004</v>
      </c>
      <c r="B1008" s="3">
        <v>1004</v>
      </c>
      <c r="C1008" s="3">
        <f t="shared" si="48"/>
        <v>106</v>
      </c>
      <c r="D1008" s="3">
        <v>10</v>
      </c>
      <c r="E1008" s="3">
        <f t="shared" si="46"/>
        <v>4</v>
      </c>
      <c r="F1008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1008-1)*1.1^($C1008*50),2),4)&amp;秘密交易!$A$4&amp;秘密交易!$A$2</f>
        <v>[{"ItemId":50003,"Ind2":746.7002}]</v>
      </c>
      <c r="G1008" s="3" t="str">
        <f t="shared" si="45"/>
        <v>[{"ItemId":50002,"Num":50}]</v>
      </c>
    </row>
    <row r="1009" spans="1:7">
      <c r="A1009" s="3">
        <v>1005</v>
      </c>
      <c r="B1009" s="14">
        <v>1005</v>
      </c>
      <c r="C1009" s="3">
        <f t="shared" si="48"/>
        <v>106</v>
      </c>
      <c r="D1009" s="3">
        <v>10</v>
      </c>
      <c r="E1009" s="3">
        <f t="shared" si="46"/>
        <v>5</v>
      </c>
      <c r="F1009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1009-1)*1.1^($C1009*50),2),4)&amp;秘密交易!$A$4&amp;秘密交易!$A$2</f>
        <v>[{"ItemId":50003,"Ind2":752.3441}]</v>
      </c>
      <c r="G1009" s="3" t="str">
        <f t="shared" si="45"/>
        <v>[{"ItemId":50004,"Num":20000}]</v>
      </c>
    </row>
    <row r="1010" spans="1:7">
      <c r="A1010" s="3">
        <v>1006</v>
      </c>
      <c r="B1010" s="3">
        <v>1006</v>
      </c>
      <c r="C1010" s="3">
        <f t="shared" si="48"/>
        <v>106</v>
      </c>
      <c r="D1010" s="3">
        <v>10</v>
      </c>
      <c r="E1010" s="3">
        <f t="shared" si="46"/>
        <v>6</v>
      </c>
      <c r="F1010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1010-1)*1.1^($C1010*50),2),4)&amp;秘密交易!$A$4&amp;秘密交易!$A$2</f>
        <v>[{"ItemId":50003,"Ind2":757.988}]</v>
      </c>
      <c r="G1010" s="3" t="str">
        <f t="shared" si="45"/>
        <v>[{"ItemId":20001,"Num":15}]</v>
      </c>
    </row>
    <row r="1011" spans="1:7">
      <c r="A1011" s="3">
        <v>1007</v>
      </c>
      <c r="B1011" s="14">
        <v>1007</v>
      </c>
      <c r="C1011" s="3">
        <f t="shared" si="48"/>
        <v>106</v>
      </c>
      <c r="D1011" s="3">
        <v>10</v>
      </c>
      <c r="E1011" s="3">
        <f t="shared" si="46"/>
        <v>7</v>
      </c>
      <c r="F1011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1011-1)*1.1^($C1011*50),2),4)&amp;秘密交易!$A$4&amp;秘密交易!$A$2</f>
        <v>[{"ItemId":50003,"Ind2":763.6318}]</v>
      </c>
      <c r="G1011" s="3" t="str">
        <f t="shared" si="45"/>
        <v>[{"ItemId":50002,"Num":50}]</v>
      </c>
    </row>
    <row r="1012" spans="1:7">
      <c r="A1012" s="3">
        <v>1008</v>
      </c>
      <c r="B1012" s="3">
        <v>1008</v>
      </c>
      <c r="C1012" s="3">
        <f t="shared" si="48"/>
        <v>106</v>
      </c>
      <c r="D1012" s="3">
        <v>10</v>
      </c>
      <c r="E1012" s="3">
        <f t="shared" si="46"/>
        <v>8</v>
      </c>
      <c r="F1012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1012-1)*1.1^($C1012*50),2),4)&amp;秘密交易!$A$4&amp;秘密交易!$A$2</f>
        <v>[{"ItemId":50003,"Ind2":769.2757}]</v>
      </c>
      <c r="G1012" s="3" t="str">
        <f t="shared" si="45"/>
        <v>[{"ItemId":10001,"Num":1}]</v>
      </c>
    </row>
    <row r="1013" spans="1:7">
      <c r="A1013" s="3">
        <v>1009</v>
      </c>
      <c r="B1013" s="14">
        <v>1009</v>
      </c>
      <c r="C1013" s="3">
        <f t="shared" si="48"/>
        <v>106</v>
      </c>
      <c r="D1013" s="3">
        <v>10</v>
      </c>
      <c r="E1013" s="3">
        <f t="shared" si="46"/>
        <v>9</v>
      </c>
      <c r="F1013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1013-1)*1.1^($C1013*50),2),4)&amp;秘密交易!$A$4&amp;秘密交易!$A$2</f>
        <v>[{"ItemId":50003,"Ind2":774.9195}]</v>
      </c>
      <c r="G1013" s="3" t="str">
        <f t="shared" si="45"/>
        <v>[{"ItemId":50002,"Num":100}]</v>
      </c>
    </row>
    <row r="1014" spans="1:7">
      <c r="A1014" s="3">
        <v>1010</v>
      </c>
      <c r="B1014" s="3">
        <v>1010</v>
      </c>
      <c r="C1014" s="3">
        <f t="shared" si="48"/>
        <v>106</v>
      </c>
      <c r="D1014" s="3">
        <v>10</v>
      </c>
      <c r="E1014" s="3">
        <f t="shared" si="46"/>
        <v>10</v>
      </c>
      <c r="F1014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1014-1)*1.1^($C1014*50),2),4)&amp;秘密交易!$A$4&amp;秘密交易!$A$2</f>
        <v>[{"ItemId":50003,"Ind2":780.5634}]</v>
      </c>
      <c r="G1014" s="3" t="str">
        <f t="shared" si="45"/>
        <v>[{"ItemId":10002,"Num":1}]</v>
      </c>
    </row>
    <row r="1015" spans="1:7">
      <c r="A1015" s="3">
        <v>1011</v>
      </c>
      <c r="B1015" s="14">
        <v>1011</v>
      </c>
      <c r="C1015" s="3">
        <f t="shared" si="48"/>
        <v>107</v>
      </c>
      <c r="D1015" s="3">
        <v>10</v>
      </c>
      <c r="E1015" s="3">
        <f t="shared" si="46"/>
        <v>1</v>
      </c>
      <c r="F1015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1015-1)*1.1^($C1015*50),2),4)&amp;秘密交易!$A$4&amp;秘密交易!$A$2</f>
        <v>[{"ItemId":50003,"Ind2":736.6439}]</v>
      </c>
      <c r="G1015" s="3" t="str">
        <f t="shared" si="45"/>
        <v>[{"ItemId":50002,"Num":200}]</v>
      </c>
    </row>
    <row r="1016" spans="1:7">
      <c r="A1016" s="3">
        <v>1012</v>
      </c>
      <c r="B1016" s="3">
        <v>1012</v>
      </c>
      <c r="C1016" s="3">
        <f t="shared" si="48"/>
        <v>107</v>
      </c>
      <c r="D1016" s="3">
        <v>10</v>
      </c>
      <c r="E1016" s="3">
        <f t="shared" si="46"/>
        <v>2</v>
      </c>
      <c r="F1016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1016-1)*1.1^($C1016*50),2),4)&amp;秘密交易!$A$4&amp;秘密交易!$A$2</f>
        <v>[{"ItemId":50003,"Ind2":742.2877}]</v>
      </c>
      <c r="G1016" s="3" t="str">
        <f t="shared" ref="G1016:G1079" si="49">G1006</f>
        <v>[{"ItemId":50005,"Num":100}]</v>
      </c>
    </row>
    <row r="1017" spans="1:7">
      <c r="A1017" s="3">
        <v>1013</v>
      </c>
      <c r="B1017" s="14">
        <v>1013</v>
      </c>
      <c r="C1017" s="3">
        <f t="shared" si="48"/>
        <v>107</v>
      </c>
      <c r="D1017" s="3">
        <v>10</v>
      </c>
      <c r="E1017" s="3">
        <f t="shared" si="46"/>
        <v>3</v>
      </c>
      <c r="F1017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1017-1)*1.1^($C1017*50),2),4)&amp;秘密交易!$A$4&amp;秘密交易!$A$2</f>
        <v>[{"ItemId":50003,"Ind2":747.9316}]</v>
      </c>
      <c r="G1017" s="3" t="str">
        <f t="shared" si="49"/>
        <v>[{"ItemId":10001,"Num":1}]</v>
      </c>
    </row>
    <row r="1018" spans="1:7">
      <c r="A1018" s="3">
        <v>1014</v>
      </c>
      <c r="B1018" s="3">
        <v>1014</v>
      </c>
      <c r="C1018" s="3">
        <f t="shared" si="48"/>
        <v>107</v>
      </c>
      <c r="D1018" s="3">
        <v>10</v>
      </c>
      <c r="E1018" s="3">
        <f t="shared" si="46"/>
        <v>4</v>
      </c>
      <c r="F1018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1018-1)*1.1^($C1018*50),2),4)&amp;秘密交易!$A$4&amp;秘密交易!$A$2</f>
        <v>[{"ItemId":50003,"Ind2":753.5754}]</v>
      </c>
      <c r="G1018" s="3" t="str">
        <f t="shared" si="49"/>
        <v>[{"ItemId":50002,"Num":50}]</v>
      </c>
    </row>
    <row r="1019" spans="1:7">
      <c r="A1019" s="3">
        <v>1015</v>
      </c>
      <c r="B1019" s="14">
        <v>1015</v>
      </c>
      <c r="C1019" s="3">
        <f t="shared" si="48"/>
        <v>107</v>
      </c>
      <c r="D1019" s="3">
        <v>10</v>
      </c>
      <c r="E1019" s="3">
        <f t="shared" si="46"/>
        <v>5</v>
      </c>
      <c r="F1019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1019-1)*1.1^($C1019*50),2),4)&amp;秘密交易!$A$4&amp;秘密交易!$A$2</f>
        <v>[{"ItemId":50003,"Ind2":759.2193}]</v>
      </c>
      <c r="G1019" s="3" t="str">
        <f t="shared" si="49"/>
        <v>[{"ItemId":50004,"Num":20000}]</v>
      </c>
    </row>
    <row r="1020" spans="1:7">
      <c r="A1020" s="3">
        <v>1016</v>
      </c>
      <c r="B1020" s="3">
        <v>1016</v>
      </c>
      <c r="C1020" s="3">
        <f t="shared" si="48"/>
        <v>107</v>
      </c>
      <c r="D1020" s="3">
        <v>10</v>
      </c>
      <c r="E1020" s="3">
        <f t="shared" si="46"/>
        <v>6</v>
      </c>
      <c r="F1020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1020-1)*1.1^($C1020*50),2),4)&amp;秘密交易!$A$4&amp;秘密交易!$A$2</f>
        <v>[{"ItemId":50003,"Ind2":764.8631}]</v>
      </c>
      <c r="G1020" s="3" t="str">
        <f t="shared" si="49"/>
        <v>[{"ItemId":20001,"Num":15}]</v>
      </c>
    </row>
    <row r="1021" spans="1:7">
      <c r="A1021" s="3">
        <v>1017</v>
      </c>
      <c r="B1021" s="14">
        <v>1017</v>
      </c>
      <c r="C1021" s="3">
        <f t="shared" si="48"/>
        <v>107</v>
      </c>
      <c r="D1021" s="3">
        <v>10</v>
      </c>
      <c r="E1021" s="3">
        <f t="shared" si="46"/>
        <v>7</v>
      </c>
      <c r="F1021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1021-1)*1.1^($C1021*50),2),4)&amp;秘密交易!$A$4&amp;秘密交易!$A$2</f>
        <v>[{"ItemId":50003,"Ind2":770.507}]</v>
      </c>
      <c r="G1021" s="3" t="str">
        <f t="shared" si="49"/>
        <v>[{"ItemId":50002,"Num":50}]</v>
      </c>
    </row>
    <row r="1022" spans="1:7">
      <c r="A1022" s="3">
        <v>1018</v>
      </c>
      <c r="B1022" s="3">
        <v>1018</v>
      </c>
      <c r="C1022" s="3">
        <f t="shared" si="48"/>
        <v>107</v>
      </c>
      <c r="D1022" s="3">
        <v>10</v>
      </c>
      <c r="E1022" s="3">
        <f t="shared" si="46"/>
        <v>8</v>
      </c>
      <c r="F1022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1022-1)*1.1^($C1022*50),2),4)&amp;秘密交易!$A$4&amp;秘密交易!$A$2</f>
        <v>[{"ItemId":50003,"Ind2":776.1508}]</v>
      </c>
      <c r="G1022" s="3" t="str">
        <f t="shared" si="49"/>
        <v>[{"ItemId":10001,"Num":1}]</v>
      </c>
    </row>
    <row r="1023" spans="1:7">
      <c r="A1023" s="3">
        <v>1019</v>
      </c>
      <c r="B1023" s="14">
        <v>1019</v>
      </c>
      <c r="C1023" s="3">
        <f t="shared" si="48"/>
        <v>107</v>
      </c>
      <c r="D1023" s="3">
        <v>10</v>
      </c>
      <c r="E1023" s="3">
        <f t="shared" si="46"/>
        <v>9</v>
      </c>
      <c r="F1023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1023-1)*1.1^($C1023*50),2),4)&amp;秘密交易!$A$4&amp;秘密交易!$A$2</f>
        <v>[{"ItemId":50003,"Ind2":781.7947}]</v>
      </c>
      <c r="G1023" s="3" t="str">
        <f t="shared" si="49"/>
        <v>[{"ItemId":50002,"Num":100}]</v>
      </c>
    </row>
    <row r="1024" spans="1:7">
      <c r="A1024" s="3">
        <v>1020</v>
      </c>
      <c r="B1024" s="3">
        <v>1020</v>
      </c>
      <c r="C1024" s="3">
        <f t="shared" si="48"/>
        <v>107</v>
      </c>
      <c r="D1024" s="3">
        <v>10</v>
      </c>
      <c r="E1024" s="3">
        <f t="shared" si="46"/>
        <v>10</v>
      </c>
      <c r="F1024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1024-1)*1.1^($C1024*50),2),4)&amp;秘密交易!$A$4&amp;秘密交易!$A$2</f>
        <v>[{"ItemId":50003,"Ind2":787.4386}]</v>
      </c>
      <c r="G1024" s="3" t="str">
        <f t="shared" si="49"/>
        <v>[{"ItemId":10002,"Num":1}]</v>
      </c>
    </row>
    <row r="1025" spans="1:7">
      <c r="A1025" s="3">
        <v>1021</v>
      </c>
      <c r="B1025" s="14">
        <v>1021</v>
      </c>
      <c r="C1025" s="3">
        <f t="shared" si="48"/>
        <v>108</v>
      </c>
      <c r="D1025" s="3">
        <v>10</v>
      </c>
      <c r="E1025" s="3">
        <f t="shared" si="46"/>
        <v>1</v>
      </c>
      <c r="F1025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1025-1)*1.1^($C1025*50),2),4)&amp;秘密交易!$A$4&amp;秘密交易!$A$2</f>
        <v>[{"ItemId":50003,"Ind2":743.519}]</v>
      </c>
      <c r="G1025" s="3" t="str">
        <f t="shared" si="49"/>
        <v>[{"ItemId":50002,"Num":200}]</v>
      </c>
    </row>
    <row r="1026" spans="1:7">
      <c r="A1026" s="3">
        <v>1022</v>
      </c>
      <c r="B1026" s="3">
        <v>1022</v>
      </c>
      <c r="C1026" s="3">
        <f t="shared" si="48"/>
        <v>108</v>
      </c>
      <c r="D1026" s="3">
        <v>10</v>
      </c>
      <c r="E1026" s="3">
        <f t="shared" si="46"/>
        <v>2</v>
      </c>
      <c r="F1026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1026-1)*1.1^($C1026*50),2),4)&amp;秘密交易!$A$4&amp;秘密交易!$A$2</f>
        <v>[{"ItemId":50003,"Ind2":749.1629}]</v>
      </c>
      <c r="G1026" s="3" t="str">
        <f t="shared" si="49"/>
        <v>[{"ItemId":50005,"Num":100}]</v>
      </c>
    </row>
    <row r="1027" spans="1:7">
      <c r="A1027" s="3">
        <v>1023</v>
      </c>
      <c r="B1027" s="14">
        <v>1023</v>
      </c>
      <c r="C1027" s="3">
        <f t="shared" si="48"/>
        <v>108</v>
      </c>
      <c r="D1027" s="3">
        <v>10</v>
      </c>
      <c r="E1027" s="3">
        <f t="shared" si="46"/>
        <v>3</v>
      </c>
      <c r="F1027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1027-1)*1.1^($C1027*50),2),4)&amp;秘密交易!$A$4&amp;秘密交易!$A$2</f>
        <v>[{"ItemId":50003,"Ind2":754.8067}]</v>
      </c>
      <c r="G1027" s="3" t="str">
        <f t="shared" si="49"/>
        <v>[{"ItemId":10001,"Num":1}]</v>
      </c>
    </row>
    <row r="1028" spans="1:7">
      <c r="A1028" s="3">
        <v>1024</v>
      </c>
      <c r="B1028" s="3">
        <v>1024</v>
      </c>
      <c r="C1028" s="3">
        <f t="shared" si="48"/>
        <v>108</v>
      </c>
      <c r="D1028" s="3">
        <v>10</v>
      </c>
      <c r="E1028" s="3">
        <f t="shared" si="46"/>
        <v>4</v>
      </c>
      <c r="F1028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1028-1)*1.1^($C1028*50),2),4)&amp;秘密交易!$A$4&amp;秘密交易!$A$2</f>
        <v>[{"ItemId":50003,"Ind2":760.4506}]</v>
      </c>
      <c r="G1028" s="3" t="str">
        <f t="shared" si="49"/>
        <v>[{"ItemId":50002,"Num":50}]</v>
      </c>
    </row>
    <row r="1029" spans="1:7">
      <c r="A1029" s="3">
        <v>1025</v>
      </c>
      <c r="B1029" s="14">
        <v>1025</v>
      </c>
      <c r="C1029" s="3">
        <f t="shared" si="48"/>
        <v>108</v>
      </c>
      <c r="D1029" s="3">
        <v>10</v>
      </c>
      <c r="E1029" s="3">
        <f t="shared" si="46"/>
        <v>5</v>
      </c>
      <c r="F1029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1029-1)*1.1^($C1029*50),2),4)&amp;秘密交易!$A$4&amp;秘密交易!$A$2</f>
        <v>[{"ItemId":50003,"Ind2":766.0945}]</v>
      </c>
      <c r="G1029" s="3" t="str">
        <f t="shared" si="49"/>
        <v>[{"ItemId":50004,"Num":20000}]</v>
      </c>
    </row>
    <row r="1030" spans="1:7">
      <c r="A1030" s="3">
        <v>1026</v>
      </c>
      <c r="B1030" s="3">
        <v>1026</v>
      </c>
      <c r="C1030" s="3">
        <f t="shared" si="48"/>
        <v>108</v>
      </c>
      <c r="D1030" s="3">
        <v>10</v>
      </c>
      <c r="E1030" s="3">
        <f t="shared" si="46"/>
        <v>6</v>
      </c>
      <c r="F1030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1030-1)*1.1^($C1030*50),2),4)&amp;秘密交易!$A$4&amp;秘密交易!$A$2</f>
        <v>[{"ItemId":50003,"Ind2":771.7383}]</v>
      </c>
      <c r="G1030" s="3" t="str">
        <f t="shared" si="49"/>
        <v>[{"ItemId":20001,"Num":15}]</v>
      </c>
    </row>
    <row r="1031" spans="1:7">
      <c r="A1031" s="3">
        <v>1027</v>
      </c>
      <c r="B1031" s="14">
        <v>1027</v>
      </c>
      <c r="C1031" s="3">
        <f t="shared" si="48"/>
        <v>108</v>
      </c>
      <c r="D1031" s="3">
        <v>10</v>
      </c>
      <c r="E1031" s="3">
        <f t="shared" si="46"/>
        <v>7</v>
      </c>
      <c r="F1031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1031-1)*1.1^($C1031*50),2),4)&amp;秘密交易!$A$4&amp;秘密交易!$A$2</f>
        <v>[{"ItemId":50003,"Ind2":777.3822}]</v>
      </c>
      <c r="G1031" s="3" t="str">
        <f t="shared" si="49"/>
        <v>[{"ItemId":50002,"Num":50}]</v>
      </c>
    </row>
    <row r="1032" spans="1:7">
      <c r="A1032" s="3">
        <v>1028</v>
      </c>
      <c r="B1032" s="3">
        <v>1028</v>
      </c>
      <c r="C1032" s="3">
        <f t="shared" si="48"/>
        <v>108</v>
      </c>
      <c r="D1032" s="3">
        <v>10</v>
      </c>
      <c r="E1032" s="3">
        <f t="shared" si="46"/>
        <v>8</v>
      </c>
      <c r="F1032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1032-1)*1.1^($C1032*50),2),4)&amp;秘密交易!$A$4&amp;秘密交易!$A$2</f>
        <v>[{"ItemId":50003,"Ind2":783.026}]</v>
      </c>
      <c r="G1032" s="3" t="str">
        <f t="shared" si="49"/>
        <v>[{"ItemId":10001,"Num":1}]</v>
      </c>
    </row>
    <row r="1033" spans="1:7">
      <c r="A1033" s="3">
        <v>1029</v>
      </c>
      <c r="B1033" s="14">
        <v>1029</v>
      </c>
      <c r="C1033" s="3">
        <f t="shared" si="48"/>
        <v>108</v>
      </c>
      <c r="D1033" s="3">
        <v>10</v>
      </c>
      <c r="E1033" s="3">
        <f t="shared" ref="E1033:E1096" si="50">IF(C1033=C1032,E1032+1,1)</f>
        <v>9</v>
      </c>
      <c r="F1033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1033-1)*1.1^($C1033*50),2),4)&amp;秘密交易!$A$4&amp;秘密交易!$A$2</f>
        <v>[{"ItemId":50003,"Ind2":788.6699}]</v>
      </c>
      <c r="G1033" s="3" t="str">
        <f t="shared" si="49"/>
        <v>[{"ItemId":50002,"Num":100}]</v>
      </c>
    </row>
    <row r="1034" spans="1:7">
      <c r="A1034" s="3">
        <v>1030</v>
      </c>
      <c r="B1034" s="3">
        <v>1030</v>
      </c>
      <c r="C1034" s="3">
        <f t="shared" si="48"/>
        <v>108</v>
      </c>
      <c r="D1034" s="3">
        <v>10</v>
      </c>
      <c r="E1034" s="3">
        <f t="shared" si="50"/>
        <v>10</v>
      </c>
      <c r="F1034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1034-1)*1.1^($C1034*50),2),4)&amp;秘密交易!$A$4&amp;秘密交易!$A$2</f>
        <v>[{"ItemId":50003,"Ind2":794.3137}]</v>
      </c>
      <c r="G1034" s="3" t="str">
        <f t="shared" si="49"/>
        <v>[{"ItemId":10002,"Num":1}]</v>
      </c>
    </row>
    <row r="1035" spans="1:7">
      <c r="A1035" s="3">
        <v>1031</v>
      </c>
      <c r="B1035" s="14">
        <v>1031</v>
      </c>
      <c r="C1035" s="3">
        <f t="shared" si="48"/>
        <v>109</v>
      </c>
      <c r="D1035" s="3">
        <v>10</v>
      </c>
      <c r="E1035" s="3">
        <f t="shared" si="50"/>
        <v>1</v>
      </c>
      <c r="F1035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1035-1)*1.1^($C1035*50),2),4)&amp;秘密交易!$A$4&amp;秘密交易!$A$2</f>
        <v>[{"ItemId":50003,"Ind2":750.3942}]</v>
      </c>
      <c r="G1035" s="3" t="str">
        <f t="shared" si="49"/>
        <v>[{"ItemId":50002,"Num":200}]</v>
      </c>
    </row>
    <row r="1036" spans="1:7">
      <c r="A1036" s="3">
        <v>1032</v>
      </c>
      <c r="B1036" s="3">
        <v>1032</v>
      </c>
      <c r="C1036" s="3">
        <f t="shared" si="48"/>
        <v>109</v>
      </c>
      <c r="D1036" s="3">
        <v>10</v>
      </c>
      <c r="E1036" s="3">
        <f t="shared" si="50"/>
        <v>2</v>
      </c>
      <c r="F1036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1036-1)*1.1^($C1036*50),2),4)&amp;秘密交易!$A$4&amp;秘密交易!$A$2</f>
        <v>[{"ItemId":50003,"Ind2":756.0381}]</v>
      </c>
      <c r="G1036" s="3" t="str">
        <f t="shared" si="49"/>
        <v>[{"ItemId":50005,"Num":100}]</v>
      </c>
    </row>
    <row r="1037" spans="1:7">
      <c r="A1037" s="3">
        <v>1033</v>
      </c>
      <c r="B1037" s="14">
        <v>1033</v>
      </c>
      <c r="C1037" s="3">
        <f t="shared" ref="C1037:C1061" si="51">C1027+1</f>
        <v>109</v>
      </c>
      <c r="D1037" s="3">
        <v>10</v>
      </c>
      <c r="E1037" s="3">
        <f t="shared" si="50"/>
        <v>3</v>
      </c>
      <c r="F1037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1037-1)*1.1^($C1037*50),2),4)&amp;秘密交易!$A$4&amp;秘密交易!$A$2</f>
        <v>[{"ItemId":50003,"Ind2":761.6819}]</v>
      </c>
      <c r="G1037" s="3" t="str">
        <f t="shared" si="49"/>
        <v>[{"ItemId":10001,"Num":1}]</v>
      </c>
    </row>
    <row r="1038" spans="1:7">
      <c r="A1038" s="3">
        <v>1034</v>
      </c>
      <c r="B1038" s="3">
        <v>1034</v>
      </c>
      <c r="C1038" s="3">
        <f t="shared" si="51"/>
        <v>109</v>
      </c>
      <c r="D1038" s="3">
        <v>10</v>
      </c>
      <c r="E1038" s="3">
        <f t="shared" si="50"/>
        <v>4</v>
      </c>
      <c r="F1038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1038-1)*1.1^($C1038*50),2),4)&amp;秘密交易!$A$4&amp;秘密交易!$A$2</f>
        <v>[{"ItemId":50003,"Ind2":767.3258}]</v>
      </c>
      <c r="G1038" s="3" t="str">
        <f t="shared" si="49"/>
        <v>[{"ItemId":50002,"Num":50}]</v>
      </c>
    </row>
    <row r="1039" spans="1:7">
      <c r="A1039" s="3">
        <v>1035</v>
      </c>
      <c r="B1039" s="14">
        <v>1035</v>
      </c>
      <c r="C1039" s="3">
        <f t="shared" si="51"/>
        <v>109</v>
      </c>
      <c r="D1039" s="3">
        <v>10</v>
      </c>
      <c r="E1039" s="3">
        <f t="shared" si="50"/>
        <v>5</v>
      </c>
      <c r="F1039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1039-1)*1.1^($C1039*50),2),4)&amp;秘密交易!$A$4&amp;秘密交易!$A$2</f>
        <v>[{"ItemId":50003,"Ind2":772.9696}]</v>
      </c>
      <c r="G1039" s="3" t="str">
        <f t="shared" si="49"/>
        <v>[{"ItemId":50004,"Num":20000}]</v>
      </c>
    </row>
    <row r="1040" spans="1:7">
      <c r="A1040" s="3">
        <v>1036</v>
      </c>
      <c r="B1040" s="3">
        <v>1036</v>
      </c>
      <c r="C1040" s="3">
        <f t="shared" si="51"/>
        <v>109</v>
      </c>
      <c r="D1040" s="3">
        <v>10</v>
      </c>
      <c r="E1040" s="3">
        <f t="shared" si="50"/>
        <v>6</v>
      </c>
      <c r="F1040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1040-1)*1.1^($C1040*50),2),4)&amp;秘密交易!$A$4&amp;秘密交易!$A$2</f>
        <v>[{"ItemId":50003,"Ind2":778.6135}]</v>
      </c>
      <c r="G1040" s="3" t="str">
        <f t="shared" si="49"/>
        <v>[{"ItemId":20001,"Num":15}]</v>
      </c>
    </row>
    <row r="1041" spans="1:7">
      <c r="A1041" s="3">
        <v>1037</v>
      </c>
      <c r="B1041" s="14">
        <v>1037</v>
      </c>
      <c r="C1041" s="3">
        <f t="shared" si="51"/>
        <v>109</v>
      </c>
      <c r="D1041" s="3">
        <v>10</v>
      </c>
      <c r="E1041" s="3">
        <f t="shared" si="50"/>
        <v>7</v>
      </c>
      <c r="F1041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1041-1)*1.1^($C1041*50),2),4)&amp;秘密交易!$A$4&amp;秘密交易!$A$2</f>
        <v>[{"ItemId":50003,"Ind2":784.2573}]</v>
      </c>
      <c r="G1041" s="3" t="str">
        <f t="shared" si="49"/>
        <v>[{"ItemId":50002,"Num":50}]</v>
      </c>
    </row>
    <row r="1042" spans="1:7">
      <c r="A1042" s="3">
        <v>1038</v>
      </c>
      <c r="B1042" s="3">
        <v>1038</v>
      </c>
      <c r="C1042" s="3">
        <f t="shared" si="51"/>
        <v>109</v>
      </c>
      <c r="D1042" s="3">
        <v>10</v>
      </c>
      <c r="E1042" s="3">
        <f t="shared" si="50"/>
        <v>8</v>
      </c>
      <c r="F1042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1042-1)*1.1^($C1042*50),2),4)&amp;秘密交易!$A$4&amp;秘密交易!$A$2</f>
        <v>[{"ItemId":50003,"Ind2":789.9012}]</v>
      </c>
      <c r="G1042" s="3" t="str">
        <f t="shared" si="49"/>
        <v>[{"ItemId":10001,"Num":1}]</v>
      </c>
    </row>
    <row r="1043" spans="1:7">
      <c r="A1043" s="3">
        <v>1039</v>
      </c>
      <c r="B1043" s="14">
        <v>1039</v>
      </c>
      <c r="C1043" s="3">
        <f t="shared" si="51"/>
        <v>109</v>
      </c>
      <c r="D1043" s="3">
        <v>10</v>
      </c>
      <c r="E1043" s="3">
        <f t="shared" si="50"/>
        <v>9</v>
      </c>
      <c r="F1043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1043-1)*1.1^($C1043*50),2),4)&amp;秘密交易!$A$4&amp;秘密交易!$A$2</f>
        <v>[{"ItemId":50003,"Ind2":795.5451}]</v>
      </c>
      <c r="G1043" s="3" t="str">
        <f t="shared" si="49"/>
        <v>[{"ItemId":50002,"Num":100}]</v>
      </c>
    </row>
    <row r="1044" spans="1:7">
      <c r="A1044" s="3">
        <v>1040</v>
      </c>
      <c r="B1044" s="3">
        <v>1040</v>
      </c>
      <c r="C1044" s="3">
        <f t="shared" si="51"/>
        <v>109</v>
      </c>
      <c r="D1044" s="3">
        <v>10</v>
      </c>
      <c r="E1044" s="3">
        <f t="shared" si="50"/>
        <v>10</v>
      </c>
      <c r="F1044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1044-1)*1.1^($C1044*50),2),4)&amp;秘密交易!$A$4&amp;秘密交易!$A$2</f>
        <v>[{"ItemId":50003,"Ind2":801.1889}]</v>
      </c>
      <c r="G1044" s="3" t="str">
        <f t="shared" si="49"/>
        <v>[{"ItemId":10002,"Num":1}]</v>
      </c>
    </row>
    <row r="1045" spans="1:7">
      <c r="A1045" s="3">
        <v>1041</v>
      </c>
      <c r="B1045" s="14">
        <v>1041</v>
      </c>
      <c r="C1045" s="3">
        <f t="shared" si="51"/>
        <v>110</v>
      </c>
      <c r="D1045" s="3">
        <v>10</v>
      </c>
      <c r="E1045" s="3">
        <f t="shared" si="50"/>
        <v>1</v>
      </c>
      <c r="F1045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1045-1)*1.1^($C1045*50),2),4)&amp;秘密交易!$A$4&amp;秘密交易!$A$2</f>
        <v>[{"ItemId":50003,"Ind2":757.2694}]</v>
      </c>
      <c r="G1045" s="3" t="str">
        <f t="shared" si="49"/>
        <v>[{"ItemId":50002,"Num":200}]</v>
      </c>
    </row>
    <row r="1046" spans="1:7">
      <c r="A1046" s="3">
        <v>1042</v>
      </c>
      <c r="B1046" s="3">
        <v>1042</v>
      </c>
      <c r="C1046" s="3">
        <f t="shared" si="51"/>
        <v>110</v>
      </c>
      <c r="D1046" s="3">
        <v>10</v>
      </c>
      <c r="E1046" s="3">
        <f t="shared" si="50"/>
        <v>2</v>
      </c>
      <c r="F1046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1046-1)*1.1^($C1046*50),2),4)&amp;秘密交易!$A$4&amp;秘密交易!$A$2</f>
        <v>[{"ItemId":50003,"Ind2":762.9132}]</v>
      </c>
      <c r="G1046" s="3" t="str">
        <f t="shared" si="49"/>
        <v>[{"ItemId":50005,"Num":100}]</v>
      </c>
    </row>
    <row r="1047" spans="1:7">
      <c r="A1047" s="3">
        <v>1043</v>
      </c>
      <c r="B1047" s="14">
        <v>1043</v>
      </c>
      <c r="C1047" s="3">
        <f t="shared" si="51"/>
        <v>110</v>
      </c>
      <c r="D1047" s="3">
        <v>10</v>
      </c>
      <c r="E1047" s="3">
        <f t="shared" si="50"/>
        <v>3</v>
      </c>
      <c r="F1047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1047-1)*1.1^($C1047*50),2),4)&amp;秘密交易!$A$4&amp;秘密交易!$A$2</f>
        <v>[{"ItemId":50003,"Ind2":768.5571}]</v>
      </c>
      <c r="G1047" s="3" t="str">
        <f t="shared" si="49"/>
        <v>[{"ItemId":10001,"Num":1}]</v>
      </c>
    </row>
    <row r="1048" spans="1:7">
      <c r="A1048" s="3">
        <v>1044</v>
      </c>
      <c r="B1048" s="3">
        <v>1044</v>
      </c>
      <c r="C1048" s="3">
        <f t="shared" si="51"/>
        <v>110</v>
      </c>
      <c r="D1048" s="3">
        <v>10</v>
      </c>
      <c r="E1048" s="3">
        <f t="shared" si="50"/>
        <v>4</v>
      </c>
      <c r="F1048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1048-1)*1.1^($C1048*50),2),4)&amp;秘密交易!$A$4&amp;秘密交易!$A$2</f>
        <v>[{"ItemId":50003,"Ind2":774.2009}]</v>
      </c>
      <c r="G1048" s="3" t="str">
        <f t="shared" si="49"/>
        <v>[{"ItemId":50002,"Num":50}]</v>
      </c>
    </row>
    <row r="1049" spans="1:7">
      <c r="A1049" s="3">
        <v>1045</v>
      </c>
      <c r="B1049" s="14">
        <v>1045</v>
      </c>
      <c r="C1049" s="3">
        <f t="shared" si="51"/>
        <v>110</v>
      </c>
      <c r="D1049" s="3">
        <v>10</v>
      </c>
      <c r="E1049" s="3">
        <f t="shared" si="50"/>
        <v>5</v>
      </c>
      <c r="F1049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1049-1)*1.1^($C1049*50),2),4)&amp;秘密交易!$A$4&amp;秘密交易!$A$2</f>
        <v>[{"ItemId":50003,"Ind2":779.8448}]</v>
      </c>
      <c r="G1049" s="3" t="str">
        <f t="shared" si="49"/>
        <v>[{"ItemId":50004,"Num":20000}]</v>
      </c>
    </row>
    <row r="1050" spans="1:7">
      <c r="A1050" s="3">
        <v>1046</v>
      </c>
      <c r="B1050" s="3">
        <v>1046</v>
      </c>
      <c r="C1050" s="3">
        <f t="shared" si="51"/>
        <v>110</v>
      </c>
      <c r="D1050" s="3">
        <v>10</v>
      </c>
      <c r="E1050" s="3">
        <f t="shared" si="50"/>
        <v>6</v>
      </c>
      <c r="F1050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1050-1)*1.1^($C1050*50),2),4)&amp;秘密交易!$A$4&amp;秘密交易!$A$2</f>
        <v>[{"ItemId":50003,"Ind2":785.4887}]</v>
      </c>
      <c r="G1050" s="3" t="str">
        <f t="shared" si="49"/>
        <v>[{"ItemId":20001,"Num":15}]</v>
      </c>
    </row>
    <row r="1051" spans="1:7">
      <c r="A1051" s="3">
        <v>1047</v>
      </c>
      <c r="B1051" s="14">
        <v>1047</v>
      </c>
      <c r="C1051" s="3">
        <f t="shared" si="51"/>
        <v>110</v>
      </c>
      <c r="D1051" s="3">
        <v>10</v>
      </c>
      <c r="E1051" s="3">
        <f t="shared" si="50"/>
        <v>7</v>
      </c>
      <c r="F1051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1051-1)*1.1^($C1051*50),2),4)&amp;秘密交易!$A$4&amp;秘密交易!$A$2</f>
        <v>[{"ItemId":50003,"Ind2":791.1325}]</v>
      </c>
      <c r="G1051" s="3" t="str">
        <f t="shared" si="49"/>
        <v>[{"ItemId":50002,"Num":50}]</v>
      </c>
    </row>
    <row r="1052" spans="1:7">
      <c r="A1052" s="3">
        <v>1048</v>
      </c>
      <c r="B1052" s="3">
        <v>1048</v>
      </c>
      <c r="C1052" s="3">
        <f t="shared" si="51"/>
        <v>110</v>
      </c>
      <c r="D1052" s="3">
        <v>10</v>
      </c>
      <c r="E1052" s="3">
        <f t="shared" si="50"/>
        <v>8</v>
      </c>
      <c r="F1052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1052-1)*1.1^($C1052*50),2),4)&amp;秘密交易!$A$4&amp;秘密交易!$A$2</f>
        <v>[{"ItemId":50003,"Ind2":796.7764}]</v>
      </c>
      <c r="G1052" s="3" t="str">
        <f t="shared" si="49"/>
        <v>[{"ItemId":10001,"Num":1}]</v>
      </c>
    </row>
    <row r="1053" spans="1:7">
      <c r="A1053" s="3">
        <v>1049</v>
      </c>
      <c r="B1053" s="14">
        <v>1049</v>
      </c>
      <c r="C1053" s="3">
        <f t="shared" si="51"/>
        <v>110</v>
      </c>
      <c r="D1053" s="3">
        <v>10</v>
      </c>
      <c r="E1053" s="3">
        <f t="shared" si="50"/>
        <v>9</v>
      </c>
      <c r="F1053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1053-1)*1.1^($C1053*50),2),4)&amp;秘密交易!$A$4&amp;秘密交易!$A$2</f>
        <v>[{"ItemId":50003,"Ind2":802.4202}]</v>
      </c>
      <c r="G1053" s="3" t="str">
        <f t="shared" si="49"/>
        <v>[{"ItemId":50002,"Num":100}]</v>
      </c>
    </row>
    <row r="1054" spans="1:7">
      <c r="A1054" s="3">
        <v>1050</v>
      </c>
      <c r="B1054" s="3">
        <v>1050</v>
      </c>
      <c r="C1054" s="3">
        <f t="shared" si="51"/>
        <v>110</v>
      </c>
      <c r="D1054" s="3">
        <v>10</v>
      </c>
      <c r="E1054" s="3">
        <f t="shared" si="50"/>
        <v>10</v>
      </c>
      <c r="F1054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1054-1)*1.1^($C1054*50),2),4)&amp;秘密交易!$A$4&amp;秘密交易!$A$2</f>
        <v>[{"ItemId":50003,"Ind2":808.0641}]</v>
      </c>
      <c r="G1054" s="3" t="str">
        <f t="shared" si="49"/>
        <v>[{"ItemId":10002,"Num":1}]</v>
      </c>
    </row>
    <row r="1055" spans="1:7">
      <c r="A1055" s="3">
        <v>1051</v>
      </c>
      <c r="B1055" s="14">
        <v>1051</v>
      </c>
      <c r="C1055" s="3">
        <f t="shared" si="51"/>
        <v>111</v>
      </c>
      <c r="D1055" s="3">
        <v>10</v>
      </c>
      <c r="E1055" s="3">
        <f t="shared" si="50"/>
        <v>1</v>
      </c>
      <c r="F1055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1055-1)*1.1^($C1055*50),2),4)&amp;秘密交易!$A$4&amp;秘密交易!$A$2</f>
        <v>[{"ItemId":50003,"Ind2":764.1446}]</v>
      </c>
      <c r="G1055" s="3" t="str">
        <f t="shared" si="49"/>
        <v>[{"ItemId":50002,"Num":200}]</v>
      </c>
    </row>
    <row r="1056" spans="1:7">
      <c r="A1056" s="3">
        <v>1052</v>
      </c>
      <c r="B1056" s="3">
        <v>1052</v>
      </c>
      <c r="C1056" s="3">
        <f t="shared" si="51"/>
        <v>111</v>
      </c>
      <c r="D1056" s="3">
        <v>10</v>
      </c>
      <c r="E1056" s="3">
        <f t="shared" si="50"/>
        <v>2</v>
      </c>
      <c r="F1056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1056-1)*1.1^($C1056*50),2),4)&amp;秘密交易!$A$4&amp;秘密交易!$A$2</f>
        <v>[{"ItemId":50003,"Ind2":769.7884}]</v>
      </c>
      <c r="G1056" s="3" t="str">
        <f t="shared" si="49"/>
        <v>[{"ItemId":50005,"Num":100}]</v>
      </c>
    </row>
    <row r="1057" spans="1:7">
      <c r="A1057" s="3">
        <v>1053</v>
      </c>
      <c r="B1057" s="14">
        <v>1053</v>
      </c>
      <c r="C1057" s="3">
        <f t="shared" si="51"/>
        <v>111</v>
      </c>
      <c r="D1057" s="3">
        <v>10</v>
      </c>
      <c r="E1057" s="3">
        <f t="shared" si="50"/>
        <v>3</v>
      </c>
      <c r="F1057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1057-1)*1.1^($C1057*50),2),4)&amp;秘密交易!$A$4&amp;秘密交易!$A$2</f>
        <v>[{"ItemId":50003,"Ind2":775.4323}]</v>
      </c>
      <c r="G1057" s="3" t="str">
        <f t="shared" si="49"/>
        <v>[{"ItemId":10001,"Num":1}]</v>
      </c>
    </row>
    <row r="1058" spans="1:7">
      <c r="A1058" s="3">
        <v>1054</v>
      </c>
      <c r="B1058" s="3">
        <v>1054</v>
      </c>
      <c r="C1058" s="3">
        <f t="shared" si="51"/>
        <v>111</v>
      </c>
      <c r="D1058" s="3">
        <v>10</v>
      </c>
      <c r="E1058" s="3">
        <f t="shared" si="50"/>
        <v>4</v>
      </c>
      <c r="F1058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1058-1)*1.1^($C1058*50),2),4)&amp;秘密交易!$A$4&amp;秘密交易!$A$2</f>
        <v>[{"ItemId":50003,"Ind2":781.0761}]</v>
      </c>
      <c r="G1058" s="3" t="str">
        <f t="shared" si="49"/>
        <v>[{"ItemId":50002,"Num":50}]</v>
      </c>
    </row>
    <row r="1059" spans="1:7">
      <c r="A1059" s="3">
        <v>1055</v>
      </c>
      <c r="B1059" s="14">
        <v>1055</v>
      </c>
      <c r="C1059" s="3">
        <f t="shared" si="51"/>
        <v>111</v>
      </c>
      <c r="D1059" s="3">
        <v>10</v>
      </c>
      <c r="E1059" s="3">
        <f t="shared" si="50"/>
        <v>5</v>
      </c>
      <c r="F1059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1059-1)*1.1^($C1059*50),2),4)&amp;秘密交易!$A$4&amp;秘密交易!$A$2</f>
        <v>[{"ItemId":50003,"Ind2":786.72}]</v>
      </c>
      <c r="G1059" s="3" t="str">
        <f t="shared" si="49"/>
        <v>[{"ItemId":50004,"Num":20000}]</v>
      </c>
    </row>
    <row r="1060" spans="1:7">
      <c r="A1060" s="3">
        <v>1056</v>
      </c>
      <c r="B1060" s="3">
        <v>1056</v>
      </c>
      <c r="C1060" s="3">
        <f t="shared" si="51"/>
        <v>111</v>
      </c>
      <c r="D1060" s="3">
        <v>10</v>
      </c>
      <c r="E1060" s="3">
        <f t="shared" si="50"/>
        <v>6</v>
      </c>
      <c r="F1060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1060-1)*1.1^($C1060*50),2),4)&amp;秘密交易!$A$4&amp;秘密交易!$A$2</f>
        <v>[{"ItemId":50003,"Ind2":792.3638}]</v>
      </c>
      <c r="G1060" s="3" t="str">
        <f t="shared" si="49"/>
        <v>[{"ItemId":20001,"Num":15}]</v>
      </c>
    </row>
    <row r="1061" spans="1:7">
      <c r="A1061" s="3">
        <v>1057</v>
      </c>
      <c r="B1061" s="14">
        <v>1057</v>
      </c>
      <c r="C1061" s="3">
        <f t="shared" si="51"/>
        <v>111</v>
      </c>
      <c r="D1061" s="3">
        <v>10</v>
      </c>
      <c r="E1061" s="3">
        <f t="shared" si="50"/>
        <v>7</v>
      </c>
      <c r="F1061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1061-1)*1.1^($C1061*50),2),4)&amp;秘密交易!$A$4&amp;秘密交易!$A$2</f>
        <v>[{"ItemId":50003,"Ind2":798.0077}]</v>
      </c>
      <c r="G1061" s="3" t="str">
        <f t="shared" si="49"/>
        <v>[{"ItemId":50002,"Num":50}]</v>
      </c>
    </row>
    <row r="1062" spans="1:7">
      <c r="A1062" s="3">
        <v>1058</v>
      </c>
      <c r="B1062" s="14">
        <v>1058</v>
      </c>
      <c r="C1062" s="3">
        <f t="shared" ref="C1062:C1107" si="52">C1052+1</f>
        <v>111</v>
      </c>
      <c r="D1062" s="3">
        <v>10</v>
      </c>
      <c r="E1062" s="3">
        <f t="shared" si="50"/>
        <v>8</v>
      </c>
      <c r="F1062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1062-1)*1.1^($C1062*50),2),4)&amp;秘密交易!$A$4&amp;秘密交易!$A$2</f>
        <v>[{"ItemId":50003,"Ind2":803.6516}]</v>
      </c>
      <c r="G1062" s="3" t="str">
        <f t="shared" si="49"/>
        <v>[{"ItemId":10001,"Num":1}]</v>
      </c>
    </row>
    <row r="1063" spans="1:7">
      <c r="A1063" s="3">
        <v>1059</v>
      </c>
      <c r="B1063" s="3">
        <v>1059</v>
      </c>
      <c r="C1063" s="3">
        <f t="shared" si="52"/>
        <v>111</v>
      </c>
      <c r="D1063" s="3">
        <v>10</v>
      </c>
      <c r="E1063" s="3">
        <f t="shared" si="50"/>
        <v>9</v>
      </c>
      <c r="F1063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1063-1)*1.1^($C1063*50),2),4)&amp;秘密交易!$A$4&amp;秘密交易!$A$2</f>
        <v>[{"ItemId":50003,"Ind2":809.2954}]</v>
      </c>
      <c r="G1063" s="3" t="str">
        <f t="shared" si="49"/>
        <v>[{"ItemId":50002,"Num":100}]</v>
      </c>
    </row>
    <row r="1064" spans="1:7">
      <c r="A1064" s="3">
        <v>1060</v>
      </c>
      <c r="B1064" s="14">
        <v>1060</v>
      </c>
      <c r="C1064" s="3">
        <f t="shared" si="52"/>
        <v>111</v>
      </c>
      <c r="D1064" s="3">
        <v>10</v>
      </c>
      <c r="E1064" s="3">
        <f t="shared" si="50"/>
        <v>10</v>
      </c>
      <c r="F1064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1064-1)*1.1^($C1064*50),2),4)&amp;秘密交易!$A$4&amp;秘密交易!$A$2</f>
        <v>[{"ItemId":50003,"Ind2":814.9393}]</v>
      </c>
      <c r="G1064" s="3" t="str">
        <f t="shared" si="49"/>
        <v>[{"ItemId":10002,"Num":1}]</v>
      </c>
    </row>
    <row r="1065" spans="1:7">
      <c r="A1065" s="3">
        <v>1061</v>
      </c>
      <c r="B1065" s="3">
        <v>1061</v>
      </c>
      <c r="C1065" s="3">
        <f t="shared" si="52"/>
        <v>112</v>
      </c>
      <c r="D1065" s="3">
        <v>10</v>
      </c>
      <c r="E1065" s="3">
        <f t="shared" si="50"/>
        <v>1</v>
      </c>
      <c r="F1065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1065-1)*1.1^($C1065*50),2),4)&amp;秘密交易!$A$4&amp;秘密交易!$A$2</f>
        <v>[{"ItemId":50003,"Ind2":771.0197}]</v>
      </c>
      <c r="G1065" s="3" t="str">
        <f t="shared" si="49"/>
        <v>[{"ItemId":50002,"Num":200}]</v>
      </c>
    </row>
    <row r="1066" spans="1:7">
      <c r="A1066" s="3">
        <v>1062</v>
      </c>
      <c r="B1066" s="14">
        <v>1062</v>
      </c>
      <c r="C1066" s="3">
        <f t="shared" si="52"/>
        <v>112</v>
      </c>
      <c r="D1066" s="3">
        <v>10</v>
      </c>
      <c r="E1066" s="3">
        <f t="shared" si="50"/>
        <v>2</v>
      </c>
      <c r="F1066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1066-1)*1.1^($C1066*50),2),4)&amp;秘密交易!$A$4&amp;秘密交易!$A$2</f>
        <v>[{"ItemId":50003,"Ind2":776.6636}]</v>
      </c>
      <c r="G1066" s="3" t="str">
        <f t="shared" si="49"/>
        <v>[{"ItemId":50005,"Num":100}]</v>
      </c>
    </row>
    <row r="1067" spans="1:7">
      <c r="A1067" s="3">
        <v>1063</v>
      </c>
      <c r="B1067" s="3">
        <v>1063</v>
      </c>
      <c r="C1067" s="3">
        <f t="shared" si="52"/>
        <v>112</v>
      </c>
      <c r="D1067" s="3">
        <v>10</v>
      </c>
      <c r="E1067" s="3">
        <f t="shared" si="50"/>
        <v>3</v>
      </c>
      <c r="F1067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1067-1)*1.1^($C1067*50),2),4)&amp;秘密交易!$A$4&amp;秘密交易!$A$2</f>
        <v>[{"ItemId":50003,"Ind2":782.3074}]</v>
      </c>
      <c r="G1067" s="3" t="str">
        <f t="shared" si="49"/>
        <v>[{"ItemId":10001,"Num":1}]</v>
      </c>
    </row>
    <row r="1068" spans="1:7">
      <c r="A1068" s="3">
        <v>1064</v>
      </c>
      <c r="B1068" s="14">
        <v>1064</v>
      </c>
      <c r="C1068" s="3">
        <f t="shared" si="52"/>
        <v>112</v>
      </c>
      <c r="D1068" s="3">
        <v>10</v>
      </c>
      <c r="E1068" s="3">
        <f t="shared" si="50"/>
        <v>4</v>
      </c>
      <c r="F1068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1068-1)*1.1^($C1068*50),2),4)&amp;秘密交易!$A$4&amp;秘密交易!$A$2</f>
        <v>[{"ItemId":50003,"Ind2":787.9513}]</v>
      </c>
      <c r="G1068" s="3" t="str">
        <f t="shared" si="49"/>
        <v>[{"ItemId":50002,"Num":50}]</v>
      </c>
    </row>
    <row r="1069" spans="1:7">
      <c r="A1069" s="3">
        <v>1065</v>
      </c>
      <c r="B1069" s="3">
        <v>1065</v>
      </c>
      <c r="C1069" s="3">
        <f t="shared" si="52"/>
        <v>112</v>
      </c>
      <c r="D1069" s="3">
        <v>10</v>
      </c>
      <c r="E1069" s="3">
        <f t="shared" si="50"/>
        <v>5</v>
      </c>
      <c r="F1069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1069-1)*1.1^($C1069*50),2),4)&amp;秘密交易!$A$4&amp;秘密交易!$A$2</f>
        <v>[{"ItemId":50003,"Ind2":793.5952}]</v>
      </c>
      <c r="G1069" s="3" t="str">
        <f t="shared" si="49"/>
        <v>[{"ItemId":50004,"Num":20000}]</v>
      </c>
    </row>
    <row r="1070" spans="1:7">
      <c r="A1070" s="3">
        <v>1066</v>
      </c>
      <c r="B1070" s="14">
        <v>1066</v>
      </c>
      <c r="C1070" s="3">
        <f t="shared" si="52"/>
        <v>112</v>
      </c>
      <c r="D1070" s="3">
        <v>10</v>
      </c>
      <c r="E1070" s="3">
        <f t="shared" si="50"/>
        <v>6</v>
      </c>
      <c r="F1070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1070-1)*1.1^($C1070*50),2),4)&amp;秘密交易!$A$4&amp;秘密交易!$A$2</f>
        <v>[{"ItemId":50003,"Ind2":799.239}]</v>
      </c>
      <c r="G1070" s="3" t="str">
        <f t="shared" si="49"/>
        <v>[{"ItemId":20001,"Num":15}]</v>
      </c>
    </row>
    <row r="1071" spans="1:7">
      <c r="A1071" s="3">
        <v>1067</v>
      </c>
      <c r="B1071" s="3">
        <v>1067</v>
      </c>
      <c r="C1071" s="3">
        <f t="shared" si="52"/>
        <v>112</v>
      </c>
      <c r="D1071" s="3">
        <v>10</v>
      </c>
      <c r="E1071" s="3">
        <f t="shared" si="50"/>
        <v>7</v>
      </c>
      <c r="F1071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1071-1)*1.1^($C1071*50),2),4)&amp;秘密交易!$A$4&amp;秘密交易!$A$2</f>
        <v>[{"ItemId":50003,"Ind2":804.8829}]</v>
      </c>
      <c r="G1071" s="3" t="str">
        <f t="shared" si="49"/>
        <v>[{"ItemId":50002,"Num":50}]</v>
      </c>
    </row>
    <row r="1072" spans="1:7">
      <c r="A1072" s="3">
        <v>1068</v>
      </c>
      <c r="B1072" s="14">
        <v>1068</v>
      </c>
      <c r="C1072" s="3">
        <f t="shared" si="52"/>
        <v>112</v>
      </c>
      <c r="D1072" s="3">
        <v>10</v>
      </c>
      <c r="E1072" s="3">
        <f t="shared" si="50"/>
        <v>8</v>
      </c>
      <c r="F1072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1072-1)*1.1^($C1072*50),2),4)&amp;秘密交易!$A$4&amp;秘密交易!$A$2</f>
        <v>[{"ItemId":50003,"Ind2":810.5267}]</v>
      </c>
      <c r="G1072" s="3" t="str">
        <f t="shared" si="49"/>
        <v>[{"ItemId":10001,"Num":1}]</v>
      </c>
    </row>
    <row r="1073" spans="1:7">
      <c r="A1073" s="3">
        <v>1069</v>
      </c>
      <c r="B1073" s="3">
        <v>1069</v>
      </c>
      <c r="C1073" s="3">
        <f t="shared" si="52"/>
        <v>112</v>
      </c>
      <c r="D1073" s="3">
        <v>10</v>
      </c>
      <c r="E1073" s="3">
        <f t="shared" si="50"/>
        <v>9</v>
      </c>
      <c r="F1073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1073-1)*1.1^($C1073*50),2),4)&amp;秘密交易!$A$4&amp;秘密交易!$A$2</f>
        <v>[{"ItemId":50003,"Ind2":816.1706}]</v>
      </c>
      <c r="G1073" s="3" t="str">
        <f t="shared" si="49"/>
        <v>[{"ItemId":50002,"Num":100}]</v>
      </c>
    </row>
    <row r="1074" spans="1:7">
      <c r="A1074" s="3">
        <v>1070</v>
      </c>
      <c r="B1074" s="14">
        <v>1070</v>
      </c>
      <c r="C1074" s="3">
        <f t="shared" si="52"/>
        <v>112</v>
      </c>
      <c r="D1074" s="3">
        <v>10</v>
      </c>
      <c r="E1074" s="3">
        <f t="shared" si="50"/>
        <v>10</v>
      </c>
      <c r="F1074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1074-1)*1.1^($C1074*50),2),4)&amp;秘密交易!$A$4&amp;秘密交易!$A$2</f>
        <v>[{"ItemId":50003,"Ind2":821.8144}]</v>
      </c>
      <c r="G1074" s="3" t="str">
        <f t="shared" si="49"/>
        <v>[{"ItemId":10002,"Num":1}]</v>
      </c>
    </row>
    <row r="1075" spans="1:7">
      <c r="A1075" s="3">
        <v>1071</v>
      </c>
      <c r="B1075" s="3">
        <v>1071</v>
      </c>
      <c r="C1075" s="3">
        <f t="shared" si="52"/>
        <v>113</v>
      </c>
      <c r="D1075" s="3">
        <v>10</v>
      </c>
      <c r="E1075" s="3">
        <f t="shared" si="50"/>
        <v>1</v>
      </c>
      <c r="F1075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1075-1)*1.1^($C1075*50),2),4)&amp;秘密交易!$A$4&amp;秘密交易!$A$2</f>
        <v>[{"ItemId":50003,"Ind2":777.8949}]</v>
      </c>
      <c r="G1075" s="3" t="str">
        <f t="shared" si="49"/>
        <v>[{"ItemId":50002,"Num":200}]</v>
      </c>
    </row>
    <row r="1076" spans="1:7">
      <c r="A1076" s="3">
        <v>1072</v>
      </c>
      <c r="B1076" s="14">
        <v>1072</v>
      </c>
      <c r="C1076" s="3">
        <f t="shared" si="52"/>
        <v>113</v>
      </c>
      <c r="D1076" s="3">
        <v>10</v>
      </c>
      <c r="E1076" s="3">
        <f t="shared" si="50"/>
        <v>2</v>
      </c>
      <c r="F1076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1076-1)*1.1^($C1076*50),2),4)&amp;秘密交易!$A$4&amp;秘密交易!$A$2</f>
        <v>[{"ItemId":50003,"Ind2":783.5388}]</v>
      </c>
      <c r="G1076" s="3" t="str">
        <f t="shared" si="49"/>
        <v>[{"ItemId":50005,"Num":100}]</v>
      </c>
    </row>
    <row r="1077" spans="1:7">
      <c r="A1077" s="3">
        <v>1073</v>
      </c>
      <c r="B1077" s="3">
        <v>1073</v>
      </c>
      <c r="C1077" s="3">
        <f t="shared" si="52"/>
        <v>113</v>
      </c>
      <c r="D1077" s="3">
        <v>10</v>
      </c>
      <c r="E1077" s="3">
        <f t="shared" si="50"/>
        <v>3</v>
      </c>
      <c r="F1077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1077-1)*1.1^($C1077*50),2),4)&amp;秘密交易!$A$4&amp;秘密交易!$A$2</f>
        <v>[{"ItemId":50003,"Ind2":789.1826}]</v>
      </c>
      <c r="G1077" s="3" t="str">
        <f t="shared" si="49"/>
        <v>[{"ItemId":10001,"Num":1}]</v>
      </c>
    </row>
    <row r="1078" spans="1:7">
      <c r="A1078" s="3">
        <v>1074</v>
      </c>
      <c r="B1078" s="14">
        <v>1074</v>
      </c>
      <c r="C1078" s="3">
        <f t="shared" si="52"/>
        <v>113</v>
      </c>
      <c r="D1078" s="3">
        <v>10</v>
      </c>
      <c r="E1078" s="3">
        <f t="shared" si="50"/>
        <v>4</v>
      </c>
      <c r="F1078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1078-1)*1.1^($C1078*50),2),4)&amp;秘密交易!$A$4&amp;秘密交易!$A$2</f>
        <v>[{"ItemId":50003,"Ind2":794.8265}]</v>
      </c>
      <c r="G1078" s="3" t="str">
        <f t="shared" si="49"/>
        <v>[{"ItemId":50002,"Num":50}]</v>
      </c>
    </row>
    <row r="1079" spans="1:7">
      <c r="A1079" s="3">
        <v>1075</v>
      </c>
      <c r="B1079" s="3">
        <v>1075</v>
      </c>
      <c r="C1079" s="3">
        <f t="shared" si="52"/>
        <v>113</v>
      </c>
      <c r="D1079" s="3">
        <v>10</v>
      </c>
      <c r="E1079" s="3">
        <f t="shared" si="50"/>
        <v>5</v>
      </c>
      <c r="F1079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1079-1)*1.1^($C1079*50),2),4)&amp;秘密交易!$A$4&amp;秘密交易!$A$2</f>
        <v>[{"ItemId":50003,"Ind2":800.4703}]</v>
      </c>
      <c r="G1079" s="3" t="str">
        <f t="shared" si="49"/>
        <v>[{"ItemId":50004,"Num":20000}]</v>
      </c>
    </row>
    <row r="1080" spans="1:7">
      <c r="A1080" s="3">
        <v>1076</v>
      </c>
      <c r="B1080" s="14">
        <v>1076</v>
      </c>
      <c r="C1080" s="3">
        <f t="shared" si="52"/>
        <v>113</v>
      </c>
      <c r="D1080" s="3">
        <v>10</v>
      </c>
      <c r="E1080" s="3">
        <f t="shared" si="50"/>
        <v>6</v>
      </c>
      <c r="F1080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1080-1)*1.1^($C1080*50),2),4)&amp;秘密交易!$A$4&amp;秘密交易!$A$2</f>
        <v>[{"ItemId":50003,"Ind2":806.1142}]</v>
      </c>
      <c r="G1080" s="3" t="str">
        <f t="shared" ref="G1080:G1143" si="53">G1070</f>
        <v>[{"ItemId":20001,"Num":15}]</v>
      </c>
    </row>
    <row r="1081" spans="1:7">
      <c r="A1081" s="3">
        <v>1077</v>
      </c>
      <c r="B1081" s="3">
        <v>1077</v>
      </c>
      <c r="C1081" s="3">
        <f t="shared" si="52"/>
        <v>113</v>
      </c>
      <c r="D1081" s="3">
        <v>10</v>
      </c>
      <c r="E1081" s="3">
        <f t="shared" si="50"/>
        <v>7</v>
      </c>
      <c r="F1081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1081-1)*1.1^($C1081*50),2),4)&amp;秘密交易!$A$4&amp;秘密交易!$A$2</f>
        <v>[{"ItemId":50003,"Ind2":811.758}]</v>
      </c>
      <c r="G1081" s="3" t="str">
        <f t="shared" si="53"/>
        <v>[{"ItemId":50002,"Num":50}]</v>
      </c>
    </row>
    <row r="1082" spans="1:7">
      <c r="A1082" s="3">
        <v>1078</v>
      </c>
      <c r="B1082" s="14">
        <v>1078</v>
      </c>
      <c r="C1082" s="3">
        <f t="shared" si="52"/>
        <v>113</v>
      </c>
      <c r="D1082" s="3">
        <v>10</v>
      </c>
      <c r="E1082" s="3">
        <f t="shared" si="50"/>
        <v>8</v>
      </c>
      <c r="F1082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1082-1)*1.1^($C1082*50),2),4)&amp;秘密交易!$A$4&amp;秘密交易!$A$2</f>
        <v>[{"ItemId":50003,"Ind2":817.4019}]</v>
      </c>
      <c r="G1082" s="3" t="str">
        <f t="shared" si="53"/>
        <v>[{"ItemId":10001,"Num":1}]</v>
      </c>
    </row>
    <row r="1083" spans="1:7">
      <c r="A1083" s="3">
        <v>1079</v>
      </c>
      <c r="B1083" s="3">
        <v>1079</v>
      </c>
      <c r="C1083" s="3">
        <f t="shared" si="52"/>
        <v>113</v>
      </c>
      <c r="D1083" s="3">
        <v>10</v>
      </c>
      <c r="E1083" s="3">
        <f t="shared" si="50"/>
        <v>9</v>
      </c>
      <c r="F1083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1083-1)*1.1^($C1083*50),2),4)&amp;秘密交易!$A$4&amp;秘密交易!$A$2</f>
        <v>[{"ItemId":50003,"Ind2":823.0458}]</v>
      </c>
      <c r="G1083" s="3" t="str">
        <f t="shared" si="53"/>
        <v>[{"ItemId":50002,"Num":100}]</v>
      </c>
    </row>
    <row r="1084" spans="1:7">
      <c r="A1084" s="3">
        <v>1080</v>
      </c>
      <c r="B1084" s="14">
        <v>1080</v>
      </c>
      <c r="C1084" s="3">
        <f t="shared" si="52"/>
        <v>113</v>
      </c>
      <c r="D1084" s="3">
        <v>10</v>
      </c>
      <c r="E1084" s="3">
        <f t="shared" si="50"/>
        <v>10</v>
      </c>
      <c r="F1084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1084-1)*1.1^($C1084*50),2),4)&amp;秘密交易!$A$4&amp;秘密交易!$A$2</f>
        <v>[{"ItemId":50003,"Ind2":828.6896}]</v>
      </c>
      <c r="G1084" s="3" t="str">
        <f t="shared" si="53"/>
        <v>[{"ItemId":10002,"Num":1}]</v>
      </c>
    </row>
    <row r="1085" spans="1:7">
      <c r="A1085" s="3">
        <v>1081</v>
      </c>
      <c r="B1085" s="3">
        <v>1081</v>
      </c>
      <c r="C1085" s="3">
        <f t="shared" si="52"/>
        <v>114</v>
      </c>
      <c r="D1085" s="3">
        <v>10</v>
      </c>
      <c r="E1085" s="3">
        <f t="shared" si="50"/>
        <v>1</v>
      </c>
      <c r="F1085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1085-1)*1.1^($C1085*50),2),4)&amp;秘密交易!$A$4&amp;秘密交易!$A$2</f>
        <v>[{"ItemId":50003,"Ind2":784.7701}]</v>
      </c>
      <c r="G1085" s="3" t="str">
        <f t="shared" si="53"/>
        <v>[{"ItemId":50002,"Num":200}]</v>
      </c>
    </row>
    <row r="1086" spans="1:7">
      <c r="A1086" s="3">
        <v>1082</v>
      </c>
      <c r="B1086" s="14">
        <v>1082</v>
      </c>
      <c r="C1086" s="3">
        <f t="shared" si="52"/>
        <v>114</v>
      </c>
      <c r="D1086" s="3">
        <v>10</v>
      </c>
      <c r="E1086" s="3">
        <f t="shared" si="50"/>
        <v>2</v>
      </c>
      <c r="F1086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1086-1)*1.1^($C1086*50),2),4)&amp;秘密交易!$A$4&amp;秘密交易!$A$2</f>
        <v>[{"ItemId":50003,"Ind2":790.4139}]</v>
      </c>
      <c r="G1086" s="3" t="str">
        <f t="shared" si="53"/>
        <v>[{"ItemId":50005,"Num":100}]</v>
      </c>
    </row>
    <row r="1087" spans="1:7">
      <c r="A1087" s="3">
        <v>1083</v>
      </c>
      <c r="B1087" s="3">
        <v>1083</v>
      </c>
      <c r="C1087" s="3">
        <f t="shared" si="52"/>
        <v>114</v>
      </c>
      <c r="D1087" s="3">
        <v>10</v>
      </c>
      <c r="E1087" s="3">
        <f t="shared" si="50"/>
        <v>3</v>
      </c>
      <c r="F1087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1087-1)*1.1^($C1087*50),2),4)&amp;秘密交易!$A$4&amp;秘密交易!$A$2</f>
        <v>[{"ItemId":50003,"Ind2":796.0578}]</v>
      </c>
      <c r="G1087" s="3" t="str">
        <f t="shared" si="53"/>
        <v>[{"ItemId":10001,"Num":1}]</v>
      </c>
    </row>
    <row r="1088" spans="1:7">
      <c r="A1088" s="3">
        <v>1084</v>
      </c>
      <c r="B1088" s="14">
        <v>1084</v>
      </c>
      <c r="C1088" s="3">
        <f t="shared" si="52"/>
        <v>114</v>
      </c>
      <c r="D1088" s="3">
        <v>10</v>
      </c>
      <c r="E1088" s="3">
        <f t="shared" si="50"/>
        <v>4</v>
      </c>
      <c r="F1088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1088-1)*1.1^($C1088*50),2),4)&amp;秘密交易!$A$4&amp;秘密交易!$A$2</f>
        <v>[{"ItemId":50003,"Ind2":801.7017}]</v>
      </c>
      <c r="G1088" s="3" t="str">
        <f t="shared" si="53"/>
        <v>[{"ItemId":50002,"Num":50}]</v>
      </c>
    </row>
    <row r="1089" spans="1:7">
      <c r="A1089" s="3">
        <v>1085</v>
      </c>
      <c r="B1089" s="3">
        <v>1085</v>
      </c>
      <c r="C1089" s="3">
        <f t="shared" si="52"/>
        <v>114</v>
      </c>
      <c r="D1089" s="3">
        <v>10</v>
      </c>
      <c r="E1089" s="3">
        <f t="shared" si="50"/>
        <v>5</v>
      </c>
      <c r="F1089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1089-1)*1.1^($C1089*50),2),4)&amp;秘密交易!$A$4&amp;秘密交易!$A$2</f>
        <v>[{"ItemId":50003,"Ind2":807.3455}]</v>
      </c>
      <c r="G1089" s="3" t="str">
        <f t="shared" si="53"/>
        <v>[{"ItemId":50004,"Num":20000}]</v>
      </c>
    </row>
    <row r="1090" spans="1:7">
      <c r="A1090" s="3">
        <v>1086</v>
      </c>
      <c r="B1090" s="14">
        <v>1086</v>
      </c>
      <c r="C1090" s="3">
        <f t="shared" si="52"/>
        <v>114</v>
      </c>
      <c r="D1090" s="3">
        <v>10</v>
      </c>
      <c r="E1090" s="3">
        <f t="shared" si="50"/>
        <v>6</v>
      </c>
      <c r="F1090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1090-1)*1.1^($C1090*50),2),4)&amp;秘密交易!$A$4&amp;秘密交易!$A$2</f>
        <v>[{"ItemId":50003,"Ind2":812.9894}]</v>
      </c>
      <c r="G1090" s="3" t="str">
        <f t="shared" si="53"/>
        <v>[{"ItemId":20001,"Num":15}]</v>
      </c>
    </row>
    <row r="1091" spans="1:7">
      <c r="A1091" s="3">
        <v>1087</v>
      </c>
      <c r="B1091" s="3">
        <v>1087</v>
      </c>
      <c r="C1091" s="3">
        <f t="shared" si="52"/>
        <v>114</v>
      </c>
      <c r="D1091" s="3">
        <v>10</v>
      </c>
      <c r="E1091" s="3">
        <f t="shared" si="50"/>
        <v>7</v>
      </c>
      <c r="F1091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1091-1)*1.1^($C1091*50),2),4)&amp;秘密交易!$A$4&amp;秘密交易!$A$2</f>
        <v>[{"ItemId":50003,"Ind2":818.6332}]</v>
      </c>
      <c r="G1091" s="3" t="str">
        <f t="shared" si="53"/>
        <v>[{"ItemId":50002,"Num":50}]</v>
      </c>
    </row>
    <row r="1092" spans="1:7">
      <c r="A1092" s="3">
        <v>1088</v>
      </c>
      <c r="B1092" s="14">
        <v>1088</v>
      </c>
      <c r="C1092" s="3">
        <f t="shared" si="52"/>
        <v>114</v>
      </c>
      <c r="D1092" s="3">
        <v>10</v>
      </c>
      <c r="E1092" s="3">
        <f t="shared" si="50"/>
        <v>8</v>
      </c>
      <c r="F1092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1092-1)*1.1^($C1092*50),2),4)&amp;秘密交易!$A$4&amp;秘密交易!$A$2</f>
        <v>[{"ItemId":50003,"Ind2":824.2771}]</v>
      </c>
      <c r="G1092" s="3" t="str">
        <f t="shared" si="53"/>
        <v>[{"ItemId":10001,"Num":1}]</v>
      </c>
    </row>
    <row r="1093" spans="1:7">
      <c r="A1093" s="3">
        <v>1089</v>
      </c>
      <c r="B1093" s="3">
        <v>1089</v>
      </c>
      <c r="C1093" s="3">
        <f t="shared" si="52"/>
        <v>114</v>
      </c>
      <c r="D1093" s="3">
        <v>10</v>
      </c>
      <c r="E1093" s="3">
        <f t="shared" si="50"/>
        <v>9</v>
      </c>
      <c r="F1093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1093-1)*1.1^($C1093*50),2),4)&amp;秘密交易!$A$4&amp;秘密交易!$A$2</f>
        <v>[{"ItemId":50003,"Ind2":829.9209}]</v>
      </c>
      <c r="G1093" s="3" t="str">
        <f t="shared" si="53"/>
        <v>[{"ItemId":50002,"Num":100}]</v>
      </c>
    </row>
    <row r="1094" spans="1:7">
      <c r="A1094" s="3">
        <v>1090</v>
      </c>
      <c r="B1094" s="14">
        <v>1090</v>
      </c>
      <c r="C1094" s="3">
        <f t="shared" si="52"/>
        <v>114</v>
      </c>
      <c r="D1094" s="3">
        <v>10</v>
      </c>
      <c r="E1094" s="3">
        <f t="shared" si="50"/>
        <v>10</v>
      </c>
      <c r="F1094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1094-1)*1.1^($C1094*50),2),4)&amp;秘密交易!$A$4&amp;秘密交易!$A$2</f>
        <v>[{"ItemId":50003,"Ind2":835.5648}]</v>
      </c>
      <c r="G1094" s="3" t="str">
        <f t="shared" si="53"/>
        <v>[{"ItemId":10002,"Num":1}]</v>
      </c>
    </row>
    <row r="1095" spans="1:7">
      <c r="A1095" s="3">
        <v>1091</v>
      </c>
      <c r="B1095" s="3">
        <v>1091</v>
      </c>
      <c r="C1095" s="3">
        <f t="shared" si="52"/>
        <v>115</v>
      </c>
      <c r="D1095" s="3">
        <v>10</v>
      </c>
      <c r="E1095" s="3">
        <f t="shared" si="50"/>
        <v>1</v>
      </c>
      <c r="F1095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1095-1)*1.1^($C1095*50),2),4)&amp;秘密交易!$A$4&amp;秘密交易!$A$2</f>
        <v>[{"ItemId":50003,"Ind2":791.6453}]</v>
      </c>
      <c r="G1095" s="3" t="str">
        <f t="shared" si="53"/>
        <v>[{"ItemId":50002,"Num":200}]</v>
      </c>
    </row>
    <row r="1096" spans="1:7">
      <c r="A1096" s="3">
        <v>1092</v>
      </c>
      <c r="B1096" s="14">
        <v>1092</v>
      </c>
      <c r="C1096" s="3">
        <f t="shared" si="52"/>
        <v>115</v>
      </c>
      <c r="D1096" s="3">
        <v>10</v>
      </c>
      <c r="E1096" s="3">
        <f t="shared" si="50"/>
        <v>2</v>
      </c>
      <c r="F1096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1096-1)*1.1^($C1096*50),2),4)&amp;秘密交易!$A$4&amp;秘密交易!$A$2</f>
        <v>[{"ItemId":50003,"Ind2":797.2891}]</v>
      </c>
      <c r="G1096" s="3" t="str">
        <f t="shared" si="53"/>
        <v>[{"ItemId":50005,"Num":100}]</v>
      </c>
    </row>
    <row r="1097" spans="1:7">
      <c r="A1097" s="3">
        <v>1093</v>
      </c>
      <c r="B1097" s="3">
        <v>1093</v>
      </c>
      <c r="C1097" s="3">
        <f t="shared" si="52"/>
        <v>115</v>
      </c>
      <c r="D1097" s="3">
        <v>10</v>
      </c>
      <c r="E1097" s="3">
        <f t="shared" ref="E1097:E1154" si="54">IF(C1097=C1096,E1096+1,1)</f>
        <v>3</v>
      </c>
      <c r="F1097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1097-1)*1.1^($C1097*50),2),4)&amp;秘密交易!$A$4&amp;秘密交易!$A$2</f>
        <v>[{"ItemId":50003,"Ind2":802.933}]</v>
      </c>
      <c r="G1097" s="3" t="str">
        <f t="shared" si="53"/>
        <v>[{"ItemId":10001,"Num":1}]</v>
      </c>
    </row>
    <row r="1098" spans="1:7">
      <c r="A1098" s="3">
        <v>1094</v>
      </c>
      <c r="B1098" s="14">
        <v>1094</v>
      </c>
      <c r="C1098" s="3">
        <f t="shared" si="52"/>
        <v>115</v>
      </c>
      <c r="D1098" s="3">
        <v>10</v>
      </c>
      <c r="E1098" s="3">
        <f t="shared" si="54"/>
        <v>4</v>
      </c>
      <c r="F1098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1098-1)*1.1^($C1098*50),2),4)&amp;秘密交易!$A$4&amp;秘密交易!$A$2</f>
        <v>[{"ItemId":50003,"Ind2":808.5768}]</v>
      </c>
      <c r="G1098" s="3" t="str">
        <f t="shared" si="53"/>
        <v>[{"ItemId":50002,"Num":50}]</v>
      </c>
    </row>
    <row r="1099" spans="1:7">
      <c r="A1099" s="3">
        <v>1095</v>
      </c>
      <c r="B1099" s="3">
        <v>1095</v>
      </c>
      <c r="C1099" s="3">
        <f t="shared" si="52"/>
        <v>115</v>
      </c>
      <c r="D1099" s="3">
        <v>10</v>
      </c>
      <c r="E1099" s="3">
        <f t="shared" si="54"/>
        <v>5</v>
      </c>
      <c r="F1099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1099-1)*1.1^($C1099*50),2),4)&amp;秘密交易!$A$4&amp;秘密交易!$A$2</f>
        <v>[{"ItemId":50003,"Ind2":814.2207}]</v>
      </c>
      <c r="G1099" s="3" t="str">
        <f t="shared" si="53"/>
        <v>[{"ItemId":50004,"Num":20000}]</v>
      </c>
    </row>
    <row r="1100" spans="1:7">
      <c r="A1100" s="3">
        <v>1096</v>
      </c>
      <c r="B1100" s="14">
        <v>1096</v>
      </c>
      <c r="C1100" s="3">
        <f t="shared" si="52"/>
        <v>115</v>
      </c>
      <c r="D1100" s="3">
        <v>10</v>
      </c>
      <c r="E1100" s="3">
        <f t="shared" si="54"/>
        <v>6</v>
      </c>
      <c r="F1100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1100-1)*1.1^($C1100*50),2),4)&amp;秘密交易!$A$4&amp;秘密交易!$A$2</f>
        <v>[{"ItemId":50003,"Ind2":819.8645}]</v>
      </c>
      <c r="G1100" s="3" t="str">
        <f t="shared" si="53"/>
        <v>[{"ItemId":20001,"Num":15}]</v>
      </c>
    </row>
    <row r="1101" spans="1:7">
      <c r="A1101" s="3">
        <v>1097</v>
      </c>
      <c r="B1101" s="3">
        <v>1097</v>
      </c>
      <c r="C1101" s="3">
        <f t="shared" si="52"/>
        <v>115</v>
      </c>
      <c r="D1101" s="3">
        <v>10</v>
      </c>
      <c r="E1101" s="3">
        <f t="shared" si="54"/>
        <v>7</v>
      </c>
      <c r="F1101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1101-1)*1.1^($C1101*50),2),4)&amp;秘密交易!$A$4&amp;秘密交易!$A$2</f>
        <v>[{"ItemId":50003,"Ind2":825.5084}]</v>
      </c>
      <c r="G1101" s="3" t="str">
        <f t="shared" si="53"/>
        <v>[{"ItemId":50002,"Num":50}]</v>
      </c>
    </row>
    <row r="1102" spans="1:7">
      <c r="A1102" s="3">
        <v>1098</v>
      </c>
      <c r="B1102" s="14">
        <v>1098</v>
      </c>
      <c r="C1102" s="3">
        <f t="shared" si="52"/>
        <v>115</v>
      </c>
      <c r="D1102" s="3">
        <v>10</v>
      </c>
      <c r="E1102" s="3">
        <f t="shared" si="54"/>
        <v>8</v>
      </c>
      <c r="F1102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1102-1)*1.1^($C1102*50),2),4)&amp;秘密交易!$A$4&amp;秘密交易!$A$2</f>
        <v>[{"ItemId":50003,"Ind2":831.1523}]</v>
      </c>
      <c r="G1102" s="3" t="str">
        <f t="shared" si="53"/>
        <v>[{"ItemId":10001,"Num":1}]</v>
      </c>
    </row>
    <row r="1103" spans="1:7">
      <c r="A1103" s="3">
        <v>1099</v>
      </c>
      <c r="B1103" s="3">
        <v>1099</v>
      </c>
      <c r="C1103" s="3">
        <f t="shared" si="52"/>
        <v>115</v>
      </c>
      <c r="D1103" s="3">
        <v>10</v>
      </c>
      <c r="E1103" s="3">
        <f t="shared" si="54"/>
        <v>9</v>
      </c>
      <c r="F1103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1103-1)*1.1^($C1103*50),2),4)&amp;秘密交易!$A$4&amp;秘密交易!$A$2</f>
        <v>[{"ItemId":50003,"Ind2":836.7961}]</v>
      </c>
      <c r="G1103" s="3" t="str">
        <f t="shared" si="53"/>
        <v>[{"ItemId":50002,"Num":100}]</v>
      </c>
    </row>
    <row r="1104" spans="1:7">
      <c r="A1104" s="3">
        <v>1100</v>
      </c>
      <c r="B1104" s="14">
        <v>1100</v>
      </c>
      <c r="C1104" s="3">
        <f t="shared" si="52"/>
        <v>115</v>
      </c>
      <c r="D1104" s="3">
        <v>10</v>
      </c>
      <c r="E1104" s="3">
        <f t="shared" si="54"/>
        <v>10</v>
      </c>
      <c r="F1104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1104-1)*1.1^($C1104*50),2),4)&amp;秘密交易!$A$4&amp;秘密交易!$A$2</f>
        <v>[{"ItemId":50003,"Ind2":842.44}]</v>
      </c>
      <c r="G1104" s="3" t="str">
        <f t="shared" si="53"/>
        <v>[{"ItemId":10002,"Num":1}]</v>
      </c>
    </row>
    <row r="1105" spans="1:7">
      <c r="A1105" s="3">
        <v>1101</v>
      </c>
      <c r="B1105" s="3">
        <v>1101</v>
      </c>
      <c r="C1105" s="3">
        <f t="shared" si="52"/>
        <v>116</v>
      </c>
      <c r="D1105" s="3">
        <v>10</v>
      </c>
      <c r="E1105" s="3">
        <f t="shared" si="54"/>
        <v>1</v>
      </c>
      <c r="F1105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1105-1)*1.1^($C1105*50),2),4)&amp;秘密交易!$A$4&amp;秘密交易!$A$2</f>
        <v>[{"ItemId":50003,"Ind2":798.5204}]</v>
      </c>
      <c r="G1105" s="3" t="str">
        <f t="shared" si="53"/>
        <v>[{"ItemId":50002,"Num":200}]</v>
      </c>
    </row>
    <row r="1106" spans="1:7">
      <c r="A1106" s="3">
        <v>1102</v>
      </c>
      <c r="B1106" s="14">
        <v>1102</v>
      </c>
      <c r="C1106" s="3">
        <f t="shared" si="52"/>
        <v>116</v>
      </c>
      <c r="D1106" s="3">
        <v>10</v>
      </c>
      <c r="E1106" s="3">
        <f t="shared" si="54"/>
        <v>2</v>
      </c>
      <c r="F1106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1106-1)*1.1^($C1106*50),2),4)&amp;秘密交易!$A$4&amp;秘密交易!$A$2</f>
        <v>[{"ItemId":50003,"Ind2":804.1643}]</v>
      </c>
      <c r="G1106" s="3" t="str">
        <f t="shared" si="53"/>
        <v>[{"ItemId":50005,"Num":100}]</v>
      </c>
    </row>
    <row r="1107" spans="1:7">
      <c r="A1107" s="3">
        <v>1103</v>
      </c>
      <c r="B1107" s="3">
        <v>1103</v>
      </c>
      <c r="C1107" s="3">
        <f t="shared" si="52"/>
        <v>116</v>
      </c>
      <c r="D1107" s="3">
        <v>10</v>
      </c>
      <c r="E1107" s="3">
        <f t="shared" si="54"/>
        <v>3</v>
      </c>
      <c r="F1107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1107-1)*1.1^($C1107*50),2),4)&amp;秘密交易!$A$4&amp;秘密交易!$A$2</f>
        <v>[{"ItemId":50003,"Ind2":809.8082}]</v>
      </c>
      <c r="G1107" s="3" t="str">
        <f t="shared" si="53"/>
        <v>[{"ItemId":10001,"Num":1}]</v>
      </c>
    </row>
    <row r="1108" spans="1:7">
      <c r="A1108" s="3">
        <v>1104</v>
      </c>
      <c r="B1108" s="14">
        <v>1104</v>
      </c>
      <c r="C1108" s="3">
        <f t="shared" ref="C1108:C1130" si="55">C1098+1</f>
        <v>116</v>
      </c>
      <c r="D1108" s="3">
        <v>10</v>
      </c>
      <c r="E1108" s="3">
        <f t="shared" si="54"/>
        <v>4</v>
      </c>
      <c r="F1108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1108-1)*1.1^($C1108*50),2),4)&amp;秘密交易!$A$4&amp;秘密交易!$A$2</f>
        <v>[{"ItemId":50003,"Ind2":815.452}]</v>
      </c>
      <c r="G1108" s="3" t="str">
        <f t="shared" si="53"/>
        <v>[{"ItemId":50002,"Num":50}]</v>
      </c>
    </row>
    <row r="1109" spans="1:7">
      <c r="A1109" s="3">
        <v>1105</v>
      </c>
      <c r="B1109" s="3">
        <v>1105</v>
      </c>
      <c r="C1109" s="3">
        <f t="shared" si="55"/>
        <v>116</v>
      </c>
      <c r="D1109" s="3">
        <v>10</v>
      </c>
      <c r="E1109" s="3">
        <f t="shared" si="54"/>
        <v>5</v>
      </c>
      <c r="F1109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1109-1)*1.1^($C1109*50),2),4)&amp;秘密交易!$A$4&amp;秘密交易!$A$2</f>
        <v>[{"ItemId":50003,"Ind2":821.0959}]</v>
      </c>
      <c r="G1109" s="3" t="str">
        <f t="shared" si="53"/>
        <v>[{"ItemId":50004,"Num":20000}]</v>
      </c>
    </row>
    <row r="1110" spans="1:7">
      <c r="A1110" s="3">
        <v>1106</v>
      </c>
      <c r="B1110" s="14">
        <v>1106</v>
      </c>
      <c r="C1110" s="3">
        <f t="shared" si="55"/>
        <v>116</v>
      </c>
      <c r="D1110" s="3">
        <v>10</v>
      </c>
      <c r="E1110" s="3">
        <f t="shared" si="54"/>
        <v>6</v>
      </c>
      <c r="F1110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1110-1)*1.1^($C1110*50),2),4)&amp;秘密交易!$A$4&amp;秘密交易!$A$2</f>
        <v>[{"ItemId":50003,"Ind2":826.7397}]</v>
      </c>
      <c r="G1110" s="3" t="str">
        <f t="shared" si="53"/>
        <v>[{"ItemId":20001,"Num":15}]</v>
      </c>
    </row>
    <row r="1111" spans="1:7">
      <c r="A1111" s="3">
        <v>1107</v>
      </c>
      <c r="B1111" s="3">
        <v>1107</v>
      </c>
      <c r="C1111" s="3">
        <f t="shared" si="55"/>
        <v>116</v>
      </c>
      <c r="D1111" s="3">
        <v>10</v>
      </c>
      <c r="E1111" s="3">
        <f t="shared" si="54"/>
        <v>7</v>
      </c>
      <c r="F1111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1111-1)*1.1^($C1111*50),2),4)&amp;秘密交易!$A$4&amp;秘密交易!$A$2</f>
        <v>[{"ItemId":50003,"Ind2":832.3836}]</v>
      </c>
      <c r="G1111" s="3" t="str">
        <f t="shared" si="53"/>
        <v>[{"ItemId":50002,"Num":50}]</v>
      </c>
    </row>
    <row r="1112" spans="1:7">
      <c r="A1112" s="3">
        <v>1108</v>
      </c>
      <c r="B1112" s="14">
        <v>1108</v>
      </c>
      <c r="C1112" s="3">
        <f t="shared" si="55"/>
        <v>116</v>
      </c>
      <c r="D1112" s="3">
        <v>10</v>
      </c>
      <c r="E1112" s="3">
        <f t="shared" si="54"/>
        <v>8</v>
      </c>
      <c r="F1112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1112-1)*1.1^($C1112*50),2),4)&amp;秘密交易!$A$4&amp;秘密交易!$A$2</f>
        <v>[{"ItemId":50003,"Ind2":838.0274}]</v>
      </c>
      <c r="G1112" s="3" t="str">
        <f t="shared" si="53"/>
        <v>[{"ItemId":10001,"Num":1}]</v>
      </c>
    </row>
    <row r="1113" spans="1:7">
      <c r="A1113" s="3">
        <v>1109</v>
      </c>
      <c r="B1113" s="3">
        <v>1109</v>
      </c>
      <c r="C1113" s="3">
        <f t="shared" si="55"/>
        <v>116</v>
      </c>
      <c r="D1113" s="3">
        <v>10</v>
      </c>
      <c r="E1113" s="3">
        <f t="shared" si="54"/>
        <v>9</v>
      </c>
      <c r="F1113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1113-1)*1.1^($C1113*50),2),4)&amp;秘密交易!$A$4&amp;秘密交易!$A$2</f>
        <v>[{"ItemId":50003,"Ind2":843.6713}]</v>
      </c>
      <c r="G1113" s="3" t="str">
        <f t="shared" si="53"/>
        <v>[{"ItemId":50002,"Num":100}]</v>
      </c>
    </row>
    <row r="1114" spans="1:7">
      <c r="A1114" s="3">
        <v>1110</v>
      </c>
      <c r="B1114" s="14">
        <v>1110</v>
      </c>
      <c r="C1114" s="3">
        <f t="shared" si="55"/>
        <v>116</v>
      </c>
      <c r="D1114" s="3">
        <v>10</v>
      </c>
      <c r="E1114" s="3">
        <f t="shared" si="54"/>
        <v>10</v>
      </c>
      <c r="F1114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1114-1)*1.1^($C1114*50),2),4)&amp;秘密交易!$A$4&amp;秘密交易!$A$2</f>
        <v>[{"ItemId":50003,"Ind2":849.3151}]</v>
      </c>
      <c r="G1114" s="3" t="str">
        <f t="shared" si="53"/>
        <v>[{"ItemId":10002,"Num":1}]</v>
      </c>
    </row>
    <row r="1115" spans="1:7">
      <c r="A1115" s="3">
        <v>1111</v>
      </c>
      <c r="B1115" s="3">
        <v>1111</v>
      </c>
      <c r="C1115" s="3">
        <f t="shared" si="55"/>
        <v>117</v>
      </c>
      <c r="D1115" s="3">
        <v>10</v>
      </c>
      <c r="E1115" s="3">
        <f t="shared" si="54"/>
        <v>1</v>
      </c>
      <c r="F1115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1115-1)*1.1^($C1115*50),2),4)&amp;秘密交易!$A$4&amp;秘密交易!$A$2</f>
        <v>[{"ItemId":50003,"Ind2":805.3956}]</v>
      </c>
      <c r="G1115" s="3" t="str">
        <f t="shared" si="53"/>
        <v>[{"ItemId":50002,"Num":200}]</v>
      </c>
    </row>
    <row r="1116" spans="1:7">
      <c r="A1116" s="3">
        <v>1112</v>
      </c>
      <c r="B1116" s="14">
        <v>1112</v>
      </c>
      <c r="C1116" s="3">
        <f t="shared" si="55"/>
        <v>117</v>
      </c>
      <c r="D1116" s="3">
        <v>10</v>
      </c>
      <c r="E1116" s="3">
        <f t="shared" si="54"/>
        <v>2</v>
      </c>
      <c r="F1116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1116-1)*1.1^($C1116*50),2),4)&amp;秘密交易!$A$4&amp;秘密交易!$A$2</f>
        <v>[{"ItemId":50003,"Ind2":811.0395}]</v>
      </c>
      <c r="G1116" s="3" t="str">
        <f t="shared" si="53"/>
        <v>[{"ItemId":50005,"Num":100}]</v>
      </c>
    </row>
    <row r="1117" spans="1:7">
      <c r="A1117" s="3">
        <v>1113</v>
      </c>
      <c r="B1117" s="3">
        <v>1113</v>
      </c>
      <c r="C1117" s="3">
        <f t="shared" si="55"/>
        <v>117</v>
      </c>
      <c r="D1117" s="3">
        <v>10</v>
      </c>
      <c r="E1117" s="3">
        <f t="shared" si="54"/>
        <v>3</v>
      </c>
      <c r="F1117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1117-1)*1.1^($C1117*50),2),4)&amp;秘密交易!$A$4&amp;秘密交易!$A$2</f>
        <v>[{"ItemId":50003,"Ind2":816.6833}]</v>
      </c>
      <c r="G1117" s="3" t="str">
        <f t="shared" si="53"/>
        <v>[{"ItemId":10001,"Num":1}]</v>
      </c>
    </row>
    <row r="1118" spans="1:7">
      <c r="A1118" s="3">
        <v>1114</v>
      </c>
      <c r="B1118" s="14">
        <v>1114</v>
      </c>
      <c r="C1118" s="3">
        <f t="shared" si="55"/>
        <v>117</v>
      </c>
      <c r="D1118" s="3">
        <v>10</v>
      </c>
      <c r="E1118" s="3">
        <f t="shared" si="54"/>
        <v>4</v>
      </c>
      <c r="F1118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1118-1)*1.1^($C1118*50),2),4)&amp;秘密交易!$A$4&amp;秘密交易!$A$2</f>
        <v>[{"ItemId":50003,"Ind2":822.3272}]</v>
      </c>
      <c r="G1118" s="3" t="str">
        <f t="shared" si="53"/>
        <v>[{"ItemId":50002,"Num":50}]</v>
      </c>
    </row>
    <row r="1119" spans="1:7">
      <c r="A1119" s="3">
        <v>1115</v>
      </c>
      <c r="B1119" s="3">
        <v>1115</v>
      </c>
      <c r="C1119" s="3">
        <f t="shared" si="55"/>
        <v>117</v>
      </c>
      <c r="D1119" s="3">
        <v>10</v>
      </c>
      <c r="E1119" s="3">
        <f t="shared" si="54"/>
        <v>5</v>
      </c>
      <c r="F1119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1119-1)*1.1^($C1119*50),2),4)&amp;秘密交易!$A$4&amp;秘密交易!$A$2</f>
        <v>[{"ItemId":50003,"Ind2":827.971}]</v>
      </c>
      <c r="G1119" s="3" t="str">
        <f t="shared" si="53"/>
        <v>[{"ItemId":50004,"Num":20000}]</v>
      </c>
    </row>
    <row r="1120" spans="1:7">
      <c r="A1120" s="3">
        <v>1116</v>
      </c>
      <c r="B1120" s="14">
        <v>1116</v>
      </c>
      <c r="C1120" s="3">
        <f t="shared" si="55"/>
        <v>117</v>
      </c>
      <c r="D1120" s="3">
        <v>10</v>
      </c>
      <c r="E1120" s="3">
        <f t="shared" si="54"/>
        <v>6</v>
      </c>
      <c r="F1120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1120-1)*1.1^($C1120*50),2),4)&amp;秘密交易!$A$4&amp;秘密交易!$A$2</f>
        <v>[{"ItemId":50003,"Ind2":833.6149}]</v>
      </c>
      <c r="G1120" s="3" t="str">
        <f t="shared" si="53"/>
        <v>[{"ItemId":20001,"Num":15}]</v>
      </c>
    </row>
    <row r="1121" spans="1:7">
      <c r="A1121" s="3">
        <v>1117</v>
      </c>
      <c r="B1121" s="3">
        <v>1117</v>
      </c>
      <c r="C1121" s="3">
        <f t="shared" si="55"/>
        <v>117</v>
      </c>
      <c r="D1121" s="3">
        <v>10</v>
      </c>
      <c r="E1121" s="3">
        <f t="shared" si="54"/>
        <v>7</v>
      </c>
      <c r="F1121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1121-1)*1.1^($C1121*50),2),4)&amp;秘密交易!$A$4&amp;秘密交易!$A$2</f>
        <v>[{"ItemId":50003,"Ind2":839.2588}]</v>
      </c>
      <c r="G1121" s="3" t="str">
        <f t="shared" si="53"/>
        <v>[{"ItemId":50002,"Num":50}]</v>
      </c>
    </row>
    <row r="1122" spans="1:7">
      <c r="A1122" s="3">
        <v>1118</v>
      </c>
      <c r="B1122" s="14">
        <v>1118</v>
      </c>
      <c r="C1122" s="3">
        <f t="shared" si="55"/>
        <v>117</v>
      </c>
      <c r="D1122" s="3">
        <v>10</v>
      </c>
      <c r="E1122" s="3">
        <f t="shared" si="54"/>
        <v>8</v>
      </c>
      <c r="F1122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1122-1)*1.1^($C1122*50),2),4)&amp;秘密交易!$A$4&amp;秘密交易!$A$2</f>
        <v>[{"ItemId":50003,"Ind2":844.9026}]</v>
      </c>
      <c r="G1122" s="3" t="str">
        <f t="shared" si="53"/>
        <v>[{"ItemId":10001,"Num":1}]</v>
      </c>
    </row>
    <row r="1123" spans="1:7">
      <c r="A1123" s="3">
        <v>1119</v>
      </c>
      <c r="B1123" s="3">
        <v>1119</v>
      </c>
      <c r="C1123" s="3">
        <f t="shared" si="55"/>
        <v>117</v>
      </c>
      <c r="D1123" s="3">
        <v>10</v>
      </c>
      <c r="E1123" s="3">
        <f t="shared" si="54"/>
        <v>9</v>
      </c>
      <c r="F1123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1123-1)*1.1^($C1123*50),2),4)&amp;秘密交易!$A$4&amp;秘密交易!$A$2</f>
        <v>[{"ItemId":50003,"Ind2":850.5465}]</v>
      </c>
      <c r="G1123" s="3" t="str">
        <f t="shared" si="53"/>
        <v>[{"ItemId":50002,"Num":100}]</v>
      </c>
    </row>
    <row r="1124" spans="1:7">
      <c r="A1124" s="3">
        <v>1120</v>
      </c>
      <c r="B1124" s="14">
        <v>1120</v>
      </c>
      <c r="C1124" s="3">
        <f t="shared" si="55"/>
        <v>117</v>
      </c>
      <c r="D1124" s="3">
        <v>10</v>
      </c>
      <c r="E1124" s="3">
        <f t="shared" si="54"/>
        <v>10</v>
      </c>
      <c r="F1124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1124-1)*1.1^($C1124*50),2),4)&amp;秘密交易!$A$4&amp;秘密交易!$A$2</f>
        <v>[{"ItemId":50003,"Ind2":856.1903}]</v>
      </c>
      <c r="G1124" s="3" t="str">
        <f t="shared" si="53"/>
        <v>[{"ItemId":10002,"Num":1}]</v>
      </c>
    </row>
    <row r="1125" spans="1:7">
      <c r="A1125" s="3">
        <v>1121</v>
      </c>
      <c r="B1125" s="3">
        <v>1121</v>
      </c>
      <c r="C1125" s="3">
        <f t="shared" si="55"/>
        <v>118</v>
      </c>
      <c r="D1125" s="3">
        <v>10</v>
      </c>
      <c r="E1125" s="3">
        <f t="shared" si="54"/>
        <v>1</v>
      </c>
      <c r="F1125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1125-1)*1.1^($C1125*50),2),4)&amp;秘密交易!$A$4&amp;秘密交易!$A$2</f>
        <v>[{"ItemId":50003,"Ind2":812.2708}]</v>
      </c>
      <c r="G1125" s="3" t="str">
        <f t="shared" si="53"/>
        <v>[{"ItemId":50002,"Num":200}]</v>
      </c>
    </row>
    <row r="1126" spans="1:7">
      <c r="A1126" s="3">
        <v>1122</v>
      </c>
      <c r="B1126" s="14">
        <v>1122</v>
      </c>
      <c r="C1126" s="3">
        <f t="shared" si="55"/>
        <v>118</v>
      </c>
      <c r="D1126" s="3">
        <v>10</v>
      </c>
      <c r="E1126" s="3">
        <f t="shared" si="54"/>
        <v>2</v>
      </c>
      <c r="F1126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1126-1)*1.1^($C1126*50),2),4)&amp;秘密交易!$A$4&amp;秘密交易!$A$2</f>
        <v>[{"ItemId":50003,"Ind2":817.9146}]</v>
      </c>
      <c r="G1126" s="3" t="str">
        <f t="shared" si="53"/>
        <v>[{"ItemId":50005,"Num":100}]</v>
      </c>
    </row>
    <row r="1127" spans="1:7">
      <c r="A1127" s="3">
        <v>1123</v>
      </c>
      <c r="B1127" s="3">
        <v>1123</v>
      </c>
      <c r="C1127" s="3">
        <f t="shared" si="55"/>
        <v>118</v>
      </c>
      <c r="D1127" s="3">
        <v>10</v>
      </c>
      <c r="E1127" s="3">
        <f t="shared" si="54"/>
        <v>3</v>
      </c>
      <c r="F1127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1127-1)*1.1^($C1127*50),2),4)&amp;秘密交易!$A$4&amp;秘密交易!$A$2</f>
        <v>[{"ItemId":50003,"Ind2":823.5585}]</v>
      </c>
      <c r="G1127" s="3" t="str">
        <f t="shared" si="53"/>
        <v>[{"ItemId":10001,"Num":1}]</v>
      </c>
    </row>
    <row r="1128" spans="1:7">
      <c r="A1128" s="3">
        <v>1124</v>
      </c>
      <c r="B1128" s="14">
        <v>1124</v>
      </c>
      <c r="C1128" s="3">
        <f t="shared" si="55"/>
        <v>118</v>
      </c>
      <c r="D1128" s="3">
        <v>10</v>
      </c>
      <c r="E1128" s="3">
        <f t="shared" si="54"/>
        <v>4</v>
      </c>
      <c r="F1128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1128-1)*1.1^($C1128*50),2),4)&amp;秘密交易!$A$4&amp;秘密交易!$A$2</f>
        <v>[{"ItemId":50003,"Ind2":829.2024}]</v>
      </c>
      <c r="G1128" s="3" t="str">
        <f t="shared" si="53"/>
        <v>[{"ItemId":50002,"Num":50}]</v>
      </c>
    </row>
    <row r="1129" spans="1:7">
      <c r="A1129" s="3">
        <v>1125</v>
      </c>
      <c r="B1129" s="3">
        <v>1125</v>
      </c>
      <c r="C1129" s="3">
        <f t="shared" si="55"/>
        <v>118</v>
      </c>
      <c r="D1129" s="3">
        <v>10</v>
      </c>
      <c r="E1129" s="3">
        <f t="shared" si="54"/>
        <v>5</v>
      </c>
      <c r="F1129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1129-1)*1.1^($C1129*50),2),4)&amp;秘密交易!$A$4&amp;秘密交易!$A$2</f>
        <v>[{"ItemId":50003,"Ind2":834.8462}]</v>
      </c>
      <c r="G1129" s="3" t="str">
        <f t="shared" si="53"/>
        <v>[{"ItemId":50004,"Num":20000}]</v>
      </c>
    </row>
    <row r="1130" spans="1:7">
      <c r="A1130" s="3">
        <v>1126</v>
      </c>
      <c r="B1130" s="14">
        <v>1126</v>
      </c>
      <c r="C1130" s="3">
        <f t="shared" si="55"/>
        <v>118</v>
      </c>
      <c r="D1130" s="3">
        <v>10</v>
      </c>
      <c r="E1130" s="3">
        <f t="shared" si="54"/>
        <v>6</v>
      </c>
      <c r="F1130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1130-1)*1.1^($C1130*50),2),4)&amp;秘密交易!$A$4&amp;秘密交易!$A$2</f>
        <v>[{"ItemId":50003,"Ind2":840.4901}]</v>
      </c>
      <c r="G1130" s="3" t="str">
        <f t="shared" si="53"/>
        <v>[{"ItemId":20001,"Num":15}]</v>
      </c>
    </row>
    <row r="1131" spans="1:7">
      <c r="A1131" s="3">
        <v>1127</v>
      </c>
      <c r="B1131" s="14">
        <v>1127</v>
      </c>
      <c r="C1131" s="3">
        <f t="shared" ref="C1131:C1155" si="56">C1121+1</f>
        <v>118</v>
      </c>
      <c r="D1131" s="3">
        <v>10</v>
      </c>
      <c r="E1131" s="3">
        <f t="shared" si="54"/>
        <v>7</v>
      </c>
      <c r="F1131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1131-1)*1.1^($C1131*50),2),4)&amp;秘密交易!$A$4&amp;秘密交易!$A$2</f>
        <v>[{"ItemId":50003,"Ind2":846.1339}]</v>
      </c>
      <c r="G1131" s="3" t="str">
        <f t="shared" si="53"/>
        <v>[{"ItemId":50002,"Num":50}]</v>
      </c>
    </row>
    <row r="1132" spans="1:7">
      <c r="A1132" s="3">
        <v>1128</v>
      </c>
      <c r="B1132" s="3">
        <v>1128</v>
      </c>
      <c r="C1132" s="3">
        <f t="shared" si="56"/>
        <v>118</v>
      </c>
      <c r="D1132" s="3">
        <v>10</v>
      </c>
      <c r="E1132" s="3">
        <f t="shared" si="54"/>
        <v>8</v>
      </c>
      <c r="F1132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1132-1)*1.1^($C1132*50),2),4)&amp;秘密交易!$A$4&amp;秘密交易!$A$2</f>
        <v>[{"ItemId":50003,"Ind2":851.7778}]</v>
      </c>
      <c r="G1132" s="3" t="str">
        <f t="shared" si="53"/>
        <v>[{"ItemId":10001,"Num":1}]</v>
      </c>
    </row>
    <row r="1133" spans="1:7">
      <c r="A1133" s="3">
        <v>1129</v>
      </c>
      <c r="B1133" s="14">
        <v>1129</v>
      </c>
      <c r="C1133" s="3">
        <f t="shared" si="56"/>
        <v>118</v>
      </c>
      <c r="D1133" s="3">
        <v>10</v>
      </c>
      <c r="E1133" s="3">
        <f t="shared" si="54"/>
        <v>9</v>
      </c>
      <c r="F1133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1133-1)*1.1^($C1133*50),2),4)&amp;秘密交易!$A$4&amp;秘密交易!$A$2</f>
        <v>[{"ItemId":50003,"Ind2":857.4216}]</v>
      </c>
      <c r="G1133" s="3" t="str">
        <f t="shared" si="53"/>
        <v>[{"ItemId":50002,"Num":100}]</v>
      </c>
    </row>
    <row r="1134" spans="1:7">
      <c r="A1134" s="3">
        <v>1130</v>
      </c>
      <c r="B1134" s="3">
        <v>1130</v>
      </c>
      <c r="C1134" s="3">
        <f t="shared" si="56"/>
        <v>118</v>
      </c>
      <c r="D1134" s="3">
        <v>10</v>
      </c>
      <c r="E1134" s="3">
        <f t="shared" si="54"/>
        <v>10</v>
      </c>
      <c r="F1134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1134-1)*1.1^($C1134*50),2),4)&amp;秘密交易!$A$4&amp;秘密交易!$A$2</f>
        <v>[{"ItemId":50003,"Ind2":863.0655}]</v>
      </c>
      <c r="G1134" s="3" t="str">
        <f t="shared" si="53"/>
        <v>[{"ItemId":10002,"Num":1}]</v>
      </c>
    </row>
    <row r="1135" spans="1:7">
      <c r="A1135" s="3">
        <v>1131</v>
      </c>
      <c r="B1135" s="14">
        <v>1131</v>
      </c>
      <c r="C1135" s="3">
        <f t="shared" si="56"/>
        <v>119</v>
      </c>
      <c r="D1135" s="3">
        <v>10</v>
      </c>
      <c r="E1135" s="3">
        <f t="shared" si="54"/>
        <v>1</v>
      </c>
      <c r="F1135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1135-1)*1.1^($C1135*50),2),4)&amp;秘密交易!$A$4&amp;秘密交易!$A$2</f>
        <v>[{"ItemId":50003,"Ind2":819.146}]</v>
      </c>
      <c r="G1135" s="3" t="str">
        <f t="shared" si="53"/>
        <v>[{"ItemId":50002,"Num":200}]</v>
      </c>
    </row>
    <row r="1136" spans="1:7">
      <c r="A1136" s="3">
        <v>1132</v>
      </c>
      <c r="B1136" s="3">
        <v>1132</v>
      </c>
      <c r="C1136" s="3">
        <f t="shared" si="56"/>
        <v>119</v>
      </c>
      <c r="D1136" s="3">
        <v>10</v>
      </c>
      <c r="E1136" s="3">
        <f t="shared" si="54"/>
        <v>2</v>
      </c>
      <c r="F1136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1136-1)*1.1^($C1136*50),2),4)&amp;秘密交易!$A$4&amp;秘密交易!$A$2</f>
        <v>[{"ItemId":50003,"Ind2":824.7898}]</v>
      </c>
      <c r="G1136" s="3" t="str">
        <f t="shared" si="53"/>
        <v>[{"ItemId":50005,"Num":100}]</v>
      </c>
    </row>
    <row r="1137" spans="1:7">
      <c r="A1137" s="3">
        <v>1133</v>
      </c>
      <c r="B1137" s="14">
        <v>1133</v>
      </c>
      <c r="C1137" s="3">
        <f t="shared" si="56"/>
        <v>119</v>
      </c>
      <c r="D1137" s="3">
        <v>10</v>
      </c>
      <c r="E1137" s="3">
        <f t="shared" si="54"/>
        <v>3</v>
      </c>
      <c r="F1137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1137-1)*1.1^($C1137*50),2),4)&amp;秘密交易!$A$4&amp;秘密交易!$A$2</f>
        <v>[{"ItemId":50003,"Ind2":830.4337}]</v>
      </c>
      <c r="G1137" s="3" t="str">
        <f t="shared" si="53"/>
        <v>[{"ItemId":10001,"Num":1}]</v>
      </c>
    </row>
    <row r="1138" spans="1:7">
      <c r="A1138" s="3">
        <v>1134</v>
      </c>
      <c r="B1138" s="3">
        <v>1134</v>
      </c>
      <c r="C1138" s="3">
        <f t="shared" si="56"/>
        <v>119</v>
      </c>
      <c r="D1138" s="3">
        <v>10</v>
      </c>
      <c r="E1138" s="3">
        <f t="shared" si="54"/>
        <v>4</v>
      </c>
      <c r="F1138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1138-1)*1.1^($C1138*50),2),4)&amp;秘密交易!$A$4&amp;秘密交易!$A$2</f>
        <v>[{"ItemId":50003,"Ind2":836.0775}]</v>
      </c>
      <c r="G1138" s="3" t="str">
        <f t="shared" si="53"/>
        <v>[{"ItemId":50002,"Num":50}]</v>
      </c>
    </row>
    <row r="1139" spans="1:7">
      <c r="A1139" s="3">
        <v>1135</v>
      </c>
      <c r="B1139" s="14">
        <v>1135</v>
      </c>
      <c r="C1139" s="3">
        <f t="shared" si="56"/>
        <v>119</v>
      </c>
      <c r="D1139" s="3">
        <v>10</v>
      </c>
      <c r="E1139" s="3">
        <f t="shared" si="54"/>
        <v>5</v>
      </c>
      <c r="F1139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1139-1)*1.1^($C1139*50),2),4)&amp;秘密交易!$A$4&amp;秘密交易!$A$2</f>
        <v>[{"ItemId":50003,"Ind2":841.7214}]</v>
      </c>
      <c r="G1139" s="3" t="str">
        <f t="shared" si="53"/>
        <v>[{"ItemId":50004,"Num":20000}]</v>
      </c>
    </row>
    <row r="1140" spans="1:7">
      <c r="A1140" s="3">
        <v>1136</v>
      </c>
      <c r="B1140" s="3">
        <v>1136</v>
      </c>
      <c r="C1140" s="3">
        <f t="shared" si="56"/>
        <v>119</v>
      </c>
      <c r="D1140" s="3">
        <v>10</v>
      </c>
      <c r="E1140" s="3">
        <f t="shared" si="54"/>
        <v>6</v>
      </c>
      <c r="F1140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1140-1)*1.1^($C1140*50),2),4)&amp;秘密交易!$A$4&amp;秘密交易!$A$2</f>
        <v>[{"ItemId":50003,"Ind2":847.3652}]</v>
      </c>
      <c r="G1140" s="3" t="str">
        <f t="shared" si="53"/>
        <v>[{"ItemId":20001,"Num":15}]</v>
      </c>
    </row>
    <row r="1141" spans="1:7">
      <c r="A1141" s="3">
        <v>1137</v>
      </c>
      <c r="B1141" s="14">
        <v>1137</v>
      </c>
      <c r="C1141" s="3">
        <f t="shared" si="56"/>
        <v>119</v>
      </c>
      <c r="D1141" s="3">
        <v>10</v>
      </c>
      <c r="E1141" s="3">
        <f t="shared" si="54"/>
        <v>7</v>
      </c>
      <c r="F1141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1141-1)*1.1^($C1141*50),2),4)&amp;秘密交易!$A$4&amp;秘密交易!$A$2</f>
        <v>[{"ItemId":50003,"Ind2":853.0091}]</v>
      </c>
      <c r="G1141" s="3" t="str">
        <f t="shared" si="53"/>
        <v>[{"ItemId":50002,"Num":50}]</v>
      </c>
    </row>
    <row r="1142" spans="1:7">
      <c r="A1142" s="3">
        <v>1138</v>
      </c>
      <c r="B1142" s="3">
        <v>1138</v>
      </c>
      <c r="C1142" s="3">
        <f t="shared" si="56"/>
        <v>119</v>
      </c>
      <c r="D1142" s="3">
        <v>10</v>
      </c>
      <c r="E1142" s="3">
        <f t="shared" si="54"/>
        <v>8</v>
      </c>
      <c r="F1142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1142-1)*1.1^($C1142*50),2),4)&amp;秘密交易!$A$4&amp;秘密交易!$A$2</f>
        <v>[{"ItemId":50003,"Ind2":858.653}]</v>
      </c>
      <c r="G1142" s="3" t="str">
        <f t="shared" si="53"/>
        <v>[{"ItemId":10001,"Num":1}]</v>
      </c>
    </row>
    <row r="1143" spans="1:7">
      <c r="A1143" s="3">
        <v>1139</v>
      </c>
      <c r="B1143" s="14">
        <v>1139</v>
      </c>
      <c r="C1143" s="3">
        <f t="shared" si="56"/>
        <v>119</v>
      </c>
      <c r="D1143" s="3">
        <v>10</v>
      </c>
      <c r="E1143" s="3">
        <f t="shared" si="54"/>
        <v>9</v>
      </c>
      <c r="F1143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1143-1)*1.1^($C1143*50),2),4)&amp;秘密交易!$A$4&amp;秘密交易!$A$2</f>
        <v>[{"ItemId":50003,"Ind2":864.2968}]</v>
      </c>
      <c r="G1143" s="3" t="str">
        <f t="shared" si="53"/>
        <v>[{"ItemId":50002,"Num":100}]</v>
      </c>
    </row>
    <row r="1144" spans="1:7">
      <c r="A1144" s="3">
        <v>1140</v>
      </c>
      <c r="B1144" s="3">
        <v>1140</v>
      </c>
      <c r="C1144" s="3">
        <f t="shared" si="56"/>
        <v>119</v>
      </c>
      <c r="D1144" s="3">
        <v>10</v>
      </c>
      <c r="E1144" s="3">
        <f t="shared" si="54"/>
        <v>10</v>
      </c>
      <c r="F1144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1144-1)*1.1^($C1144*50),2),4)&amp;秘密交易!$A$4&amp;秘密交易!$A$2</f>
        <v>[{"ItemId":50003,"Ind2":869.9407}]</v>
      </c>
      <c r="G1144" s="3" t="str">
        <f t="shared" ref="G1144:G1154" si="57">G1134</f>
        <v>[{"ItemId":10002,"Num":1}]</v>
      </c>
    </row>
    <row r="1145" spans="1:7">
      <c r="A1145" s="3">
        <v>1141</v>
      </c>
      <c r="B1145" s="14">
        <v>1141</v>
      </c>
      <c r="C1145" s="3">
        <f t="shared" si="56"/>
        <v>120</v>
      </c>
      <c r="D1145" s="3">
        <v>10</v>
      </c>
      <c r="E1145" s="3">
        <f t="shared" si="54"/>
        <v>1</v>
      </c>
      <c r="F1145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1145-1)*1.1^($C1145*50),2),4)&amp;秘密交易!$A$4&amp;秘密交易!$A$2</f>
        <v>[{"ItemId":50003,"Ind2":826.0211}]</v>
      </c>
      <c r="G1145" s="3" t="str">
        <f t="shared" si="57"/>
        <v>[{"ItemId":50002,"Num":200}]</v>
      </c>
    </row>
    <row r="1146" spans="1:7">
      <c r="A1146" s="3">
        <v>1142</v>
      </c>
      <c r="B1146" s="3">
        <v>1142</v>
      </c>
      <c r="C1146" s="3">
        <f t="shared" si="56"/>
        <v>120</v>
      </c>
      <c r="D1146" s="3">
        <v>10</v>
      </c>
      <c r="E1146" s="3">
        <f t="shared" si="54"/>
        <v>2</v>
      </c>
      <c r="F1146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1146-1)*1.1^($C1146*50),2),4)&amp;秘密交易!$A$4&amp;秘密交易!$A$2</f>
        <v>[{"ItemId":50003,"Ind2":831.665}]</v>
      </c>
      <c r="G1146" s="3" t="str">
        <f t="shared" si="57"/>
        <v>[{"ItemId":50005,"Num":100}]</v>
      </c>
    </row>
    <row r="1147" spans="1:7">
      <c r="A1147" s="3">
        <v>1143</v>
      </c>
      <c r="B1147" s="14">
        <v>1143</v>
      </c>
      <c r="C1147" s="3">
        <f t="shared" si="56"/>
        <v>120</v>
      </c>
      <c r="D1147" s="3">
        <v>10</v>
      </c>
      <c r="E1147" s="3">
        <f t="shared" si="54"/>
        <v>3</v>
      </c>
      <c r="F1147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1147-1)*1.1^($C1147*50),2),4)&amp;秘密交易!$A$4&amp;秘密交易!$A$2</f>
        <v>[{"ItemId":50003,"Ind2":837.3089}]</v>
      </c>
      <c r="G1147" s="3" t="str">
        <f t="shared" si="57"/>
        <v>[{"ItemId":10001,"Num":1}]</v>
      </c>
    </row>
    <row r="1148" spans="1:7">
      <c r="A1148" s="3">
        <v>1144</v>
      </c>
      <c r="B1148" s="3">
        <v>1144</v>
      </c>
      <c r="C1148" s="3">
        <f t="shared" si="56"/>
        <v>120</v>
      </c>
      <c r="D1148" s="3">
        <v>10</v>
      </c>
      <c r="E1148" s="3">
        <f t="shared" si="54"/>
        <v>4</v>
      </c>
      <c r="F1148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1148-1)*1.1^($C1148*50),2),4)&amp;秘密交易!$A$4&amp;秘密交易!$A$2</f>
        <v>[{"ItemId":50003,"Ind2":842.9527}]</v>
      </c>
      <c r="G1148" s="3" t="str">
        <f t="shared" si="57"/>
        <v>[{"ItemId":50002,"Num":50}]</v>
      </c>
    </row>
    <row r="1149" spans="1:7">
      <c r="A1149" s="3">
        <v>1145</v>
      </c>
      <c r="B1149" s="14">
        <v>1145</v>
      </c>
      <c r="C1149" s="3">
        <f t="shared" si="56"/>
        <v>120</v>
      </c>
      <c r="D1149" s="3">
        <v>10</v>
      </c>
      <c r="E1149" s="3">
        <f t="shared" si="54"/>
        <v>5</v>
      </c>
      <c r="F1149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1149-1)*1.1^($C1149*50),2),4)&amp;秘密交易!$A$4&amp;秘密交易!$A$2</f>
        <v>[{"ItemId":50003,"Ind2":848.5966}]</v>
      </c>
      <c r="G1149" s="3" t="str">
        <f t="shared" si="57"/>
        <v>[{"ItemId":50004,"Num":20000}]</v>
      </c>
    </row>
    <row r="1150" spans="1:7">
      <c r="A1150" s="3">
        <v>1146</v>
      </c>
      <c r="B1150" s="3">
        <v>1146</v>
      </c>
      <c r="C1150" s="3">
        <f t="shared" si="56"/>
        <v>120</v>
      </c>
      <c r="D1150" s="3">
        <v>10</v>
      </c>
      <c r="E1150" s="3">
        <f t="shared" si="54"/>
        <v>6</v>
      </c>
      <c r="F1150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1150-1)*1.1^($C1150*50),2),4)&amp;秘密交易!$A$4&amp;秘密交易!$A$2</f>
        <v>[{"ItemId":50003,"Ind2":854.2404}]</v>
      </c>
      <c r="G1150" s="3" t="str">
        <f t="shared" si="57"/>
        <v>[{"ItemId":20001,"Num":15}]</v>
      </c>
    </row>
    <row r="1151" spans="1:7">
      <c r="A1151" s="3">
        <v>1147</v>
      </c>
      <c r="B1151" s="14">
        <v>1147</v>
      </c>
      <c r="C1151" s="3">
        <f t="shared" si="56"/>
        <v>120</v>
      </c>
      <c r="D1151" s="3">
        <v>10</v>
      </c>
      <c r="E1151" s="3">
        <f t="shared" si="54"/>
        <v>7</v>
      </c>
      <c r="F1151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1151-1)*1.1^($C1151*50),2),4)&amp;秘密交易!$A$4&amp;秘密交易!$A$2</f>
        <v>[{"ItemId":50003,"Ind2":859.8843}]</v>
      </c>
      <c r="G1151" s="3" t="str">
        <f t="shared" si="57"/>
        <v>[{"ItemId":50002,"Num":50}]</v>
      </c>
    </row>
    <row r="1152" spans="1:7">
      <c r="A1152" s="3">
        <v>1148</v>
      </c>
      <c r="B1152" s="3">
        <v>1148</v>
      </c>
      <c r="C1152" s="3">
        <f t="shared" si="56"/>
        <v>120</v>
      </c>
      <c r="D1152" s="3">
        <v>10</v>
      </c>
      <c r="E1152" s="3">
        <f t="shared" si="54"/>
        <v>8</v>
      </c>
      <c r="F1152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1152-1)*1.1^($C1152*50),2),4)&amp;秘密交易!$A$4&amp;秘密交易!$A$2</f>
        <v>[{"ItemId":50003,"Ind2":865.5281}]</v>
      </c>
      <c r="G1152" s="3" t="str">
        <f t="shared" si="57"/>
        <v>[{"ItemId":10001,"Num":1}]</v>
      </c>
    </row>
    <row r="1153" spans="1:7">
      <c r="A1153" s="3">
        <v>1149</v>
      </c>
      <c r="B1153" s="14">
        <v>1149</v>
      </c>
      <c r="C1153" s="3">
        <f t="shared" si="56"/>
        <v>120</v>
      </c>
      <c r="D1153" s="3">
        <v>10</v>
      </c>
      <c r="E1153" s="3">
        <f t="shared" si="54"/>
        <v>9</v>
      </c>
      <c r="F1153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1153-1)*1.1^($C1153*50),2),4)&amp;秘密交易!$A$4&amp;秘密交易!$A$2</f>
        <v>[{"ItemId":50003,"Ind2":871.172}]</v>
      </c>
      <c r="G1153" s="3" t="str">
        <f t="shared" si="57"/>
        <v>[{"ItemId":50002,"Num":100}]</v>
      </c>
    </row>
    <row r="1154" spans="1:7">
      <c r="A1154" s="3">
        <v>1150</v>
      </c>
      <c r="B1154" s="3">
        <v>1150</v>
      </c>
      <c r="C1154" s="3">
        <f t="shared" si="56"/>
        <v>120</v>
      </c>
      <c r="D1154" s="3">
        <v>10</v>
      </c>
      <c r="E1154" s="3">
        <f t="shared" si="54"/>
        <v>10</v>
      </c>
      <c r="F1154" s="4" t="str">
        <f>秘密交易!$A$1&amp;秘密交易!$A$3&amp;秘密交易!$B$2&amp;秘密交易!$I$7&amp;秘密交易!$B$2&amp;秘密交易!$B$1&amp;50003&amp;秘密交易!$C$1&amp;秘密交易!$B$2&amp;秘密交易!$J$6&amp;秘密交易!$B$2&amp;秘密交易!$B$1&amp;ROUND(LOG(2*50^($E1154-1)*1.1^($C1154*50),2),4)&amp;秘密交易!$A$4&amp;秘密交易!$A$2</f>
        <v>[{"ItemId":50003,"Ind2":876.8158}]</v>
      </c>
      <c r="G1154" s="3" t="str">
        <f t="shared" si="57"/>
        <v>[{"ItemId":10002,"Num":1}]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60"/>
  <sheetViews>
    <sheetView tabSelected="1" workbookViewId="0">
      <pane xSplit="3" ySplit="4" topLeftCell="D5" activePane="bottomRight" state="frozen"/>
      <selection/>
      <selection pane="topRight"/>
      <selection pane="bottomLeft"/>
      <selection pane="bottomRight" activeCell="F7" sqref="F7"/>
    </sheetView>
  </sheetViews>
  <sheetFormatPr defaultColWidth="9" defaultRowHeight="13.5"/>
  <cols>
    <col min="1" max="1" width="9" style="1"/>
    <col min="2" max="2" width="11.25" style="1" customWidth="1"/>
    <col min="3" max="4" width="9" style="1"/>
    <col min="5" max="5" width="15.875" style="1" customWidth="1"/>
    <col min="6" max="6" width="10.875" style="1" customWidth="1"/>
    <col min="7" max="10" width="9" style="1"/>
    <col min="11" max="11" width="16" style="1" customWidth="1"/>
    <col min="12" max="12" width="12.625" style="1" customWidth="1"/>
    <col min="13" max="13" width="30.375" style="1" customWidth="1"/>
    <col min="14" max="14" width="32.625" style="1" customWidth="1"/>
    <col min="15" max="16384" width="9" style="1"/>
  </cols>
  <sheetData>
    <row r="1" s="1" customFormat="1" spans="1:3">
      <c r="A1" s="1" t="s">
        <v>19</v>
      </c>
      <c r="B1" s="1" t="s">
        <v>20</v>
      </c>
      <c r="C1" s="1" t="s">
        <v>21</v>
      </c>
    </row>
    <row r="2" s="1" customFormat="1" spans="1:2">
      <c r="A2" s="1" t="s">
        <v>22</v>
      </c>
      <c r="B2" s="1" t="s">
        <v>23</v>
      </c>
    </row>
    <row r="3" s="1" customFormat="1" spans="1:1">
      <c r="A3" s="1" t="s">
        <v>24</v>
      </c>
    </row>
    <row r="4" s="1" customFormat="1" spans="1:1">
      <c r="A4" s="1" t="s">
        <v>25</v>
      </c>
    </row>
    <row r="6" spans="1:10">
      <c r="A6" s="2" t="s">
        <v>26</v>
      </c>
      <c r="B6" s="2" t="s">
        <v>27</v>
      </c>
      <c r="J6" s="1" t="s">
        <v>28</v>
      </c>
    </row>
    <row r="7" spans="1:10">
      <c r="A7" s="2"/>
      <c r="B7" s="2" t="s">
        <v>29</v>
      </c>
      <c r="D7" s="2" t="s">
        <v>30</v>
      </c>
      <c r="E7" s="2" t="s">
        <v>31</v>
      </c>
      <c r="F7" s="2" t="s">
        <v>32</v>
      </c>
      <c r="I7" s="1" t="s">
        <v>33</v>
      </c>
      <c r="J7" s="1" t="s">
        <v>34</v>
      </c>
    </row>
    <row r="8" spans="1:14">
      <c r="A8" s="3">
        <v>1</v>
      </c>
      <c r="B8" s="4">
        <v>50</v>
      </c>
      <c r="D8" s="3">
        <v>1</v>
      </c>
      <c r="E8" s="5" t="s">
        <v>35</v>
      </c>
      <c r="F8" s="6">
        <v>20</v>
      </c>
      <c r="I8" s="1">
        <f>_xlfn.XLOOKUP(E8,[2]配置!$D$5:$D$998,[2]配置!$B$5:$B$998)</f>
        <v>50002</v>
      </c>
      <c r="J8" s="1">
        <f t="shared" ref="J8:J47" si="0">F8</f>
        <v>20</v>
      </c>
      <c r="K8" s="1" t="str">
        <f>$B$2&amp;I$7&amp;$B$2&amp;$B$1&amp;I8</f>
        <v>"ItemId":50002</v>
      </c>
      <c r="L8" s="1" t="str">
        <f>$B$2&amp;J$7&amp;$B$2&amp;$B$1&amp;J8</f>
        <v>"Num":20</v>
      </c>
      <c r="M8" s="1" t="str">
        <f>$A$3&amp;_xlfn.TEXTJOIN($C$1,1,K8:L8)&amp;$A$4</f>
        <v>{"ItemId":50002,"Num":20}</v>
      </c>
      <c r="N8" s="1" t="str">
        <f>$A$1&amp;_xlfn.TEXTJOIN($C$1,1,M8)&amp;A$2</f>
        <v>[{"ItemId":50002,"Num":20}]</v>
      </c>
    </row>
    <row r="9" spans="1:14">
      <c r="A9" s="3">
        <v>2</v>
      </c>
      <c r="B9" s="4">
        <v>5400</v>
      </c>
      <c r="D9" s="3">
        <v>2</v>
      </c>
      <c r="E9" s="7" t="s">
        <v>36</v>
      </c>
      <c r="F9" s="6">
        <v>1</v>
      </c>
      <c r="I9" s="1">
        <f>_xlfn.XLOOKUP(E9,[2]配置!$D$5:$D$998,[2]配置!$B$5:$B$998)</f>
        <v>60011</v>
      </c>
      <c r="J9" s="1">
        <f t="shared" si="0"/>
        <v>1</v>
      </c>
      <c r="K9" s="1" t="str">
        <f t="shared" ref="K9:K47" si="1">$B$2&amp;I$7&amp;$B$2&amp;$B$1&amp;I9</f>
        <v>"ItemId":60011</v>
      </c>
      <c r="L9" s="1" t="str">
        <f t="shared" ref="L9:L47" si="2">$B$2&amp;J$7&amp;$B$2&amp;$B$1&amp;J9</f>
        <v>"Num":1</v>
      </c>
      <c r="M9" s="1" t="str">
        <f t="shared" ref="M9:M47" si="3">$A$3&amp;_xlfn.TEXTJOIN($C$1,1,K9:L9)&amp;$A$4</f>
        <v>{"ItemId":60011,"Num":1}</v>
      </c>
      <c r="N9" s="1" t="str">
        <f t="shared" ref="N9:N47" si="4">$A$1&amp;_xlfn.TEXTJOIN($C$1,1,M9)&amp;A$2</f>
        <v>[{"ItemId":60011,"Num":1}]</v>
      </c>
    </row>
    <row r="10" spans="1:14">
      <c r="A10" s="3">
        <v>3</v>
      </c>
      <c r="B10" s="4">
        <v>576000</v>
      </c>
      <c r="D10" s="3">
        <v>3</v>
      </c>
      <c r="E10" s="8" t="s">
        <v>37</v>
      </c>
      <c r="F10" s="9">
        <v>100</v>
      </c>
      <c r="I10" s="1">
        <f>_xlfn.XLOOKUP(E10,[2]配置!$D$5:$D$998,[2]配置!$B$5:$B$998)</f>
        <v>50002</v>
      </c>
      <c r="J10" s="1">
        <f t="shared" si="0"/>
        <v>100</v>
      </c>
      <c r="K10" s="1" t="str">
        <f t="shared" si="1"/>
        <v>"ItemId":50002</v>
      </c>
      <c r="L10" s="1" t="str">
        <f t="shared" si="2"/>
        <v>"Num":100</v>
      </c>
      <c r="M10" s="1" t="str">
        <f t="shared" si="3"/>
        <v>{"ItemId":50002,"Num":100}</v>
      </c>
      <c r="N10" s="1" t="str">
        <f t="shared" si="4"/>
        <v>[{"ItemId":50002,"Num":100}]</v>
      </c>
    </row>
    <row r="11" spans="1:14">
      <c r="A11" s="3">
        <v>4</v>
      </c>
      <c r="B11" s="4">
        <v>60500000</v>
      </c>
      <c r="D11" s="3">
        <v>4</v>
      </c>
      <c r="E11" s="10" t="s">
        <v>38</v>
      </c>
      <c r="F11" s="9">
        <v>2</v>
      </c>
      <c r="I11" s="1">
        <f>_xlfn.XLOOKUP(E11,[2]配置!$D$5:$D$998,[2]配置!$B$5:$B$998)</f>
        <v>10002</v>
      </c>
      <c r="J11" s="1">
        <f t="shared" si="0"/>
        <v>2</v>
      </c>
      <c r="K11" s="1" t="str">
        <f t="shared" si="1"/>
        <v>"ItemId":10002</v>
      </c>
      <c r="L11" s="1" t="str">
        <f t="shared" si="2"/>
        <v>"Num":2</v>
      </c>
      <c r="M11" s="1" t="str">
        <f t="shared" si="3"/>
        <v>{"ItemId":10002,"Num":2}</v>
      </c>
      <c r="N11" s="1" t="str">
        <f t="shared" si="4"/>
        <v>[{"ItemId":10002,"Num":2}]</v>
      </c>
    </row>
    <row r="12" spans="1:14">
      <c r="A12" s="3">
        <v>5</v>
      </c>
      <c r="B12" s="4">
        <v>6220000000</v>
      </c>
      <c r="D12" s="3">
        <v>5</v>
      </c>
      <c r="E12" s="11" t="s">
        <v>39</v>
      </c>
      <c r="F12" s="9">
        <v>3000</v>
      </c>
      <c r="I12" s="1">
        <f>_xlfn.XLOOKUP(E12,[2]配置!$D$5:$D$998,[2]配置!$B$5:$B$998)</f>
        <v>50004</v>
      </c>
      <c r="J12" s="1">
        <f t="shared" si="0"/>
        <v>3000</v>
      </c>
      <c r="K12" s="1" t="str">
        <f t="shared" si="1"/>
        <v>"ItemId":50004</v>
      </c>
      <c r="L12" s="1" t="str">
        <f t="shared" si="2"/>
        <v>"Num":3000</v>
      </c>
      <c r="M12" s="1" t="str">
        <f t="shared" si="3"/>
        <v>{"ItemId":50004,"Num":3000}</v>
      </c>
      <c r="N12" s="1" t="str">
        <f t="shared" si="4"/>
        <v>[{"ItemId":50004,"Num":3000}]</v>
      </c>
    </row>
    <row r="13" spans="1:14">
      <c r="A13" s="3">
        <v>6</v>
      </c>
      <c r="B13" s="4">
        <v>622000000000</v>
      </c>
      <c r="D13" s="3">
        <v>6</v>
      </c>
      <c r="E13" s="8" t="s">
        <v>37</v>
      </c>
      <c r="F13" s="9">
        <v>100</v>
      </c>
      <c r="I13" s="1">
        <f>_xlfn.XLOOKUP(E13,[2]配置!$D$5:$D$998,[2]配置!$B$5:$B$998)</f>
        <v>50002</v>
      </c>
      <c r="J13" s="1">
        <f t="shared" si="0"/>
        <v>100</v>
      </c>
      <c r="K13" s="1" t="str">
        <f t="shared" si="1"/>
        <v>"ItemId":50002</v>
      </c>
      <c r="L13" s="1" t="str">
        <f t="shared" si="2"/>
        <v>"Num":100</v>
      </c>
      <c r="M13" s="1" t="str">
        <f t="shared" si="3"/>
        <v>{"ItemId":50002,"Num":100}</v>
      </c>
      <c r="N13" s="1" t="str">
        <f t="shared" si="4"/>
        <v>[{"ItemId":50002,"Num":100}]</v>
      </c>
    </row>
    <row r="14" spans="1:14">
      <c r="A14" s="3">
        <v>7</v>
      </c>
      <c r="B14" s="4">
        <v>59700000000000</v>
      </c>
      <c r="D14" s="3">
        <v>7</v>
      </c>
      <c r="E14" s="11" t="s">
        <v>39</v>
      </c>
      <c r="F14" s="9">
        <v>5000</v>
      </c>
      <c r="I14" s="1">
        <f>_xlfn.XLOOKUP(E14,[2]配置!$D$5:$D$998,[2]配置!$B$5:$B$998)</f>
        <v>50004</v>
      </c>
      <c r="J14" s="1">
        <f t="shared" si="0"/>
        <v>5000</v>
      </c>
      <c r="K14" s="1" t="str">
        <f t="shared" si="1"/>
        <v>"ItemId":50004</v>
      </c>
      <c r="L14" s="1" t="str">
        <f t="shared" si="2"/>
        <v>"Num":5000</v>
      </c>
      <c r="M14" s="1" t="str">
        <f t="shared" si="3"/>
        <v>{"ItemId":50004,"Num":5000}</v>
      </c>
      <c r="N14" s="1" t="str">
        <f t="shared" si="4"/>
        <v>[{"ItemId":50004,"Num":5000}]</v>
      </c>
    </row>
    <row r="15" spans="1:14">
      <c r="A15" s="3">
        <v>8</v>
      </c>
      <c r="B15" s="4">
        <v>5370000000000000</v>
      </c>
      <c r="D15" s="3">
        <v>8</v>
      </c>
      <c r="E15" s="11" t="s">
        <v>40</v>
      </c>
      <c r="F15" s="9">
        <v>50</v>
      </c>
      <c r="I15" s="1">
        <f>_xlfn.XLOOKUP(E15,[2]配置!$D$5:$D$998,[2]配置!$B$5:$B$998)</f>
        <v>50005</v>
      </c>
      <c r="J15" s="1">
        <f t="shared" si="0"/>
        <v>50</v>
      </c>
      <c r="K15" s="1" t="str">
        <f t="shared" si="1"/>
        <v>"ItemId":50005</v>
      </c>
      <c r="L15" s="1" t="str">
        <f t="shared" si="2"/>
        <v>"Num":50</v>
      </c>
      <c r="M15" s="1" t="str">
        <f t="shared" si="3"/>
        <v>{"ItemId":50005,"Num":50}</v>
      </c>
      <c r="N15" s="1" t="str">
        <f t="shared" si="4"/>
        <v>[{"ItemId":50005,"Num":50}]</v>
      </c>
    </row>
    <row r="16" spans="1:14">
      <c r="A16" s="3">
        <v>9</v>
      </c>
      <c r="B16" s="4">
        <v>4.3e+17</v>
      </c>
      <c r="D16" s="3">
        <v>9</v>
      </c>
      <c r="E16" s="10" t="s">
        <v>38</v>
      </c>
      <c r="F16" s="9">
        <v>2</v>
      </c>
      <c r="I16" s="1">
        <f>_xlfn.XLOOKUP(E16,[2]配置!$D$5:$D$998,[2]配置!$B$5:$B$998)</f>
        <v>10002</v>
      </c>
      <c r="J16" s="1">
        <f t="shared" si="0"/>
        <v>2</v>
      </c>
      <c r="K16" s="1" t="str">
        <f t="shared" si="1"/>
        <v>"ItemId":10002</v>
      </c>
      <c r="L16" s="1" t="str">
        <f t="shared" si="2"/>
        <v>"Num":2</v>
      </c>
      <c r="M16" s="1" t="str">
        <f t="shared" si="3"/>
        <v>{"ItemId":10002,"Num":2}</v>
      </c>
      <c r="N16" s="1" t="str">
        <f t="shared" si="4"/>
        <v>[{"ItemId":10002,"Num":2}]</v>
      </c>
    </row>
    <row r="17" spans="1:14">
      <c r="A17" s="3">
        <v>10</v>
      </c>
      <c r="B17" s="4">
        <v>2.58e+19</v>
      </c>
      <c r="D17" s="3">
        <v>10</v>
      </c>
      <c r="E17" s="8" t="s">
        <v>37</v>
      </c>
      <c r="F17" s="9">
        <v>100</v>
      </c>
      <c r="I17" s="1">
        <f>_xlfn.XLOOKUP(E17,[2]配置!$D$5:$D$998,[2]配置!$B$5:$B$998)</f>
        <v>50002</v>
      </c>
      <c r="J17" s="1">
        <f t="shared" si="0"/>
        <v>100</v>
      </c>
      <c r="K17" s="1" t="str">
        <f t="shared" si="1"/>
        <v>"ItemId":50002</v>
      </c>
      <c r="L17" s="1" t="str">
        <f t="shared" si="2"/>
        <v>"Num":100</v>
      </c>
      <c r="M17" s="1" t="str">
        <f t="shared" si="3"/>
        <v>{"ItemId":50002,"Num":100}</v>
      </c>
      <c r="N17" s="1" t="str">
        <f t="shared" si="4"/>
        <v>[{"ItemId":50002,"Num":100}]</v>
      </c>
    </row>
    <row r="18" spans="4:14">
      <c r="D18" s="3">
        <v>11</v>
      </c>
      <c r="E18" s="7" t="s">
        <v>36</v>
      </c>
      <c r="F18" s="9">
        <v>1</v>
      </c>
      <c r="I18" s="1">
        <f>_xlfn.XLOOKUP(E18,[2]配置!$D$5:$D$998,[2]配置!$B$5:$B$998)</f>
        <v>60011</v>
      </c>
      <c r="J18" s="1">
        <f t="shared" si="0"/>
        <v>1</v>
      </c>
      <c r="K18" s="1" t="str">
        <f t="shared" si="1"/>
        <v>"ItemId":60011</v>
      </c>
      <c r="L18" s="1" t="str">
        <f t="shared" si="2"/>
        <v>"Num":1</v>
      </c>
      <c r="M18" s="1" t="str">
        <f t="shared" si="3"/>
        <v>{"ItemId":60011,"Num":1}</v>
      </c>
      <c r="N18" s="1" t="str">
        <f t="shared" si="4"/>
        <v>[{"ItemId":60011,"Num":1}]</v>
      </c>
    </row>
    <row r="19" spans="4:14">
      <c r="D19" s="3">
        <v>12</v>
      </c>
      <c r="E19" s="8" t="s">
        <v>37</v>
      </c>
      <c r="F19" s="9">
        <v>100</v>
      </c>
      <c r="I19" s="1">
        <f>_xlfn.XLOOKUP(E19,[2]配置!$D$5:$D$998,[2]配置!$B$5:$B$998)</f>
        <v>50002</v>
      </c>
      <c r="J19" s="1">
        <f t="shared" si="0"/>
        <v>100</v>
      </c>
      <c r="K19" s="1" t="str">
        <f t="shared" si="1"/>
        <v>"ItemId":50002</v>
      </c>
      <c r="L19" s="1" t="str">
        <f t="shared" si="2"/>
        <v>"Num":100</v>
      </c>
      <c r="M19" s="1" t="str">
        <f t="shared" si="3"/>
        <v>{"ItemId":50002,"Num":100}</v>
      </c>
      <c r="N19" s="1" t="str">
        <f t="shared" si="4"/>
        <v>[{"ItemId":50002,"Num":100}]</v>
      </c>
    </row>
    <row r="20" spans="4:14">
      <c r="D20" s="3">
        <v>13</v>
      </c>
      <c r="E20" s="11" t="s">
        <v>39</v>
      </c>
      <c r="F20" s="9">
        <v>5000</v>
      </c>
      <c r="I20" s="1">
        <f>_xlfn.XLOOKUP(E20,[2]配置!$D$5:$D$998,[2]配置!$B$5:$B$998)</f>
        <v>50004</v>
      </c>
      <c r="J20" s="1">
        <f t="shared" si="0"/>
        <v>5000</v>
      </c>
      <c r="K20" s="1" t="str">
        <f t="shared" si="1"/>
        <v>"ItemId":50004</v>
      </c>
      <c r="L20" s="1" t="str">
        <f t="shared" si="2"/>
        <v>"Num":5000</v>
      </c>
      <c r="M20" s="1" t="str">
        <f t="shared" si="3"/>
        <v>{"ItemId":50004,"Num":5000}</v>
      </c>
      <c r="N20" s="1" t="str">
        <f t="shared" si="4"/>
        <v>[{"ItemId":50004,"Num":5000}]</v>
      </c>
    </row>
    <row r="21" spans="4:14">
      <c r="D21" s="3">
        <v>14</v>
      </c>
      <c r="E21" s="11" t="s">
        <v>40</v>
      </c>
      <c r="F21" s="9">
        <v>50</v>
      </c>
      <c r="I21" s="1">
        <f>_xlfn.XLOOKUP(E21,[2]配置!$D$5:$D$998,[2]配置!$B$5:$B$998)</f>
        <v>50005</v>
      </c>
      <c r="J21" s="1">
        <f t="shared" si="0"/>
        <v>50</v>
      </c>
      <c r="K21" s="1" t="str">
        <f t="shared" si="1"/>
        <v>"ItemId":50005</v>
      </c>
      <c r="L21" s="1" t="str">
        <f t="shared" si="2"/>
        <v>"Num":50</v>
      </c>
      <c r="M21" s="1" t="str">
        <f t="shared" si="3"/>
        <v>{"ItemId":50005,"Num":50}</v>
      </c>
      <c r="N21" s="1" t="str">
        <f t="shared" si="4"/>
        <v>[{"ItemId":50005,"Num":50}]</v>
      </c>
    </row>
    <row r="22" spans="4:14">
      <c r="D22" s="3">
        <v>15</v>
      </c>
      <c r="E22" s="8" t="s">
        <v>41</v>
      </c>
      <c r="F22" s="9">
        <v>2</v>
      </c>
      <c r="I22" s="1">
        <f>_xlfn.XLOOKUP(E22,[2]配置!$D$5:$D$998,[2]配置!$B$5:$B$998)</f>
        <v>10001</v>
      </c>
      <c r="J22" s="1">
        <f t="shared" si="0"/>
        <v>2</v>
      </c>
      <c r="K22" s="1" t="str">
        <f t="shared" si="1"/>
        <v>"ItemId":10001</v>
      </c>
      <c r="L22" s="1" t="str">
        <f t="shared" si="2"/>
        <v>"Num":2</v>
      </c>
      <c r="M22" s="1" t="str">
        <f t="shared" si="3"/>
        <v>{"ItemId":10001,"Num":2}</v>
      </c>
      <c r="N22" s="1" t="str">
        <f t="shared" si="4"/>
        <v>[{"ItemId":10001,"Num":2}]</v>
      </c>
    </row>
    <row r="23" spans="4:14">
      <c r="D23" s="3">
        <v>16</v>
      </c>
      <c r="E23" s="8" t="s">
        <v>37</v>
      </c>
      <c r="F23" s="9">
        <v>150</v>
      </c>
      <c r="I23" s="1">
        <f>_xlfn.XLOOKUP(E23,[2]配置!$D$5:$D$998,[2]配置!$B$5:$B$998)</f>
        <v>50002</v>
      </c>
      <c r="J23" s="1">
        <f t="shared" si="0"/>
        <v>150</v>
      </c>
      <c r="K23" s="1" t="str">
        <f t="shared" si="1"/>
        <v>"ItemId":50002</v>
      </c>
      <c r="L23" s="1" t="str">
        <f t="shared" si="2"/>
        <v>"Num":150</v>
      </c>
      <c r="M23" s="1" t="str">
        <f t="shared" si="3"/>
        <v>{"ItemId":50002,"Num":150}</v>
      </c>
      <c r="N23" s="1" t="str">
        <f t="shared" si="4"/>
        <v>[{"ItemId":50002,"Num":150}]</v>
      </c>
    </row>
    <row r="24" spans="4:14">
      <c r="D24" s="3">
        <v>17</v>
      </c>
      <c r="E24" s="12" t="s">
        <v>42</v>
      </c>
      <c r="F24" s="9">
        <v>15</v>
      </c>
      <c r="I24" s="1">
        <f>_xlfn.XLOOKUP(E24,[2]配置!$D$5:$D$998,[2]配置!$B$5:$B$998)</f>
        <v>20001</v>
      </c>
      <c r="J24" s="1">
        <f t="shared" si="0"/>
        <v>15</v>
      </c>
      <c r="K24" s="1" t="str">
        <f t="shared" si="1"/>
        <v>"ItemId":20001</v>
      </c>
      <c r="L24" s="1" t="str">
        <f t="shared" si="2"/>
        <v>"Num":15</v>
      </c>
      <c r="M24" s="1" t="str">
        <f t="shared" si="3"/>
        <v>{"ItemId":20001,"Num":15}</v>
      </c>
      <c r="N24" s="1" t="str">
        <f t="shared" si="4"/>
        <v>[{"ItemId":20001,"Num":15}]</v>
      </c>
    </row>
    <row r="25" spans="4:14">
      <c r="D25" s="3">
        <v>18</v>
      </c>
      <c r="E25" s="8" t="s">
        <v>37</v>
      </c>
      <c r="F25" s="9">
        <v>150</v>
      </c>
      <c r="I25" s="1">
        <f>_xlfn.XLOOKUP(E25,[2]配置!$D$5:$D$998,[2]配置!$B$5:$B$998)</f>
        <v>50002</v>
      </c>
      <c r="J25" s="1">
        <f t="shared" si="0"/>
        <v>150</v>
      </c>
      <c r="K25" s="1" t="str">
        <f t="shared" si="1"/>
        <v>"ItemId":50002</v>
      </c>
      <c r="L25" s="1" t="str">
        <f t="shared" si="2"/>
        <v>"Num":150</v>
      </c>
      <c r="M25" s="1" t="str">
        <f t="shared" si="3"/>
        <v>{"ItemId":50002,"Num":150}</v>
      </c>
      <c r="N25" s="1" t="str">
        <f t="shared" si="4"/>
        <v>[{"ItemId":50002,"Num":150}]</v>
      </c>
    </row>
    <row r="26" spans="4:14">
      <c r="D26" s="3">
        <v>19</v>
      </c>
      <c r="E26" s="11" t="s">
        <v>39</v>
      </c>
      <c r="F26" s="9">
        <v>8000</v>
      </c>
      <c r="I26" s="1">
        <f>_xlfn.XLOOKUP(E26,[2]配置!$D$5:$D$998,[2]配置!$B$5:$B$998)</f>
        <v>50004</v>
      </c>
      <c r="J26" s="1">
        <f t="shared" si="0"/>
        <v>8000</v>
      </c>
      <c r="K26" s="1" t="str">
        <f t="shared" si="1"/>
        <v>"ItemId":50004</v>
      </c>
      <c r="L26" s="1" t="str">
        <f t="shared" si="2"/>
        <v>"Num":8000</v>
      </c>
      <c r="M26" s="1" t="str">
        <f t="shared" si="3"/>
        <v>{"ItemId":50004,"Num":8000}</v>
      </c>
      <c r="N26" s="1" t="str">
        <f t="shared" si="4"/>
        <v>[{"ItemId":50004,"Num":8000}]</v>
      </c>
    </row>
    <row r="27" spans="4:14">
      <c r="D27" s="3">
        <v>20</v>
      </c>
      <c r="E27" s="11" t="s">
        <v>40</v>
      </c>
      <c r="F27" s="9">
        <v>50</v>
      </c>
      <c r="I27" s="1">
        <f>_xlfn.XLOOKUP(E27,[2]配置!$D$5:$D$998,[2]配置!$B$5:$B$998)</f>
        <v>50005</v>
      </c>
      <c r="J27" s="1">
        <f t="shared" si="0"/>
        <v>50</v>
      </c>
      <c r="K27" s="1" t="str">
        <f t="shared" si="1"/>
        <v>"ItemId":50005</v>
      </c>
      <c r="L27" s="1" t="str">
        <f t="shared" si="2"/>
        <v>"Num":50</v>
      </c>
      <c r="M27" s="1" t="str">
        <f t="shared" si="3"/>
        <v>{"ItemId":50005,"Num":50}</v>
      </c>
      <c r="N27" s="1" t="str">
        <f t="shared" si="4"/>
        <v>[{"ItemId":50005,"Num":50}]</v>
      </c>
    </row>
    <row r="28" spans="4:14">
      <c r="D28" s="3">
        <v>21</v>
      </c>
      <c r="E28" s="11" t="s">
        <v>39</v>
      </c>
      <c r="F28" s="9">
        <v>10000</v>
      </c>
      <c r="I28" s="1">
        <f>_xlfn.XLOOKUP(E28,[2]配置!$D$5:$D$998,[2]配置!$B$5:$B$998)</f>
        <v>50004</v>
      </c>
      <c r="J28" s="1">
        <f t="shared" si="0"/>
        <v>10000</v>
      </c>
      <c r="K28" s="1" t="str">
        <f t="shared" si="1"/>
        <v>"ItemId":50004</v>
      </c>
      <c r="L28" s="1" t="str">
        <f t="shared" si="2"/>
        <v>"Num":10000</v>
      </c>
      <c r="M28" s="1" t="str">
        <f t="shared" si="3"/>
        <v>{"ItemId":50004,"Num":10000}</v>
      </c>
      <c r="N28" s="1" t="str">
        <f t="shared" si="4"/>
        <v>[{"ItemId":50004,"Num":10000}]</v>
      </c>
    </row>
    <row r="29" spans="4:14">
      <c r="D29" s="3">
        <v>22</v>
      </c>
      <c r="E29" s="11" t="s">
        <v>40</v>
      </c>
      <c r="F29" s="9">
        <v>50</v>
      </c>
      <c r="I29" s="1">
        <f>_xlfn.XLOOKUP(E29,[2]配置!$D$5:$D$998,[2]配置!$B$5:$B$998)</f>
        <v>50005</v>
      </c>
      <c r="J29" s="1">
        <f t="shared" si="0"/>
        <v>50</v>
      </c>
      <c r="K29" s="1" t="str">
        <f t="shared" si="1"/>
        <v>"ItemId":50005</v>
      </c>
      <c r="L29" s="1" t="str">
        <f t="shared" si="2"/>
        <v>"Num":50</v>
      </c>
      <c r="M29" s="1" t="str">
        <f t="shared" si="3"/>
        <v>{"ItemId":50005,"Num":50}</v>
      </c>
      <c r="N29" s="1" t="str">
        <f t="shared" si="4"/>
        <v>[{"ItemId":50005,"Num":50}]</v>
      </c>
    </row>
    <row r="30" spans="4:14">
      <c r="D30" s="3">
        <v>23</v>
      </c>
      <c r="E30" s="10" t="s">
        <v>38</v>
      </c>
      <c r="F30" s="9">
        <v>2</v>
      </c>
      <c r="I30" s="1">
        <f>_xlfn.XLOOKUP(E30,[2]配置!$D$5:$D$998,[2]配置!$B$5:$B$998)</f>
        <v>10002</v>
      </c>
      <c r="J30" s="1">
        <f t="shared" si="0"/>
        <v>2</v>
      </c>
      <c r="K30" s="1" t="str">
        <f t="shared" si="1"/>
        <v>"ItemId":10002</v>
      </c>
      <c r="L30" s="1" t="str">
        <f t="shared" si="2"/>
        <v>"Num":2</v>
      </c>
      <c r="M30" s="1" t="str">
        <f t="shared" si="3"/>
        <v>{"ItemId":10002,"Num":2}</v>
      </c>
      <c r="N30" s="1" t="str">
        <f t="shared" si="4"/>
        <v>[{"ItemId":10002,"Num":2}]</v>
      </c>
    </row>
    <row r="31" spans="4:14">
      <c r="D31" s="3">
        <v>24</v>
      </c>
      <c r="E31" s="8" t="s">
        <v>37</v>
      </c>
      <c r="F31" s="9">
        <v>200</v>
      </c>
      <c r="I31" s="1">
        <f>_xlfn.XLOOKUP(E31,[2]配置!$D$5:$D$998,[2]配置!$B$5:$B$998)</f>
        <v>50002</v>
      </c>
      <c r="J31" s="1">
        <f t="shared" si="0"/>
        <v>200</v>
      </c>
      <c r="K31" s="1" t="str">
        <f t="shared" si="1"/>
        <v>"ItemId":50002</v>
      </c>
      <c r="L31" s="1" t="str">
        <f t="shared" si="2"/>
        <v>"Num":200</v>
      </c>
      <c r="M31" s="1" t="str">
        <f t="shared" si="3"/>
        <v>{"ItemId":50002,"Num":200}</v>
      </c>
      <c r="N31" s="1" t="str">
        <f t="shared" si="4"/>
        <v>[{"ItemId":50002,"Num":200}]</v>
      </c>
    </row>
    <row r="32" spans="4:14">
      <c r="D32" s="3">
        <v>25</v>
      </c>
      <c r="E32" s="12" t="s">
        <v>42</v>
      </c>
      <c r="F32" s="9">
        <v>15</v>
      </c>
      <c r="I32" s="1">
        <f>_xlfn.XLOOKUP(E32,[2]配置!$D$5:$D$998,[2]配置!$B$5:$B$998)</f>
        <v>20001</v>
      </c>
      <c r="J32" s="1">
        <f t="shared" si="0"/>
        <v>15</v>
      </c>
      <c r="K32" s="1" t="str">
        <f t="shared" si="1"/>
        <v>"ItemId":20001</v>
      </c>
      <c r="L32" s="1" t="str">
        <f t="shared" si="2"/>
        <v>"Num":15</v>
      </c>
      <c r="M32" s="1" t="str">
        <f t="shared" si="3"/>
        <v>{"ItemId":20001,"Num":15}</v>
      </c>
      <c r="N32" s="1" t="str">
        <f t="shared" si="4"/>
        <v>[{"ItemId":20001,"Num":15}]</v>
      </c>
    </row>
    <row r="33" spans="4:14">
      <c r="D33" s="3">
        <v>26</v>
      </c>
      <c r="E33" s="11" t="s">
        <v>39</v>
      </c>
      <c r="F33" s="9">
        <v>10000</v>
      </c>
      <c r="I33" s="1">
        <f>_xlfn.XLOOKUP(E33,[2]配置!$D$5:$D$998,[2]配置!$B$5:$B$998)</f>
        <v>50004</v>
      </c>
      <c r="J33" s="1">
        <f t="shared" si="0"/>
        <v>10000</v>
      </c>
      <c r="K33" s="1" t="str">
        <f t="shared" si="1"/>
        <v>"ItemId":50004</v>
      </c>
      <c r="L33" s="1" t="str">
        <f t="shared" si="2"/>
        <v>"Num":10000</v>
      </c>
      <c r="M33" s="1" t="str">
        <f t="shared" si="3"/>
        <v>{"ItemId":50004,"Num":10000}</v>
      </c>
      <c r="N33" s="1" t="str">
        <f t="shared" si="4"/>
        <v>[{"ItemId":50004,"Num":10000}]</v>
      </c>
    </row>
    <row r="34" spans="4:14">
      <c r="D34" s="3">
        <v>27</v>
      </c>
      <c r="E34" s="11" t="s">
        <v>40</v>
      </c>
      <c r="F34" s="9">
        <v>50</v>
      </c>
      <c r="I34" s="1">
        <f>_xlfn.XLOOKUP(E34,[2]配置!$D$5:$D$998,[2]配置!$B$5:$B$998)</f>
        <v>50005</v>
      </c>
      <c r="J34" s="1">
        <f t="shared" si="0"/>
        <v>50</v>
      </c>
      <c r="K34" s="1" t="str">
        <f t="shared" si="1"/>
        <v>"ItemId":50005</v>
      </c>
      <c r="L34" s="1" t="str">
        <f t="shared" si="2"/>
        <v>"Num":50</v>
      </c>
      <c r="M34" s="1" t="str">
        <f t="shared" si="3"/>
        <v>{"ItemId":50005,"Num":50}</v>
      </c>
      <c r="N34" s="1" t="str">
        <f t="shared" si="4"/>
        <v>[{"ItemId":50005,"Num":50}]</v>
      </c>
    </row>
    <row r="35" spans="4:14">
      <c r="D35" s="3">
        <v>28</v>
      </c>
      <c r="E35" s="12" t="s">
        <v>42</v>
      </c>
      <c r="F35" s="9">
        <v>15</v>
      </c>
      <c r="I35" s="1">
        <f>_xlfn.XLOOKUP(E35,[2]配置!$D$5:$D$998,[2]配置!$B$5:$B$998)</f>
        <v>20001</v>
      </c>
      <c r="J35" s="1">
        <f t="shared" si="0"/>
        <v>15</v>
      </c>
      <c r="K35" s="1" t="str">
        <f t="shared" si="1"/>
        <v>"ItemId":20001</v>
      </c>
      <c r="L35" s="1" t="str">
        <f t="shared" si="2"/>
        <v>"Num":15</v>
      </c>
      <c r="M35" s="1" t="str">
        <f t="shared" si="3"/>
        <v>{"ItemId":20001,"Num":15}</v>
      </c>
      <c r="N35" s="1" t="str">
        <f t="shared" si="4"/>
        <v>[{"ItemId":20001,"Num":15}]</v>
      </c>
    </row>
    <row r="36" spans="4:14">
      <c r="D36" s="3">
        <v>29</v>
      </c>
      <c r="E36" s="11" t="s">
        <v>39</v>
      </c>
      <c r="F36" s="9">
        <v>10000</v>
      </c>
      <c r="I36" s="1">
        <f>_xlfn.XLOOKUP(E36,[2]配置!$D$5:$D$998,[2]配置!$B$5:$B$998)</f>
        <v>50004</v>
      </c>
      <c r="J36" s="1">
        <f t="shared" si="0"/>
        <v>10000</v>
      </c>
      <c r="K36" s="1" t="str">
        <f t="shared" si="1"/>
        <v>"ItemId":50004</v>
      </c>
      <c r="L36" s="1" t="str">
        <f t="shared" si="2"/>
        <v>"Num":10000</v>
      </c>
      <c r="M36" s="1" t="str">
        <f t="shared" si="3"/>
        <v>{"ItemId":50004,"Num":10000}</v>
      </c>
      <c r="N36" s="1" t="str">
        <f t="shared" si="4"/>
        <v>[{"ItemId":50004,"Num":10000}]</v>
      </c>
    </row>
    <row r="37" spans="4:14">
      <c r="D37" s="3">
        <v>30</v>
      </c>
      <c r="E37" s="11" t="s">
        <v>40</v>
      </c>
      <c r="F37" s="9">
        <v>50</v>
      </c>
      <c r="I37" s="1">
        <f>_xlfn.XLOOKUP(E37,[2]配置!$D$5:$D$998,[2]配置!$B$5:$B$998)</f>
        <v>50005</v>
      </c>
      <c r="J37" s="1">
        <f t="shared" si="0"/>
        <v>50</v>
      </c>
      <c r="K37" s="1" t="str">
        <f t="shared" si="1"/>
        <v>"ItemId":50005</v>
      </c>
      <c r="L37" s="1" t="str">
        <f t="shared" si="2"/>
        <v>"Num":50</v>
      </c>
      <c r="M37" s="1" t="str">
        <f t="shared" si="3"/>
        <v>{"ItemId":50005,"Num":50}</v>
      </c>
      <c r="N37" s="1" t="str">
        <f t="shared" si="4"/>
        <v>[{"ItemId":50005,"Num":50}]</v>
      </c>
    </row>
    <row r="38" spans="4:14">
      <c r="D38" s="3">
        <v>31</v>
      </c>
      <c r="E38" s="8" t="s">
        <v>41</v>
      </c>
      <c r="F38" s="9">
        <v>2</v>
      </c>
      <c r="I38" s="1">
        <f>_xlfn.XLOOKUP(E38,[2]配置!$D$5:$D$998,[2]配置!$B$5:$B$998)</f>
        <v>10001</v>
      </c>
      <c r="J38" s="1">
        <f t="shared" si="0"/>
        <v>2</v>
      </c>
      <c r="K38" s="1" t="str">
        <f t="shared" si="1"/>
        <v>"ItemId":10001</v>
      </c>
      <c r="L38" s="1" t="str">
        <f t="shared" si="2"/>
        <v>"Num":2</v>
      </c>
      <c r="M38" s="1" t="str">
        <f t="shared" si="3"/>
        <v>{"ItemId":10001,"Num":2}</v>
      </c>
      <c r="N38" s="1" t="str">
        <f t="shared" si="4"/>
        <v>[{"ItemId":10001,"Num":2}]</v>
      </c>
    </row>
    <row r="39" spans="4:14">
      <c r="D39" s="3">
        <v>32</v>
      </c>
      <c r="E39" s="8" t="s">
        <v>37</v>
      </c>
      <c r="F39" s="9">
        <v>200</v>
      </c>
      <c r="I39" s="1">
        <f>_xlfn.XLOOKUP(E39,[2]配置!$D$5:$D$998,[2]配置!$B$5:$B$998)</f>
        <v>50002</v>
      </c>
      <c r="J39" s="1">
        <f t="shared" si="0"/>
        <v>200</v>
      </c>
      <c r="K39" s="1" t="str">
        <f t="shared" si="1"/>
        <v>"ItemId":50002</v>
      </c>
      <c r="L39" s="1" t="str">
        <f t="shared" si="2"/>
        <v>"Num":200</v>
      </c>
      <c r="M39" s="1" t="str">
        <f t="shared" si="3"/>
        <v>{"ItemId":50002,"Num":200}</v>
      </c>
      <c r="N39" s="1" t="str">
        <f t="shared" si="4"/>
        <v>[{"ItemId":50002,"Num":200}]</v>
      </c>
    </row>
    <row r="40" spans="4:14">
      <c r="D40" s="3">
        <v>33</v>
      </c>
      <c r="E40" s="12" t="s">
        <v>42</v>
      </c>
      <c r="F40" s="9">
        <v>15</v>
      </c>
      <c r="I40" s="1">
        <f>_xlfn.XLOOKUP(E40,[2]配置!$D$5:$D$998,[2]配置!$B$5:$B$998)</f>
        <v>20001</v>
      </c>
      <c r="J40" s="1">
        <f t="shared" si="0"/>
        <v>15</v>
      </c>
      <c r="K40" s="1" t="str">
        <f t="shared" si="1"/>
        <v>"ItemId":20001</v>
      </c>
      <c r="L40" s="1" t="str">
        <f t="shared" si="2"/>
        <v>"Num":15</v>
      </c>
      <c r="M40" s="1" t="str">
        <f t="shared" si="3"/>
        <v>{"ItemId":20001,"Num":15}</v>
      </c>
      <c r="N40" s="1" t="str">
        <f t="shared" si="4"/>
        <v>[{"ItemId":20001,"Num":15}]</v>
      </c>
    </row>
    <row r="41" spans="4:14">
      <c r="D41" s="3">
        <v>34</v>
      </c>
      <c r="E41" s="11" t="s">
        <v>39</v>
      </c>
      <c r="F41" s="9">
        <v>15000</v>
      </c>
      <c r="I41" s="1">
        <f>_xlfn.XLOOKUP(E41,[2]配置!$D$5:$D$998,[2]配置!$B$5:$B$998)</f>
        <v>50004</v>
      </c>
      <c r="J41" s="1">
        <f t="shared" si="0"/>
        <v>15000</v>
      </c>
      <c r="K41" s="1" t="str">
        <f t="shared" si="1"/>
        <v>"ItemId":50004</v>
      </c>
      <c r="L41" s="1" t="str">
        <f t="shared" si="2"/>
        <v>"Num":15000</v>
      </c>
      <c r="M41" s="1" t="str">
        <f t="shared" si="3"/>
        <v>{"ItemId":50004,"Num":15000}</v>
      </c>
      <c r="N41" s="1" t="str">
        <f t="shared" si="4"/>
        <v>[{"ItemId":50004,"Num":15000}]</v>
      </c>
    </row>
    <row r="42" spans="4:14">
      <c r="D42" s="3">
        <v>35</v>
      </c>
      <c r="E42" s="11" t="s">
        <v>40</v>
      </c>
      <c r="F42" s="9">
        <v>100</v>
      </c>
      <c r="I42" s="1">
        <f>_xlfn.XLOOKUP(E42,[2]配置!$D$5:$D$998,[2]配置!$B$5:$B$998)</f>
        <v>50005</v>
      </c>
      <c r="J42" s="1">
        <f t="shared" si="0"/>
        <v>100</v>
      </c>
      <c r="K42" s="1" t="str">
        <f t="shared" si="1"/>
        <v>"ItemId":50005</v>
      </c>
      <c r="L42" s="1" t="str">
        <f t="shared" si="2"/>
        <v>"Num":100</v>
      </c>
      <c r="M42" s="1" t="str">
        <f t="shared" si="3"/>
        <v>{"ItemId":50005,"Num":100}</v>
      </c>
      <c r="N42" s="1" t="str">
        <f t="shared" si="4"/>
        <v>[{"ItemId":50005,"Num":100}]</v>
      </c>
    </row>
    <row r="43" spans="4:14">
      <c r="D43" s="3">
        <v>36</v>
      </c>
      <c r="E43" s="8" t="s">
        <v>37</v>
      </c>
      <c r="F43" s="9">
        <v>100</v>
      </c>
      <c r="I43" s="1">
        <f>_xlfn.XLOOKUP(E43,[2]配置!$D$5:$D$998,[2]配置!$B$5:$B$998)</f>
        <v>50002</v>
      </c>
      <c r="J43" s="1">
        <f t="shared" si="0"/>
        <v>100</v>
      </c>
      <c r="K43" s="1" t="str">
        <f t="shared" si="1"/>
        <v>"ItemId":50002</v>
      </c>
      <c r="L43" s="1" t="str">
        <f t="shared" si="2"/>
        <v>"Num":100</v>
      </c>
      <c r="M43" s="1" t="str">
        <f t="shared" si="3"/>
        <v>{"ItemId":50002,"Num":100}</v>
      </c>
      <c r="N43" s="1" t="str">
        <f t="shared" si="4"/>
        <v>[{"ItemId":50002,"Num":100}]</v>
      </c>
    </row>
    <row r="44" spans="4:14">
      <c r="D44" s="3">
        <v>37</v>
      </c>
      <c r="E44" s="12" t="s">
        <v>42</v>
      </c>
      <c r="F44" s="9">
        <v>15</v>
      </c>
      <c r="I44" s="1">
        <f>_xlfn.XLOOKUP(E44,[2]配置!$D$5:$D$998,[2]配置!$B$5:$B$998)</f>
        <v>20001</v>
      </c>
      <c r="J44" s="1">
        <f t="shared" si="0"/>
        <v>15</v>
      </c>
      <c r="K44" s="1" t="str">
        <f t="shared" si="1"/>
        <v>"ItemId":20001</v>
      </c>
      <c r="L44" s="1" t="str">
        <f t="shared" si="2"/>
        <v>"Num":15</v>
      </c>
      <c r="M44" s="1" t="str">
        <f t="shared" si="3"/>
        <v>{"ItemId":20001,"Num":15}</v>
      </c>
      <c r="N44" s="1" t="str">
        <f t="shared" si="4"/>
        <v>[{"ItemId":20001,"Num":15}]</v>
      </c>
    </row>
    <row r="45" spans="4:14">
      <c r="D45" s="3">
        <v>38</v>
      </c>
      <c r="E45" s="11" t="s">
        <v>39</v>
      </c>
      <c r="F45" s="9">
        <v>15000</v>
      </c>
      <c r="I45" s="1">
        <f>_xlfn.XLOOKUP(E45,[2]配置!$D$5:$D$998,[2]配置!$B$5:$B$998)</f>
        <v>50004</v>
      </c>
      <c r="J45" s="1">
        <f t="shared" si="0"/>
        <v>15000</v>
      </c>
      <c r="K45" s="1" t="str">
        <f t="shared" si="1"/>
        <v>"ItemId":50004</v>
      </c>
      <c r="L45" s="1" t="str">
        <f t="shared" si="2"/>
        <v>"Num":15000</v>
      </c>
      <c r="M45" s="1" t="str">
        <f t="shared" si="3"/>
        <v>{"ItemId":50004,"Num":15000}</v>
      </c>
      <c r="N45" s="1" t="str">
        <f t="shared" si="4"/>
        <v>[{"ItemId":50004,"Num":15000}]</v>
      </c>
    </row>
    <row r="46" spans="4:14">
      <c r="D46" s="3">
        <v>39</v>
      </c>
      <c r="E46" s="11" t="s">
        <v>40</v>
      </c>
      <c r="F46" s="9">
        <v>100</v>
      </c>
      <c r="I46" s="1">
        <f>_xlfn.XLOOKUP(E46,[2]配置!$D$5:$D$998,[2]配置!$B$5:$B$998)</f>
        <v>50005</v>
      </c>
      <c r="J46" s="1">
        <f t="shared" si="0"/>
        <v>100</v>
      </c>
      <c r="K46" s="1" t="str">
        <f t="shared" si="1"/>
        <v>"ItemId":50005</v>
      </c>
      <c r="L46" s="1" t="str">
        <f t="shared" si="2"/>
        <v>"Num":100</v>
      </c>
      <c r="M46" s="1" t="str">
        <f t="shared" si="3"/>
        <v>{"ItemId":50005,"Num":100}</v>
      </c>
      <c r="N46" s="1" t="str">
        <f t="shared" si="4"/>
        <v>[{"ItemId":50005,"Num":100}]</v>
      </c>
    </row>
    <row r="47" spans="4:14">
      <c r="D47" s="3">
        <v>40</v>
      </c>
      <c r="E47" s="10" t="s">
        <v>38</v>
      </c>
      <c r="F47" s="9">
        <v>2</v>
      </c>
      <c r="I47" s="1">
        <f>_xlfn.XLOOKUP(E47,[2]配置!$D$5:$D$998,[2]配置!$B$5:$B$998)</f>
        <v>10002</v>
      </c>
      <c r="J47" s="1">
        <f t="shared" si="0"/>
        <v>2</v>
      </c>
      <c r="K47" s="1" t="str">
        <f t="shared" si="1"/>
        <v>"ItemId":10002</v>
      </c>
      <c r="L47" s="1" t="str">
        <f t="shared" si="2"/>
        <v>"Num":2</v>
      </c>
      <c r="M47" s="1" t="str">
        <f t="shared" si="3"/>
        <v>{"ItemId":10002,"Num":2}</v>
      </c>
      <c r="N47" s="1" t="str">
        <f t="shared" si="4"/>
        <v>[{"ItemId":10002,"Num":2}]</v>
      </c>
    </row>
    <row r="48" spans="4:6">
      <c r="D48" s="13"/>
      <c r="E48" s="13"/>
      <c r="F48" s="13"/>
    </row>
    <row r="49" spans="4:6">
      <c r="D49" s="13" t="s">
        <v>43</v>
      </c>
      <c r="E49" s="13"/>
      <c r="F49" s="13"/>
    </row>
    <row r="50" spans="4:6">
      <c r="D50" s="2" t="s">
        <v>30</v>
      </c>
      <c r="E50" s="2" t="s">
        <v>31</v>
      </c>
      <c r="F50" s="2" t="s">
        <v>32</v>
      </c>
    </row>
    <row r="51" spans="4:14">
      <c r="D51" s="3">
        <v>1</v>
      </c>
      <c r="E51" s="8" t="s">
        <v>37</v>
      </c>
      <c r="F51" s="9">
        <v>200</v>
      </c>
      <c r="I51" s="1">
        <f>_xlfn.XLOOKUP(E51,[1]配置!$D$5:$D$999,[1]配置!$B$5:$B$999)</f>
        <v>50002</v>
      </c>
      <c r="J51" s="1">
        <f t="shared" ref="J51:J60" si="5">F51</f>
        <v>200</v>
      </c>
      <c r="K51" s="1" t="str">
        <f>$B$2&amp;I$7&amp;$B$2&amp;$B$1&amp;I51</f>
        <v>"ItemId":50002</v>
      </c>
      <c r="L51" s="1" t="str">
        <f>$B$2&amp;J$7&amp;$B$2&amp;$B$1&amp;J51</f>
        <v>"Num":200</v>
      </c>
      <c r="M51" s="1" t="str">
        <f>$A$3&amp;_xlfn.TEXTJOIN($C$1,1,K51:L51)&amp;$A$4</f>
        <v>{"ItemId":50002,"Num":200}</v>
      </c>
      <c r="N51" s="1" t="str">
        <f>$A$1&amp;_xlfn.TEXTJOIN($C$1,1,M51)&amp;A$2</f>
        <v>[{"ItemId":50002,"Num":200}]</v>
      </c>
    </row>
    <row r="52" spans="4:14">
      <c r="D52" s="3">
        <v>2</v>
      </c>
      <c r="E52" s="11" t="s">
        <v>40</v>
      </c>
      <c r="F52" s="9">
        <v>100</v>
      </c>
      <c r="I52" s="1">
        <f>_xlfn.XLOOKUP(E52,[1]配置!$D$5:$D$999,[1]配置!$B$5:$B$999)</f>
        <v>50005</v>
      </c>
      <c r="J52" s="1">
        <f t="shared" si="5"/>
        <v>100</v>
      </c>
      <c r="K52" s="1" t="str">
        <f t="shared" ref="K52:K60" si="6">$B$2&amp;I$7&amp;$B$2&amp;$B$1&amp;I52</f>
        <v>"ItemId":50005</v>
      </c>
      <c r="L52" s="1" t="str">
        <f t="shared" ref="L52:L60" si="7">$B$2&amp;J$7&amp;$B$2&amp;$B$1&amp;J52</f>
        <v>"Num":100</v>
      </c>
      <c r="M52" s="1" t="str">
        <f t="shared" ref="M52:M60" si="8">$A$3&amp;_xlfn.TEXTJOIN($C$1,1,K52:L52)&amp;$A$4</f>
        <v>{"ItemId":50005,"Num":100}</v>
      </c>
      <c r="N52" s="1" t="str">
        <f t="shared" ref="N52:N60" si="9">$A$1&amp;_xlfn.TEXTJOIN($C$1,1,M52)&amp;A$2</f>
        <v>[{"ItemId":50005,"Num":100}]</v>
      </c>
    </row>
    <row r="53" spans="4:14">
      <c r="D53" s="3">
        <v>3</v>
      </c>
      <c r="E53" s="8" t="s">
        <v>41</v>
      </c>
      <c r="F53" s="9">
        <v>1</v>
      </c>
      <c r="I53" s="1">
        <f>_xlfn.XLOOKUP(E53,[1]配置!$D$5:$D$999,[1]配置!$B$5:$B$999)</f>
        <v>10001</v>
      </c>
      <c r="J53" s="1">
        <f t="shared" si="5"/>
        <v>1</v>
      </c>
      <c r="K53" s="1" t="str">
        <f t="shared" si="6"/>
        <v>"ItemId":10001</v>
      </c>
      <c r="L53" s="1" t="str">
        <f t="shared" si="7"/>
        <v>"Num":1</v>
      </c>
      <c r="M53" s="1" t="str">
        <f t="shared" si="8"/>
        <v>{"ItemId":10001,"Num":1}</v>
      </c>
      <c r="N53" s="1" t="str">
        <f t="shared" si="9"/>
        <v>[{"ItemId":10001,"Num":1}]</v>
      </c>
    </row>
    <row r="54" spans="4:14">
      <c r="D54" s="3">
        <v>4</v>
      </c>
      <c r="E54" s="8" t="s">
        <v>37</v>
      </c>
      <c r="F54" s="9">
        <v>50</v>
      </c>
      <c r="I54" s="1">
        <f>_xlfn.XLOOKUP(E54,[1]配置!$D$5:$D$999,[1]配置!$B$5:$B$999)</f>
        <v>50002</v>
      </c>
      <c r="J54" s="1">
        <f t="shared" si="5"/>
        <v>50</v>
      </c>
      <c r="K54" s="1" t="str">
        <f t="shared" si="6"/>
        <v>"ItemId":50002</v>
      </c>
      <c r="L54" s="1" t="str">
        <f t="shared" si="7"/>
        <v>"Num":50</v>
      </c>
      <c r="M54" s="1" t="str">
        <f t="shared" si="8"/>
        <v>{"ItemId":50002,"Num":50}</v>
      </c>
      <c r="N54" s="1" t="str">
        <f t="shared" si="9"/>
        <v>[{"ItemId":50002,"Num":50}]</v>
      </c>
    </row>
    <row r="55" spans="4:14">
      <c r="D55" s="3">
        <v>5</v>
      </c>
      <c r="E55" s="11" t="s">
        <v>39</v>
      </c>
      <c r="F55" s="9">
        <v>20000</v>
      </c>
      <c r="I55" s="1">
        <f>_xlfn.XLOOKUP(E55,[1]配置!$D$5:$D$999,[1]配置!$B$5:$B$999)</f>
        <v>50004</v>
      </c>
      <c r="J55" s="1">
        <f t="shared" si="5"/>
        <v>20000</v>
      </c>
      <c r="K55" s="1" t="str">
        <f t="shared" si="6"/>
        <v>"ItemId":50004</v>
      </c>
      <c r="L55" s="1" t="str">
        <f t="shared" si="7"/>
        <v>"Num":20000</v>
      </c>
      <c r="M55" s="1" t="str">
        <f t="shared" si="8"/>
        <v>{"ItemId":50004,"Num":20000}</v>
      </c>
      <c r="N55" s="1" t="str">
        <f t="shared" si="9"/>
        <v>[{"ItemId":50004,"Num":20000}]</v>
      </c>
    </row>
    <row r="56" spans="4:14">
      <c r="D56" s="3">
        <v>6</v>
      </c>
      <c r="E56" s="12" t="s">
        <v>42</v>
      </c>
      <c r="F56" s="9">
        <v>15</v>
      </c>
      <c r="I56" s="1">
        <f>_xlfn.XLOOKUP(E56,[1]配置!$D$5:$D$999,[1]配置!$B$5:$B$999)</f>
        <v>20001</v>
      </c>
      <c r="J56" s="1">
        <f t="shared" si="5"/>
        <v>15</v>
      </c>
      <c r="K56" s="1" t="str">
        <f t="shared" si="6"/>
        <v>"ItemId":20001</v>
      </c>
      <c r="L56" s="1" t="str">
        <f t="shared" si="7"/>
        <v>"Num":15</v>
      </c>
      <c r="M56" s="1" t="str">
        <f t="shared" si="8"/>
        <v>{"ItemId":20001,"Num":15}</v>
      </c>
      <c r="N56" s="1" t="str">
        <f t="shared" si="9"/>
        <v>[{"ItemId":20001,"Num":15}]</v>
      </c>
    </row>
    <row r="57" spans="4:14">
      <c r="D57" s="3">
        <v>7</v>
      </c>
      <c r="E57" s="8" t="s">
        <v>37</v>
      </c>
      <c r="F57" s="9">
        <v>50</v>
      </c>
      <c r="I57" s="1">
        <f>_xlfn.XLOOKUP(E57,[1]配置!$D$5:$D$999,[1]配置!$B$5:$B$999)</f>
        <v>50002</v>
      </c>
      <c r="J57" s="1">
        <f t="shared" si="5"/>
        <v>50</v>
      </c>
      <c r="K57" s="1" t="str">
        <f t="shared" si="6"/>
        <v>"ItemId":50002</v>
      </c>
      <c r="L57" s="1" t="str">
        <f t="shared" si="7"/>
        <v>"Num":50</v>
      </c>
      <c r="M57" s="1" t="str">
        <f t="shared" si="8"/>
        <v>{"ItemId":50002,"Num":50}</v>
      </c>
      <c r="N57" s="1" t="str">
        <f t="shared" si="9"/>
        <v>[{"ItemId":50002,"Num":50}]</v>
      </c>
    </row>
    <row r="58" spans="4:14">
      <c r="D58" s="3">
        <v>8</v>
      </c>
      <c r="E58" s="8" t="s">
        <v>41</v>
      </c>
      <c r="F58" s="9">
        <v>1</v>
      </c>
      <c r="I58" s="1">
        <f>_xlfn.XLOOKUP(E58,[1]配置!$D$5:$D$999,[1]配置!$B$5:$B$999)</f>
        <v>10001</v>
      </c>
      <c r="J58" s="1">
        <f t="shared" si="5"/>
        <v>1</v>
      </c>
      <c r="K58" s="1" t="str">
        <f t="shared" si="6"/>
        <v>"ItemId":10001</v>
      </c>
      <c r="L58" s="1" t="str">
        <f t="shared" si="7"/>
        <v>"Num":1</v>
      </c>
      <c r="M58" s="1" t="str">
        <f t="shared" si="8"/>
        <v>{"ItemId":10001,"Num":1}</v>
      </c>
      <c r="N58" s="1" t="str">
        <f t="shared" si="9"/>
        <v>[{"ItemId":10001,"Num":1}]</v>
      </c>
    </row>
    <row r="59" spans="4:14">
      <c r="D59" s="3">
        <v>9</v>
      </c>
      <c r="E59" s="8" t="s">
        <v>37</v>
      </c>
      <c r="F59" s="9">
        <v>100</v>
      </c>
      <c r="I59" s="1">
        <f>_xlfn.XLOOKUP(E59,[1]配置!$D$5:$D$999,[1]配置!$B$5:$B$999)</f>
        <v>50002</v>
      </c>
      <c r="J59" s="1">
        <f t="shared" si="5"/>
        <v>100</v>
      </c>
      <c r="K59" s="1" t="str">
        <f t="shared" si="6"/>
        <v>"ItemId":50002</v>
      </c>
      <c r="L59" s="1" t="str">
        <f t="shared" si="7"/>
        <v>"Num":100</v>
      </c>
      <c r="M59" s="1" t="str">
        <f t="shared" si="8"/>
        <v>{"ItemId":50002,"Num":100}</v>
      </c>
      <c r="N59" s="1" t="str">
        <f t="shared" si="9"/>
        <v>[{"ItemId":50002,"Num":100}]</v>
      </c>
    </row>
    <row r="60" spans="4:14">
      <c r="D60" s="3">
        <v>10</v>
      </c>
      <c r="E60" s="10" t="s">
        <v>38</v>
      </c>
      <c r="F60" s="9">
        <v>1</v>
      </c>
      <c r="I60" s="1">
        <f>_xlfn.XLOOKUP(E60,[1]配置!$D$5:$D$999,[1]配置!$B$5:$B$999)</f>
        <v>10002</v>
      </c>
      <c r="J60" s="1">
        <f t="shared" si="5"/>
        <v>1</v>
      </c>
      <c r="K60" s="1" t="str">
        <f t="shared" si="6"/>
        <v>"ItemId":10002</v>
      </c>
      <c r="L60" s="1" t="str">
        <f t="shared" si="7"/>
        <v>"Num":1</v>
      </c>
      <c r="M60" s="1" t="str">
        <f t="shared" si="8"/>
        <v>{"ItemId":10002,"Num":1}</v>
      </c>
      <c r="N60" s="1" t="str">
        <f t="shared" si="9"/>
        <v>[{"ItemId":10002,"Num":1}]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配置</vt:lpstr>
      <vt:lpstr>秘密交易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XIAZHIWEI</dc:creator>
  <cp:lastModifiedBy>XIAZHIWEI</cp:lastModifiedBy>
  <dcterms:created xsi:type="dcterms:W3CDTF">2023-05-12T11:15:00Z</dcterms:created>
  <dcterms:modified xsi:type="dcterms:W3CDTF">2024-10-23T04:07:05Z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2052-12.1.0.15374</vt:lpwstr>
  </property>
</Properties>
</file>