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B6D88571-4FDD-452C-869E-D557735E8C02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32" i="2"/>
  <c r="G33" i="2"/>
  <c r="G34" i="2"/>
  <c r="G35" i="2"/>
  <c r="G36" i="2"/>
  <c r="G37" i="2"/>
  <c r="G38" i="2"/>
  <c r="G6" i="2"/>
  <c r="G6" i="1" s="1"/>
  <c r="F6" i="2"/>
  <c r="G5" i="1" s="1"/>
  <c r="G20" i="2"/>
  <c r="G21" i="2"/>
  <c r="G22" i="2"/>
  <c r="G23" i="2"/>
  <c r="G24" i="2"/>
  <c r="G25" i="2"/>
  <c r="G26" i="2"/>
  <c r="G27" i="2"/>
  <c r="G28" i="2"/>
  <c r="G29" i="2"/>
  <c r="G30" i="2"/>
  <c r="G31" i="2"/>
  <c r="G19" i="2"/>
  <c r="G18" i="2"/>
  <c r="G17" i="2"/>
  <c r="G16" i="2"/>
  <c r="G15" i="2"/>
  <c r="G14" i="2"/>
  <c r="F9" i="2"/>
  <c r="F10" i="2"/>
  <c r="F11" i="2"/>
  <c r="F12" i="2"/>
  <c r="F13" i="2"/>
  <c r="F14" i="2"/>
  <c r="F15" i="2"/>
  <c r="F16" i="2"/>
  <c r="F17" i="2"/>
  <c r="F18" i="2"/>
  <c r="F19" i="2"/>
  <c r="F8" i="2"/>
  <c r="A6" i="1" l="1"/>
  <c r="A5" i="1"/>
</calcChain>
</file>

<file path=xl/sharedStrings.xml><?xml version="1.0" encoding="utf-8"?>
<sst xmlns="http://schemas.openxmlformats.org/spreadsheetml/2006/main" count="74" uniqueCount="63">
  <si>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</si>
  <si>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</si>
  <si>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</si>
  <si>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</si>
  <si>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</si>
  <si>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</si>
  <si>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</si>
  <si>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</si>
  <si>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</si>
  <si>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</si>
  <si>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</si>
  <si>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int</t>
    <phoneticPr fontId="2" type="noConversion"/>
  </si>
  <si>
    <t>竞技场Id</t>
    <phoneticPr fontId="2" type="noConversion"/>
  </si>
  <si>
    <t>//Note</t>
    <phoneticPr fontId="2" type="noConversion"/>
  </si>
  <si>
    <t>string</t>
    <phoneticPr fontId="2" type="noConversion"/>
  </si>
  <si>
    <t>备注</t>
    <phoneticPr fontId="2" type="noConversion"/>
  </si>
  <si>
    <t>新手竞技场</t>
    <phoneticPr fontId="2" type="noConversion"/>
  </si>
  <si>
    <t>RankRange</t>
    <phoneticPr fontId="2" type="noConversion"/>
  </si>
  <si>
    <t>int[]</t>
    <phoneticPr fontId="2" type="noConversion"/>
  </si>
  <si>
    <t>段位范围</t>
    <phoneticPr fontId="2" type="noConversion"/>
  </si>
  <si>
    <t>正式竞技场</t>
    <phoneticPr fontId="2" type="noConversion"/>
  </si>
  <si>
    <t>黑铁1</t>
    <phoneticPr fontId="5" type="noConversion"/>
  </si>
  <si>
    <t>黑铁2</t>
  </si>
  <si>
    <t>黑铁3</t>
  </si>
  <si>
    <t>青铜1</t>
    <phoneticPr fontId="5" type="noConversion"/>
  </si>
  <si>
    <t>青铜2</t>
  </si>
  <si>
    <t>青铜3</t>
  </si>
  <si>
    <t>白银1</t>
    <phoneticPr fontId="5" type="noConversion"/>
  </si>
  <si>
    <t>白银2</t>
  </si>
  <si>
    <t>白银3</t>
  </si>
  <si>
    <t>黄金1</t>
    <phoneticPr fontId="5" type="noConversion"/>
  </si>
  <si>
    <t>黄金2</t>
  </si>
  <si>
    <t>黄金3</t>
  </si>
  <si>
    <t>白金1</t>
    <phoneticPr fontId="5" type="noConversion"/>
  </si>
  <si>
    <t>白金2</t>
  </si>
  <si>
    <t>白金3</t>
  </si>
  <si>
    <t>翡翠1</t>
    <phoneticPr fontId="5" type="noConversion"/>
  </si>
  <si>
    <t>翡翠2</t>
  </si>
  <si>
    <t>翡翠3</t>
  </si>
  <si>
    <t>钻石1</t>
    <phoneticPr fontId="5" type="noConversion"/>
  </si>
  <si>
    <t>钻石2</t>
  </si>
  <si>
    <t>钻石3</t>
  </si>
  <si>
    <t>大师1</t>
    <phoneticPr fontId="5" type="noConversion"/>
  </si>
  <si>
    <t>大师2</t>
  </si>
  <si>
    <t>大师3</t>
  </si>
  <si>
    <t>宗师1</t>
    <phoneticPr fontId="5" type="noConversion"/>
  </si>
  <si>
    <t>宗师2</t>
  </si>
  <si>
    <t>宗师3</t>
  </si>
  <si>
    <t>王者1</t>
    <phoneticPr fontId="5" type="noConversion"/>
  </si>
  <si>
    <t>王者2</t>
  </si>
  <si>
    <t>王者3</t>
  </si>
  <si>
    <t>王者4</t>
  </si>
  <si>
    <t>[段位Id]</t>
    <phoneticPr fontId="2" type="noConversion"/>
  </si>
  <si>
    <t>ArenaId</t>
    <phoneticPr fontId="2" type="noConversion"/>
  </si>
  <si>
    <t>string</t>
  </si>
  <si>
    <t>对战场景</t>
    <phoneticPr fontId="2" type="noConversion"/>
  </si>
  <si>
    <t>Scene</t>
    <phoneticPr fontId="2" type="noConversion"/>
  </si>
  <si>
    <t>LimitTime</t>
  </si>
  <si>
    <t>单位:秒</t>
  </si>
  <si>
    <t>BGM</t>
    <phoneticPr fontId="2" type="noConversion"/>
  </si>
  <si>
    <t>倒计时</t>
    <phoneticPr fontId="2" type="noConversion"/>
  </si>
  <si>
    <t>BGM_Fight</t>
  </si>
  <si>
    <t>Stadium_PvP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</si>
</sst>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pane xSplit="7" ySplit="4" topLeftCell="H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1" max="1" width="9.125" style="3" customWidth="1"/>
    <col min="2" max="3" width="15.875" style="3" customWidth="1"/>
    <col min="4" max="4" width="25" style="3" bestFit="1" customWidth="1"/>
    <col min="5" max="7" width="15.875" style="3" customWidth="1"/>
    <col min="8" max="16384" width="9" style="1"/>
  </cols>
  <sheetData>
    <row r="1" spans="1:7" x14ac:dyDescent="0.15">
      <c r="A1" s="4" t="s">
        <v>0</v>
      </c>
      <c r="B1" s="4" t="s">
        <v>53</v>
      </c>
      <c r="C1" s="6" t="s">
        <v>13</v>
      </c>
      <c r="D1" s="4" t="s">
        <v>56</v>
      </c>
      <c r="E1" s="4" t="s">
        <v>59</v>
      </c>
      <c r="F1" s="4" t="s">
        <v>57</v>
      </c>
      <c r="G1" s="6" t="s">
        <v>17</v>
      </c>
    </row>
    <row r="2" spans="1:7" x14ac:dyDescent="0.15">
      <c r="A2" s="4" t="s">
        <v>1</v>
      </c>
      <c r="B2" s="6" t="s">
        <v>11</v>
      </c>
      <c r="C2" s="6" t="s">
        <v>14</v>
      </c>
      <c r="D2" s="4" t="s">
        <v>14</v>
      </c>
      <c r="E2" s="4" t="s">
        <v>54</v>
      </c>
      <c r="F2" s="4" t="s">
        <v>1</v>
      </c>
      <c r="G2" s="6" t="s">
        <v>18</v>
      </c>
    </row>
    <row r="3" spans="1:7" x14ac:dyDescent="0.15">
      <c r="A3" s="4" t="s">
        <v>2</v>
      </c>
      <c r="B3" s="7" t="s">
        <v>12</v>
      </c>
      <c r="C3" s="6" t="s">
        <v>15</v>
      </c>
      <c r="D3" s="4" t="s">
        <v>55</v>
      </c>
      <c r="E3" s="4" t="s">
        <v>59</v>
      </c>
      <c r="F3" s="4" t="s">
        <v>60</v>
      </c>
      <c r="G3" s="6" t="s">
        <v>19</v>
      </c>
    </row>
    <row r="4" spans="1:7" s="2" customFormat="1" ht="80.25" customHeight="1" x14ac:dyDescent="0.15">
      <c r="A4" s="5" t="s">
        <v>3</v>
      </c>
      <c r="B4" s="7" t="s">
        <v>12</v>
      </c>
      <c r="C4" s="7" t="s">
        <v>15</v>
      </c>
      <c r="D4" s="5" t="s">
        <v>55</v>
      </c>
      <c r="E4" s="4" t="s">
        <v>59</v>
      </c>
      <c r="F4" s="4" t="s">
        <v>58</v>
      </c>
      <c r="G4" s="7" t="s">
        <v>52</v>
      </c>
    </row>
    <row r="5" spans="1:7" x14ac:dyDescent="0.15">
      <c r="A5" s="3">
        <f>B5</f>
        <v>101</v>
      </c>
      <c r="B5" s="3">
        <v>101</v>
      </c>
      <c r="C5" s="8" t="s">
        <v>16</v>
      </c>
      <c r="D5" s="9" t="s">
        <v>62</v>
      </c>
      <c r="E5" s="3" t="s">
        <v>61</v>
      </c>
      <c r="F5" s="8">
        <v>100</v>
      </c>
      <c r="G5" s="11" t="str">
        <f>中转!F6</f>
        <v>[101,102,103,201,202,203,301,302,303,401,402,403]</v>
      </c>
    </row>
    <row r="6" spans="1:7" x14ac:dyDescent="0.15">
      <c r="A6" s="3">
        <f t="shared" ref="A6" si="0">B6</f>
        <v>1001</v>
      </c>
      <c r="B6" s="3">
        <v>1001</v>
      </c>
      <c r="C6" s="9" t="s">
        <v>20</v>
      </c>
      <c r="D6" s="9" t="s">
        <v>62</v>
      </c>
      <c r="E6" s="3" t="s">
        <v>61</v>
      </c>
      <c r="F6" s="8">
        <v>100</v>
      </c>
      <c r="G6" s="12" t="str">
        <f>中转!G6</f>
        <v>[201,202,203,301,302,303,401,402,403,501,502,503,601,602,603,701,702,703,801,802,803,901,902,903,1001,1002,1003,1004]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pane xSplit="3" ySplit="4" topLeftCell="D5" activePane="bottomRight" state="frozen"/>
      <selection pane="topRight"/>
      <selection pane="bottomLeft"/>
      <selection pane="bottomRight" activeCell="E19" sqref="E8:E19"/>
    </sheetView>
  </sheetViews>
  <sheetFormatPr defaultColWidth="9" defaultRowHeight="13.5" x14ac:dyDescent="0.15"/>
  <cols>
    <col min="1" max="5" width="9" style="1"/>
    <col min="6" max="7" width="11" style="1" bestFit="1" customWidth="1"/>
    <col min="8" max="16384" width="9" style="1"/>
  </cols>
  <sheetData>
    <row r="1" spans="1:7" ht="13.5" customHeight="1" x14ac:dyDescent="0.15">
      <c r="A1" s="1" t="s">
        <v>4</v>
      </c>
      <c r="B1" s="1" t="s">
        <v>5</v>
      </c>
      <c r="C1" s="1" t="s">
        <v>6</v>
      </c>
    </row>
    <row r="2" spans="1:7" ht="13.5" customHeight="1" x14ac:dyDescent="0.15">
      <c r="A2" s="1" t="s">
        <v>7</v>
      </c>
      <c r="B2" s="1" t="s">
        <v>8</v>
      </c>
    </row>
    <row r="3" spans="1:7" x14ac:dyDescent="0.15">
      <c r="A3" s="1" t="s">
        <v>9</v>
      </c>
    </row>
    <row r="4" spans="1:7" x14ac:dyDescent="0.15">
      <c r="A4" s="1" t="s">
        <v>10</v>
      </c>
    </row>
    <row r="6" spans="1:7" x14ac:dyDescent="0.15">
      <c r="F6" s="1" t="str">
        <f>$A$1&amp;_xlfn.TEXTJOIN($C$1,1,F8:F38)&amp;$A$2</f>
        <v>[101,102,103,201,202,203,301,302,303,401,402,403]</v>
      </c>
      <c r="G6" s="1" t="str">
        <f t="shared" ref="G6" si="0">$A$1&amp;_xlfn.TEXTJOIN($C$1,1,G8:G38)&amp;$A$2</f>
        <v>[201,202,203,301,302,303,401,402,403,501,502,503,601,602,603,701,702,703,801,802,803,901,902,903,1001,1002,1003,1004]</v>
      </c>
    </row>
    <row r="7" spans="1:7" x14ac:dyDescent="0.15">
      <c r="F7" s="10" t="s">
        <v>16</v>
      </c>
      <c r="G7" s="10" t="s">
        <v>20</v>
      </c>
    </row>
    <row r="8" spans="1:7" x14ac:dyDescent="0.15">
      <c r="D8" s="8">
        <v>101</v>
      </c>
      <c r="E8" s="8" t="s">
        <v>21</v>
      </c>
      <c r="F8" s="8">
        <f>$D8</f>
        <v>101</v>
      </c>
    </row>
    <row r="9" spans="1:7" x14ac:dyDescent="0.15">
      <c r="D9" s="8">
        <v>102</v>
      </c>
      <c r="E9" s="8" t="s">
        <v>22</v>
      </c>
      <c r="F9" s="8">
        <f t="shared" ref="F9:G24" si="1">$D9</f>
        <v>102</v>
      </c>
    </row>
    <row r="10" spans="1:7" x14ac:dyDescent="0.15">
      <c r="D10" s="8">
        <v>103</v>
      </c>
      <c r="E10" s="8" t="s">
        <v>23</v>
      </c>
      <c r="F10" s="8">
        <f t="shared" si="1"/>
        <v>103</v>
      </c>
    </row>
    <row r="11" spans="1:7" x14ac:dyDescent="0.15">
      <c r="D11" s="8">
        <v>201</v>
      </c>
      <c r="E11" s="9" t="s">
        <v>24</v>
      </c>
      <c r="F11" s="8">
        <f t="shared" si="1"/>
        <v>201</v>
      </c>
      <c r="G11" s="8">
        <f t="shared" si="1"/>
        <v>201</v>
      </c>
    </row>
    <row r="12" spans="1:7" x14ac:dyDescent="0.15">
      <c r="D12" s="8">
        <v>202</v>
      </c>
      <c r="E12" s="9" t="s">
        <v>25</v>
      </c>
      <c r="F12" s="8">
        <f t="shared" si="1"/>
        <v>202</v>
      </c>
      <c r="G12" s="8">
        <f t="shared" si="1"/>
        <v>202</v>
      </c>
    </row>
    <row r="13" spans="1:7" x14ac:dyDescent="0.15">
      <c r="D13" s="8">
        <v>203</v>
      </c>
      <c r="E13" s="9" t="s">
        <v>26</v>
      </c>
      <c r="F13" s="8">
        <f t="shared" si="1"/>
        <v>203</v>
      </c>
      <c r="G13" s="8">
        <f t="shared" si="1"/>
        <v>203</v>
      </c>
    </row>
    <row r="14" spans="1:7" x14ac:dyDescent="0.15">
      <c r="D14" s="8">
        <v>301</v>
      </c>
      <c r="E14" s="8" t="s">
        <v>27</v>
      </c>
      <c r="F14" s="8">
        <f t="shared" si="1"/>
        <v>301</v>
      </c>
      <c r="G14" s="8">
        <f t="shared" si="1"/>
        <v>301</v>
      </c>
    </row>
    <row r="15" spans="1:7" x14ac:dyDescent="0.15">
      <c r="D15" s="8">
        <v>302</v>
      </c>
      <c r="E15" s="8" t="s">
        <v>28</v>
      </c>
      <c r="F15" s="8">
        <f t="shared" si="1"/>
        <v>302</v>
      </c>
      <c r="G15" s="8">
        <f t="shared" si="1"/>
        <v>302</v>
      </c>
    </row>
    <row r="16" spans="1:7" x14ac:dyDescent="0.15">
      <c r="D16" s="8">
        <v>303</v>
      </c>
      <c r="E16" s="8" t="s">
        <v>29</v>
      </c>
      <c r="F16" s="8">
        <f t="shared" si="1"/>
        <v>303</v>
      </c>
      <c r="G16" s="8">
        <f t="shared" si="1"/>
        <v>303</v>
      </c>
    </row>
    <row r="17" spans="4:7" x14ac:dyDescent="0.15">
      <c r="D17" s="8">
        <v>401</v>
      </c>
      <c r="E17" s="8" t="s">
        <v>30</v>
      </c>
      <c r="F17" s="8">
        <f t="shared" si="1"/>
        <v>401</v>
      </c>
      <c r="G17" s="8">
        <f t="shared" si="1"/>
        <v>401</v>
      </c>
    </row>
    <row r="18" spans="4:7" x14ac:dyDescent="0.15">
      <c r="D18" s="8">
        <v>402</v>
      </c>
      <c r="E18" s="8" t="s">
        <v>31</v>
      </c>
      <c r="F18" s="8">
        <f t="shared" si="1"/>
        <v>402</v>
      </c>
      <c r="G18" s="8">
        <f t="shared" si="1"/>
        <v>402</v>
      </c>
    </row>
    <row r="19" spans="4:7" x14ac:dyDescent="0.15">
      <c r="D19" s="8">
        <v>403</v>
      </c>
      <c r="E19" s="8" t="s">
        <v>32</v>
      </c>
      <c r="F19" s="8">
        <f t="shared" si="1"/>
        <v>403</v>
      </c>
      <c r="G19" s="8">
        <f t="shared" si="1"/>
        <v>403</v>
      </c>
    </row>
    <row r="20" spans="4:7" x14ac:dyDescent="0.15">
      <c r="D20" s="8">
        <v>501</v>
      </c>
      <c r="E20" s="8" t="s">
        <v>33</v>
      </c>
      <c r="G20" s="8">
        <f t="shared" si="1"/>
        <v>501</v>
      </c>
    </row>
    <row r="21" spans="4:7" x14ac:dyDescent="0.15">
      <c r="D21" s="8">
        <v>502</v>
      </c>
      <c r="E21" s="8" t="s">
        <v>34</v>
      </c>
      <c r="G21" s="8">
        <f t="shared" si="1"/>
        <v>502</v>
      </c>
    </row>
    <row r="22" spans="4:7" x14ac:dyDescent="0.15">
      <c r="D22" s="8">
        <v>503</v>
      </c>
      <c r="E22" s="8" t="s">
        <v>35</v>
      </c>
      <c r="G22" s="8">
        <f t="shared" si="1"/>
        <v>503</v>
      </c>
    </row>
    <row r="23" spans="4:7" x14ac:dyDescent="0.15">
      <c r="D23" s="8">
        <v>601</v>
      </c>
      <c r="E23" s="8" t="s">
        <v>36</v>
      </c>
      <c r="G23" s="8">
        <f t="shared" si="1"/>
        <v>601</v>
      </c>
    </row>
    <row r="24" spans="4:7" x14ac:dyDescent="0.15">
      <c r="D24" s="8">
        <v>602</v>
      </c>
      <c r="E24" s="8" t="s">
        <v>37</v>
      </c>
      <c r="G24" s="8">
        <f t="shared" si="1"/>
        <v>602</v>
      </c>
    </row>
    <row r="25" spans="4:7" x14ac:dyDescent="0.15">
      <c r="D25" s="8">
        <v>603</v>
      </c>
      <c r="E25" s="8" t="s">
        <v>38</v>
      </c>
      <c r="G25" s="8">
        <f t="shared" ref="G25:G38" si="2">$D25</f>
        <v>603</v>
      </c>
    </row>
    <row r="26" spans="4:7" x14ac:dyDescent="0.15">
      <c r="D26" s="8">
        <v>701</v>
      </c>
      <c r="E26" s="8" t="s">
        <v>39</v>
      </c>
      <c r="G26" s="8">
        <f t="shared" si="2"/>
        <v>701</v>
      </c>
    </row>
    <row r="27" spans="4:7" x14ac:dyDescent="0.15">
      <c r="D27" s="8">
        <v>702</v>
      </c>
      <c r="E27" s="8" t="s">
        <v>40</v>
      </c>
      <c r="G27" s="8">
        <f t="shared" si="2"/>
        <v>702</v>
      </c>
    </row>
    <row r="28" spans="4:7" x14ac:dyDescent="0.15">
      <c r="D28" s="8">
        <v>703</v>
      </c>
      <c r="E28" s="8" t="s">
        <v>41</v>
      </c>
      <c r="G28" s="8">
        <f t="shared" si="2"/>
        <v>703</v>
      </c>
    </row>
    <row r="29" spans="4:7" x14ac:dyDescent="0.15">
      <c r="D29" s="8">
        <v>801</v>
      </c>
      <c r="E29" s="8" t="s">
        <v>42</v>
      </c>
      <c r="G29" s="8">
        <f t="shared" si="2"/>
        <v>801</v>
      </c>
    </row>
    <row r="30" spans="4:7" x14ac:dyDescent="0.15">
      <c r="D30" s="8">
        <v>802</v>
      </c>
      <c r="E30" s="8" t="s">
        <v>43</v>
      </c>
      <c r="G30" s="8">
        <f t="shared" si="2"/>
        <v>802</v>
      </c>
    </row>
    <row r="31" spans="4:7" x14ac:dyDescent="0.15">
      <c r="D31" s="8">
        <v>803</v>
      </c>
      <c r="E31" s="8" t="s">
        <v>44</v>
      </c>
      <c r="G31" s="8">
        <f t="shared" si="2"/>
        <v>803</v>
      </c>
    </row>
    <row r="32" spans="4:7" x14ac:dyDescent="0.15">
      <c r="D32" s="8">
        <v>901</v>
      </c>
      <c r="E32" s="8" t="s">
        <v>45</v>
      </c>
      <c r="G32" s="8">
        <f t="shared" si="2"/>
        <v>901</v>
      </c>
    </row>
    <row r="33" spans="4:7" x14ac:dyDescent="0.15">
      <c r="D33" s="8">
        <v>902</v>
      </c>
      <c r="E33" s="8" t="s">
        <v>46</v>
      </c>
      <c r="G33" s="8">
        <f t="shared" si="2"/>
        <v>902</v>
      </c>
    </row>
    <row r="34" spans="4:7" x14ac:dyDescent="0.15">
      <c r="D34" s="8">
        <v>903</v>
      </c>
      <c r="E34" s="8" t="s">
        <v>47</v>
      </c>
      <c r="G34" s="8">
        <f t="shared" si="2"/>
        <v>903</v>
      </c>
    </row>
    <row r="35" spans="4:7" x14ac:dyDescent="0.15">
      <c r="D35" s="8">
        <v>1001</v>
      </c>
      <c r="E35" s="8" t="s">
        <v>48</v>
      </c>
      <c r="G35" s="8">
        <f t="shared" si="2"/>
        <v>1001</v>
      </c>
    </row>
    <row r="36" spans="4:7" x14ac:dyDescent="0.15">
      <c r="D36" s="8">
        <v>1002</v>
      </c>
      <c r="E36" s="8" t="s">
        <v>49</v>
      </c>
      <c r="G36" s="8">
        <f t="shared" si="2"/>
        <v>1002</v>
      </c>
    </row>
    <row r="37" spans="4:7" x14ac:dyDescent="0.15">
      <c r="D37" s="8">
        <v>1003</v>
      </c>
      <c r="E37" s="8" t="s">
        <v>50</v>
      </c>
      <c r="G37" s="8">
        <f t="shared" si="2"/>
        <v>1003</v>
      </c>
    </row>
    <row r="38" spans="4:7" x14ac:dyDescent="0.15">
      <c r="D38" s="8">
        <v>1004</v>
      </c>
      <c r="E38" s="8" t="s">
        <v>51</v>
      </c>
      <c r="G38" s="8">
        <f t="shared" si="2"/>
        <v>1004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2025-04-18T08:06:06Z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