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Skill\3\"/>
    </mc:Choice>
  </mc:AlternateContent>
  <xr:revisionPtr revIDLastSave="0" documentId="13_ncr:1_{5932FCD2-6583-4607-AE90-5653F2BB4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0" hidden="1">配置!$G$1:$G$4</definedName>
    <definedName name="_xlnm._FilterDatabase" localSheetId="1" hidden="1">中转!$A$9:$BV$1919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8" i="1" l="1"/>
  <c r="N167" i="1"/>
  <c r="N166" i="1"/>
  <c r="N165" i="1"/>
  <c r="N178" i="1"/>
  <c r="N179" i="1"/>
  <c r="N180" i="1"/>
  <c r="N177" i="1"/>
  <c r="N181" i="1"/>
  <c r="N201" i="1" l="1"/>
  <c r="N199" i="1"/>
  <c r="N197" i="1"/>
  <c r="N195" i="1"/>
  <c r="N194" i="1"/>
  <c r="N193" i="1"/>
  <c r="N192" i="1"/>
  <c r="N191" i="1"/>
  <c r="N190" i="1"/>
  <c r="N174" i="1"/>
  <c r="N188" i="1"/>
  <c r="N187" i="1"/>
  <c r="N186" i="1"/>
  <c r="N185" i="1"/>
  <c r="N184" i="1"/>
  <c r="N183" i="1" l="1"/>
  <c r="N176" i="1"/>
  <c r="N173" i="1"/>
  <c r="P171" i="1"/>
  <c r="E1404" i="3"/>
  <c r="D1404" i="3"/>
  <c r="E1403" i="3"/>
  <c r="D1403" i="3"/>
  <c r="E1402" i="3"/>
  <c r="D1402" i="3"/>
  <c r="E1401" i="3"/>
  <c r="D1401" i="3"/>
  <c r="E1400" i="3"/>
  <c r="D1400" i="3"/>
  <c r="E1399" i="3"/>
  <c r="D1399" i="3"/>
  <c r="E1398" i="3"/>
  <c r="D1398" i="3"/>
  <c r="E1397" i="3"/>
  <c r="D1397" i="3"/>
  <c r="E1396" i="3"/>
  <c r="D1396" i="3"/>
  <c r="E1395" i="3"/>
  <c r="D1395" i="3"/>
  <c r="E1394" i="3"/>
  <c r="D1394" i="3"/>
  <c r="E1393" i="3"/>
  <c r="D1393" i="3"/>
  <c r="E1392" i="3"/>
  <c r="D1392" i="3"/>
  <c r="E1391" i="3"/>
  <c r="D1391" i="3"/>
  <c r="E1390" i="3"/>
  <c r="D1390" i="3"/>
  <c r="E1389" i="3"/>
  <c r="D1389" i="3"/>
  <c r="E1388" i="3"/>
  <c r="D1388" i="3"/>
  <c r="E1387" i="3"/>
  <c r="D1387" i="3"/>
  <c r="E1386" i="3"/>
  <c r="D1386" i="3"/>
  <c r="E1385" i="3"/>
  <c r="D1385" i="3"/>
  <c r="E1384" i="3"/>
  <c r="D1384" i="3"/>
  <c r="E1383" i="3"/>
  <c r="D1383" i="3"/>
  <c r="E1382" i="3"/>
  <c r="D1382" i="3"/>
  <c r="E1381" i="3"/>
  <c r="D1381" i="3"/>
  <c r="E1380" i="3"/>
  <c r="D1380" i="3"/>
  <c r="E1379" i="3"/>
  <c r="D1379" i="3"/>
  <c r="E1378" i="3"/>
  <c r="D1378" i="3"/>
  <c r="E1377" i="3"/>
  <c r="D1377" i="3"/>
  <c r="E1376" i="3"/>
  <c r="D1376" i="3"/>
  <c r="E1375" i="3"/>
  <c r="D1375" i="3"/>
  <c r="E1374" i="3"/>
  <c r="D1374" i="3"/>
  <c r="E1373" i="3"/>
  <c r="D1373" i="3"/>
  <c r="E1372" i="3"/>
  <c r="D1372" i="3"/>
  <c r="E1371" i="3"/>
  <c r="D1371" i="3"/>
  <c r="E1370" i="3"/>
  <c r="D1370" i="3"/>
  <c r="E1369" i="3"/>
  <c r="D1369" i="3"/>
  <c r="E1368" i="3"/>
  <c r="D1368" i="3"/>
  <c r="E1367" i="3"/>
  <c r="D1367" i="3"/>
  <c r="E1366" i="3"/>
  <c r="D1366" i="3"/>
  <c r="E1365" i="3"/>
  <c r="D1365" i="3"/>
  <c r="E1364" i="3"/>
  <c r="D1364" i="3"/>
  <c r="E1363" i="3"/>
  <c r="D1363" i="3"/>
  <c r="E1362" i="3"/>
  <c r="D1362" i="3"/>
  <c r="E1361" i="3"/>
  <c r="D1361" i="3"/>
  <c r="E1360" i="3"/>
  <c r="D1360" i="3"/>
  <c r="E1359" i="3"/>
  <c r="D1359" i="3"/>
  <c r="E1358" i="3"/>
  <c r="D1358" i="3"/>
  <c r="E1357" i="3"/>
  <c r="D1357" i="3"/>
  <c r="E1356" i="3"/>
  <c r="D1356" i="3"/>
  <c r="E1355" i="3"/>
  <c r="D1355" i="3"/>
  <c r="E1354" i="3"/>
  <c r="D1354" i="3"/>
  <c r="E1353" i="3"/>
  <c r="D1353" i="3"/>
  <c r="E1352" i="3"/>
  <c r="D1352" i="3"/>
  <c r="E1351" i="3"/>
  <c r="D1351" i="3"/>
  <c r="E1350" i="3"/>
  <c r="D1350" i="3"/>
  <c r="E1349" i="3"/>
  <c r="D1349" i="3"/>
  <c r="E1348" i="3"/>
  <c r="D1348" i="3"/>
  <c r="E1347" i="3"/>
  <c r="D1347" i="3"/>
  <c r="E1346" i="3"/>
  <c r="D1346" i="3"/>
  <c r="E1345" i="3"/>
  <c r="D1345" i="3"/>
  <c r="E1344" i="3"/>
  <c r="D1344" i="3"/>
  <c r="E1343" i="3"/>
  <c r="D1343" i="3"/>
  <c r="E1342" i="3"/>
  <c r="D1342" i="3"/>
  <c r="E1341" i="3"/>
  <c r="D1341" i="3"/>
  <c r="E1340" i="3"/>
  <c r="D1340" i="3"/>
  <c r="E1339" i="3"/>
  <c r="D1339" i="3"/>
  <c r="E1338" i="3"/>
  <c r="D1338" i="3"/>
  <c r="E1337" i="3"/>
  <c r="D1337" i="3"/>
  <c r="E1336" i="3"/>
  <c r="D1336" i="3"/>
  <c r="E1335" i="3"/>
  <c r="D1335" i="3"/>
  <c r="E1334" i="3"/>
  <c r="D1334" i="3"/>
  <c r="E1333" i="3"/>
  <c r="D1333" i="3"/>
  <c r="E1332" i="3"/>
  <c r="D1332" i="3"/>
  <c r="E1331" i="3"/>
  <c r="D1331" i="3"/>
  <c r="E1330" i="3"/>
  <c r="D1330" i="3"/>
  <c r="E1329" i="3"/>
  <c r="D1329" i="3"/>
  <c r="E1328" i="3"/>
  <c r="D1328" i="3"/>
  <c r="E1327" i="3"/>
  <c r="D1327" i="3"/>
  <c r="E1326" i="3"/>
  <c r="D1326" i="3"/>
  <c r="E1325" i="3"/>
  <c r="D1325" i="3"/>
  <c r="E1324" i="3"/>
  <c r="D1324" i="3"/>
  <c r="E1323" i="3"/>
  <c r="D1323" i="3"/>
  <c r="E1322" i="3"/>
  <c r="D1322" i="3"/>
  <c r="E1321" i="3"/>
  <c r="D1321" i="3"/>
  <c r="E1320" i="3"/>
  <c r="D1320" i="3"/>
  <c r="E1319" i="3"/>
  <c r="D1319" i="3"/>
  <c r="E1318" i="3"/>
  <c r="D1318" i="3"/>
  <c r="E1317" i="3"/>
  <c r="D1317" i="3"/>
  <c r="E1316" i="3"/>
  <c r="D1316" i="3"/>
  <c r="E1315" i="3"/>
  <c r="D1315" i="3"/>
  <c r="E1314" i="3"/>
  <c r="D1314" i="3"/>
  <c r="E1313" i="3"/>
  <c r="D1313" i="3"/>
  <c r="E1312" i="3"/>
  <c r="D1312" i="3"/>
  <c r="E1311" i="3"/>
  <c r="D1311" i="3"/>
  <c r="E1310" i="3"/>
  <c r="D1310" i="3"/>
  <c r="E1309" i="3"/>
  <c r="D1309" i="3"/>
  <c r="E1308" i="3"/>
  <c r="D1308" i="3"/>
  <c r="E1307" i="3"/>
  <c r="D1307" i="3"/>
  <c r="E1306" i="3"/>
  <c r="D1306" i="3"/>
  <c r="E1305" i="3"/>
  <c r="D1305" i="3"/>
  <c r="E1304" i="3"/>
  <c r="D1304" i="3"/>
  <c r="E1303" i="3"/>
  <c r="D1303" i="3"/>
  <c r="E1302" i="3"/>
  <c r="D1302" i="3"/>
  <c r="E1301" i="3"/>
  <c r="D1301" i="3"/>
  <c r="E1300" i="3"/>
  <c r="D1300" i="3"/>
  <c r="E1299" i="3"/>
  <c r="D1299" i="3"/>
  <c r="E1298" i="3"/>
  <c r="D1298" i="3"/>
  <c r="E1297" i="3"/>
  <c r="D1297" i="3"/>
  <c r="E1296" i="3"/>
  <c r="D1296" i="3"/>
  <c r="E1295" i="3"/>
  <c r="D1295" i="3"/>
  <c r="E1294" i="3"/>
  <c r="D1294" i="3"/>
  <c r="E1293" i="3"/>
  <c r="D1293" i="3"/>
  <c r="E1292" i="3"/>
  <c r="D1292" i="3"/>
  <c r="E1291" i="3"/>
  <c r="D1291" i="3"/>
  <c r="E1290" i="3"/>
  <c r="D1290" i="3"/>
  <c r="E1289" i="3"/>
  <c r="D1289" i="3"/>
  <c r="E1288" i="3"/>
  <c r="D1288" i="3"/>
  <c r="E1287" i="3"/>
  <c r="D1287" i="3"/>
  <c r="E1286" i="3"/>
  <c r="D1286" i="3"/>
  <c r="E1285" i="3"/>
  <c r="D1285" i="3"/>
  <c r="E1284" i="3"/>
  <c r="D1284" i="3"/>
  <c r="E1283" i="3"/>
  <c r="D1283" i="3"/>
  <c r="E1282" i="3"/>
  <c r="D1282" i="3"/>
  <c r="E1281" i="3"/>
  <c r="D1281" i="3"/>
  <c r="E1280" i="3"/>
  <c r="D1280" i="3"/>
  <c r="E1279" i="3"/>
  <c r="D1279" i="3"/>
  <c r="E1278" i="3"/>
  <c r="D1278" i="3"/>
  <c r="E1277" i="3"/>
  <c r="D1277" i="3"/>
  <c r="E1276" i="3"/>
  <c r="D1276" i="3"/>
  <c r="E1275" i="3"/>
  <c r="D1275" i="3"/>
  <c r="E1274" i="3"/>
  <c r="D1274" i="3"/>
  <c r="E1273" i="3"/>
  <c r="D1273" i="3"/>
  <c r="E1272" i="3"/>
  <c r="D1272" i="3"/>
  <c r="E1271" i="3"/>
  <c r="D1271" i="3"/>
  <c r="E1270" i="3"/>
  <c r="D1270" i="3"/>
  <c r="E1269" i="3"/>
  <c r="D1269" i="3"/>
  <c r="E1268" i="3"/>
  <c r="D1268" i="3"/>
  <c r="E1267" i="3"/>
  <c r="D1267" i="3"/>
  <c r="E1266" i="3"/>
  <c r="D1266" i="3"/>
  <c r="E1265" i="3"/>
  <c r="D1265" i="3"/>
  <c r="E1264" i="3"/>
  <c r="D1264" i="3"/>
  <c r="E1263" i="3"/>
  <c r="D1263" i="3"/>
  <c r="E1262" i="3"/>
  <c r="D1262" i="3"/>
  <c r="E1261" i="3"/>
  <c r="D1261" i="3"/>
  <c r="E1260" i="3"/>
  <c r="D1260" i="3"/>
  <c r="E1259" i="3"/>
  <c r="D1259" i="3"/>
  <c r="E1258" i="3"/>
  <c r="D1258" i="3"/>
  <c r="E1257" i="3"/>
  <c r="D1257" i="3"/>
  <c r="E1256" i="3"/>
  <c r="D1256" i="3"/>
  <c r="E1255" i="3"/>
  <c r="D1255" i="3"/>
  <c r="E1254" i="3"/>
  <c r="D1254" i="3"/>
  <c r="E1253" i="3"/>
  <c r="D1253" i="3"/>
  <c r="E1252" i="3"/>
  <c r="D1252" i="3"/>
  <c r="E1251" i="3"/>
  <c r="D1251" i="3"/>
  <c r="E1250" i="3"/>
  <c r="D1250" i="3"/>
  <c r="E1249" i="3"/>
  <c r="D1249" i="3"/>
  <c r="E1248" i="3"/>
  <c r="D1248" i="3"/>
  <c r="E1247" i="3"/>
  <c r="D1247" i="3"/>
  <c r="E1246" i="3"/>
  <c r="D1246" i="3"/>
  <c r="E1245" i="3"/>
  <c r="D1245" i="3"/>
  <c r="E1244" i="3"/>
  <c r="D1244" i="3"/>
  <c r="E1243" i="3"/>
  <c r="D1243" i="3"/>
  <c r="E1242" i="3"/>
  <c r="D1242" i="3"/>
  <c r="E1241" i="3"/>
  <c r="D1241" i="3"/>
  <c r="E1240" i="3"/>
  <c r="D1240" i="3"/>
  <c r="E1239" i="3"/>
  <c r="D1239" i="3"/>
  <c r="E1238" i="3"/>
  <c r="D1238" i="3"/>
  <c r="E1237" i="3"/>
  <c r="D1237" i="3"/>
  <c r="E1236" i="3"/>
  <c r="D1236" i="3"/>
  <c r="E1235" i="3"/>
  <c r="D1235" i="3"/>
  <c r="E1234" i="3"/>
  <c r="D1234" i="3"/>
  <c r="E1233" i="3"/>
  <c r="D1233" i="3"/>
  <c r="E1232" i="3"/>
  <c r="D1232" i="3"/>
  <c r="E1231" i="3"/>
  <c r="D1231" i="3"/>
  <c r="E1230" i="3"/>
  <c r="D1230" i="3"/>
  <c r="E1229" i="3"/>
  <c r="D1229" i="3"/>
  <c r="E1228" i="3"/>
  <c r="D1228" i="3"/>
  <c r="E1227" i="3"/>
  <c r="D1227" i="3"/>
  <c r="E1226" i="3"/>
  <c r="D1226" i="3"/>
  <c r="E1225" i="3"/>
  <c r="D1225" i="3"/>
  <c r="E1224" i="3"/>
  <c r="D1224" i="3"/>
  <c r="E1223" i="3"/>
  <c r="D1223" i="3"/>
  <c r="E1222" i="3"/>
  <c r="D1222" i="3"/>
  <c r="E1221" i="3"/>
  <c r="D1221" i="3"/>
  <c r="E1220" i="3"/>
  <c r="D1220" i="3"/>
  <c r="E1219" i="3"/>
  <c r="D1219" i="3"/>
  <c r="E1218" i="3"/>
  <c r="D1218" i="3"/>
  <c r="E1217" i="3"/>
  <c r="D1217" i="3"/>
  <c r="E1216" i="3"/>
  <c r="D1216" i="3"/>
  <c r="E1215" i="3"/>
  <c r="D1215" i="3"/>
  <c r="E1214" i="3"/>
  <c r="D1214" i="3"/>
  <c r="E1213" i="3"/>
  <c r="D1213" i="3"/>
  <c r="E1212" i="3"/>
  <c r="D1212" i="3"/>
  <c r="E1211" i="3"/>
  <c r="D1211" i="3"/>
  <c r="E1210" i="3"/>
  <c r="D1210" i="3"/>
  <c r="E1209" i="3"/>
  <c r="D1209" i="3"/>
  <c r="E1208" i="3"/>
  <c r="D1208" i="3"/>
  <c r="E1207" i="3"/>
  <c r="D1207" i="3"/>
  <c r="E1206" i="3"/>
  <c r="D1206" i="3"/>
  <c r="E1205" i="3"/>
  <c r="D1205" i="3"/>
  <c r="E1204" i="3"/>
  <c r="D1204" i="3"/>
  <c r="E1203" i="3"/>
  <c r="D1203" i="3"/>
  <c r="E1202" i="3"/>
  <c r="D1202" i="3"/>
  <c r="E1201" i="3"/>
  <c r="D1201" i="3"/>
  <c r="E1200" i="3"/>
  <c r="D1200" i="3"/>
  <c r="E1199" i="3"/>
  <c r="D1199" i="3"/>
  <c r="E1198" i="3"/>
  <c r="D1198" i="3"/>
  <c r="E1197" i="3"/>
  <c r="D1197" i="3"/>
  <c r="E1196" i="3"/>
  <c r="D1196" i="3"/>
  <c r="E1195" i="3"/>
  <c r="D1195" i="3"/>
  <c r="E1194" i="3"/>
  <c r="D1194" i="3"/>
  <c r="E1193" i="3"/>
  <c r="D1193" i="3"/>
  <c r="E1192" i="3"/>
  <c r="D1192" i="3"/>
  <c r="E1191" i="3"/>
  <c r="D1191" i="3"/>
  <c r="E1190" i="3"/>
  <c r="D1190" i="3"/>
  <c r="E1189" i="3"/>
  <c r="D1189" i="3"/>
  <c r="E1188" i="3"/>
  <c r="D1188" i="3"/>
  <c r="E1187" i="3"/>
  <c r="D1187" i="3"/>
  <c r="E1186" i="3"/>
  <c r="D1186" i="3"/>
  <c r="E1185" i="3"/>
  <c r="D1185" i="3"/>
  <c r="E1184" i="3"/>
  <c r="D1184" i="3"/>
  <c r="E1183" i="3"/>
  <c r="D1183" i="3"/>
  <c r="E1182" i="3"/>
  <c r="D1182" i="3"/>
  <c r="E1181" i="3"/>
  <c r="D1181" i="3"/>
  <c r="E1180" i="3"/>
  <c r="D1180" i="3"/>
  <c r="E1179" i="3"/>
  <c r="D1179" i="3"/>
  <c r="E1178" i="3"/>
  <c r="D1178" i="3"/>
  <c r="E1177" i="3"/>
  <c r="D1177" i="3"/>
  <c r="E1176" i="3"/>
  <c r="D1176" i="3"/>
  <c r="E1175" i="3"/>
  <c r="D1175" i="3"/>
  <c r="E1174" i="3"/>
  <c r="D1174" i="3"/>
  <c r="E1173" i="3"/>
  <c r="D1173" i="3"/>
  <c r="E1172" i="3"/>
  <c r="D1172" i="3"/>
  <c r="E1171" i="3"/>
  <c r="D1171" i="3"/>
  <c r="E1170" i="3"/>
  <c r="D1170" i="3"/>
  <c r="E1169" i="3"/>
  <c r="D1169" i="3"/>
  <c r="E1168" i="3"/>
  <c r="D1168" i="3"/>
  <c r="E1167" i="3"/>
  <c r="D1167" i="3"/>
  <c r="E1166" i="3"/>
  <c r="D1166" i="3"/>
  <c r="E1165" i="3"/>
  <c r="D1165" i="3"/>
  <c r="E1164" i="3"/>
  <c r="D1164" i="3"/>
  <c r="E1163" i="3"/>
  <c r="D1163" i="3"/>
  <c r="E1162" i="3"/>
  <c r="D1162" i="3"/>
  <c r="E1161" i="3"/>
  <c r="D1161" i="3"/>
  <c r="E1160" i="3"/>
  <c r="D1160" i="3"/>
  <c r="E1159" i="3"/>
  <c r="D1159" i="3"/>
  <c r="E1158" i="3"/>
  <c r="D1158" i="3"/>
  <c r="E1157" i="3"/>
  <c r="D1157" i="3"/>
  <c r="E1156" i="3"/>
  <c r="D1156" i="3"/>
  <c r="E1155" i="3"/>
  <c r="D1155" i="3"/>
  <c r="E1154" i="3"/>
  <c r="D1154" i="3"/>
  <c r="E1153" i="3"/>
  <c r="D1153" i="3"/>
  <c r="E1152" i="3"/>
  <c r="D1152" i="3"/>
  <c r="E1151" i="3"/>
  <c r="D1151" i="3"/>
  <c r="E1150" i="3"/>
  <c r="D1150" i="3"/>
  <c r="E1149" i="3"/>
  <c r="D1149" i="3"/>
  <c r="E1148" i="3"/>
  <c r="D1148" i="3"/>
  <c r="E1147" i="3"/>
  <c r="D1147" i="3"/>
  <c r="E1146" i="3"/>
  <c r="D1146" i="3"/>
  <c r="E1145" i="3"/>
  <c r="D1145" i="3"/>
  <c r="E1144" i="3"/>
  <c r="D1144" i="3"/>
  <c r="E1143" i="3"/>
  <c r="D1143" i="3"/>
  <c r="E1142" i="3"/>
  <c r="D1142" i="3"/>
  <c r="E1141" i="3"/>
  <c r="D1141" i="3"/>
  <c r="E1140" i="3"/>
  <c r="D1140" i="3"/>
  <c r="E1139" i="3"/>
  <c r="D1139" i="3"/>
  <c r="E1138" i="3"/>
  <c r="D1138" i="3"/>
  <c r="E1137" i="3"/>
  <c r="D1137" i="3"/>
  <c r="E1136" i="3"/>
  <c r="D1136" i="3"/>
  <c r="E1135" i="3"/>
  <c r="D1135" i="3"/>
  <c r="E1134" i="3"/>
  <c r="D1134" i="3"/>
  <c r="E1133" i="3"/>
  <c r="D1133" i="3"/>
  <c r="E1132" i="3"/>
  <c r="D1132" i="3"/>
  <c r="E1131" i="3"/>
  <c r="D1131" i="3"/>
  <c r="E1130" i="3"/>
  <c r="D1130" i="3"/>
  <c r="E1129" i="3"/>
  <c r="D1129" i="3"/>
  <c r="E1128" i="3"/>
  <c r="D1128" i="3"/>
  <c r="E1127" i="3"/>
  <c r="D1127" i="3"/>
  <c r="E1126" i="3"/>
  <c r="D1126" i="3"/>
  <c r="E1125" i="3"/>
  <c r="D1125" i="3"/>
  <c r="E1124" i="3"/>
  <c r="D1124" i="3"/>
  <c r="E1123" i="3"/>
  <c r="D1123" i="3"/>
  <c r="E1122" i="3"/>
  <c r="D1122" i="3"/>
  <c r="E1121" i="3"/>
  <c r="D1121" i="3"/>
  <c r="E1120" i="3"/>
  <c r="D1120" i="3"/>
  <c r="E1119" i="3"/>
  <c r="D1119" i="3"/>
  <c r="E1118" i="3"/>
  <c r="D1118" i="3"/>
  <c r="E1117" i="3"/>
  <c r="D1117" i="3"/>
  <c r="E1116" i="3"/>
  <c r="D1116" i="3"/>
  <c r="E1115" i="3"/>
  <c r="D1115" i="3"/>
  <c r="E1114" i="3"/>
  <c r="D1114" i="3"/>
  <c r="E1113" i="3"/>
  <c r="D1113" i="3"/>
  <c r="E1112" i="3"/>
  <c r="D1112" i="3"/>
  <c r="E1111" i="3"/>
  <c r="D1111" i="3"/>
  <c r="E1110" i="3"/>
  <c r="D1110" i="3"/>
  <c r="E1109" i="3"/>
  <c r="D1109" i="3"/>
  <c r="E1108" i="3"/>
  <c r="D1108" i="3"/>
  <c r="E1107" i="3"/>
  <c r="D1107" i="3"/>
  <c r="E1106" i="3"/>
  <c r="D1106" i="3"/>
  <c r="E1105" i="3"/>
  <c r="D1105" i="3"/>
  <c r="E1104" i="3"/>
  <c r="D1104" i="3"/>
  <c r="E1103" i="3"/>
  <c r="D1103" i="3"/>
  <c r="E1102" i="3"/>
  <c r="D110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E708" i="3"/>
  <c r="E707" i="3"/>
  <c r="E706" i="3"/>
  <c r="E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E148" i="3"/>
  <c r="E147" i="3"/>
  <c r="E146" i="3"/>
  <c r="E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E8" i="3"/>
  <c r="E7" i="3"/>
  <c r="E6" i="3"/>
  <c r="E5" i="3"/>
  <c r="O11" i="4"/>
  <c r="N11" i="4"/>
  <c r="M11" i="4"/>
  <c r="L11" i="4"/>
  <c r="K11" i="4"/>
  <c r="J11" i="4"/>
  <c r="I11" i="4"/>
  <c r="O10" i="4"/>
  <c r="N10" i="4"/>
  <c r="M10" i="4"/>
  <c r="L10" i="4"/>
  <c r="K10" i="4"/>
  <c r="J10" i="4"/>
  <c r="I10" i="4"/>
  <c r="O9" i="4"/>
  <c r="N9" i="4"/>
  <c r="M9" i="4"/>
  <c r="L9" i="4"/>
  <c r="K9" i="4"/>
  <c r="J9" i="4"/>
  <c r="I9" i="4"/>
  <c r="O8" i="4"/>
  <c r="N8" i="4"/>
  <c r="M8" i="4"/>
  <c r="L8" i="4"/>
  <c r="K8" i="4"/>
  <c r="J8" i="4"/>
  <c r="BU1919" i="2"/>
  <c r="BT1919" i="2"/>
  <c r="BS1919" i="2"/>
  <c r="BR1919" i="2"/>
  <c r="BQ1919" i="2"/>
  <c r="BP1919" i="2"/>
  <c r="AA1919" i="2"/>
  <c r="Y1919" i="2"/>
  <c r="X1919" i="2"/>
  <c r="W1919" i="2"/>
  <c r="V1919" i="2"/>
  <c r="U1919" i="2"/>
  <c r="T1919" i="2"/>
  <c r="S1919" i="2"/>
  <c r="C1919" i="2"/>
  <c r="B1919" i="2"/>
  <c r="BU1918" i="2"/>
  <c r="BT1918" i="2"/>
  <c r="BS1918" i="2"/>
  <c r="BR1918" i="2"/>
  <c r="BQ1918" i="2"/>
  <c r="BP1918" i="2"/>
  <c r="AA1918" i="2"/>
  <c r="X1918" i="2"/>
  <c r="W1918" i="2"/>
  <c r="V1918" i="2"/>
  <c r="U1918" i="2"/>
  <c r="T1918" i="2"/>
  <c r="H1918" i="2"/>
  <c r="S1918" i="2" s="1"/>
  <c r="Y1918" i="2" s="1"/>
  <c r="C1918" i="2"/>
  <c r="B1918" i="2"/>
  <c r="BU1917" i="2"/>
  <c r="BT1917" i="2"/>
  <c r="BS1917" i="2"/>
  <c r="BR1917" i="2"/>
  <c r="BQ1917" i="2"/>
  <c r="BP1917" i="2"/>
  <c r="AA1917" i="2"/>
  <c r="X1917" i="2"/>
  <c r="W1917" i="2"/>
  <c r="V1917" i="2"/>
  <c r="U1917" i="2"/>
  <c r="T1917" i="2"/>
  <c r="H1917" i="2"/>
  <c r="S1917" i="2" s="1"/>
  <c r="Y1917" i="2" s="1"/>
  <c r="C1917" i="2"/>
  <c r="B1917" i="2"/>
  <c r="BU1916" i="2"/>
  <c r="BT1916" i="2"/>
  <c r="BS1916" i="2"/>
  <c r="BR1916" i="2"/>
  <c r="BQ1916" i="2"/>
  <c r="BP1916" i="2"/>
  <c r="AA1916" i="2"/>
  <c r="X1916" i="2"/>
  <c r="W1916" i="2"/>
  <c r="V1916" i="2"/>
  <c r="U1916" i="2"/>
  <c r="T1916" i="2"/>
  <c r="H1916" i="2"/>
  <c r="S1916" i="2" s="1"/>
  <c r="Y1916" i="2" s="1"/>
  <c r="C1916" i="2"/>
  <c r="B1916" i="2"/>
  <c r="BU1915" i="2"/>
  <c r="BT1915" i="2"/>
  <c r="BS1915" i="2"/>
  <c r="BR1915" i="2"/>
  <c r="BQ1915" i="2"/>
  <c r="BP1915" i="2"/>
  <c r="AA1915" i="2"/>
  <c r="X1915" i="2"/>
  <c r="W1915" i="2"/>
  <c r="V1915" i="2"/>
  <c r="U1915" i="2"/>
  <c r="T1915" i="2"/>
  <c r="H1915" i="2"/>
  <c r="S1915" i="2" s="1"/>
  <c r="Y1915" i="2" s="1"/>
  <c r="C1915" i="2"/>
  <c r="B1915" i="2"/>
  <c r="BU1914" i="2"/>
  <c r="BT1914" i="2"/>
  <c r="BS1914" i="2"/>
  <c r="BR1914" i="2"/>
  <c r="BQ1914" i="2"/>
  <c r="BP1914" i="2"/>
  <c r="AA1914" i="2"/>
  <c r="Y1914" i="2"/>
  <c r="C1914" i="2"/>
  <c r="B1914" i="2"/>
  <c r="BU1913" i="2"/>
  <c r="BT1913" i="2"/>
  <c r="BS1913" i="2"/>
  <c r="BR1913" i="2"/>
  <c r="BQ1913" i="2"/>
  <c r="BP1913" i="2"/>
  <c r="AA1913" i="2"/>
  <c r="Y1913" i="2"/>
  <c r="X1913" i="2"/>
  <c r="W1913" i="2"/>
  <c r="V1913" i="2"/>
  <c r="U1913" i="2"/>
  <c r="T1913" i="2"/>
  <c r="S1913" i="2"/>
  <c r="C1913" i="2"/>
  <c r="B1913" i="2"/>
  <c r="BU1912" i="2"/>
  <c r="BT1912" i="2"/>
  <c r="BS1912" i="2"/>
  <c r="BR1912" i="2"/>
  <c r="BQ1912" i="2"/>
  <c r="BP1912" i="2"/>
  <c r="AA1912" i="2"/>
  <c r="Y1912" i="2"/>
  <c r="X1912" i="2"/>
  <c r="W1912" i="2"/>
  <c r="V1912" i="2"/>
  <c r="U1912" i="2"/>
  <c r="T1912" i="2"/>
  <c r="S1912" i="2"/>
  <c r="C1912" i="2"/>
  <c r="B1912" i="2"/>
  <c r="BU1911" i="2"/>
  <c r="BT1911" i="2"/>
  <c r="BS1911" i="2"/>
  <c r="BR1911" i="2"/>
  <c r="BQ1911" i="2"/>
  <c r="BP1911" i="2"/>
  <c r="AA1911" i="2"/>
  <c r="Y1911" i="2"/>
  <c r="X1911" i="2"/>
  <c r="W1911" i="2"/>
  <c r="V1911" i="2"/>
  <c r="U1911" i="2"/>
  <c r="T1911" i="2"/>
  <c r="S1911" i="2"/>
  <c r="C1911" i="2"/>
  <c r="B1911" i="2"/>
  <c r="BU1910" i="2"/>
  <c r="BT1910" i="2"/>
  <c r="BS1910" i="2"/>
  <c r="BR1910" i="2"/>
  <c r="BQ1910" i="2"/>
  <c r="BP1910" i="2"/>
  <c r="AA1910" i="2"/>
  <c r="Y1910" i="2"/>
  <c r="X1910" i="2"/>
  <c r="W1910" i="2"/>
  <c r="V1910" i="2"/>
  <c r="U1910" i="2"/>
  <c r="T1910" i="2"/>
  <c r="S1910" i="2"/>
  <c r="C1910" i="2"/>
  <c r="B1910" i="2"/>
  <c r="BU1909" i="2"/>
  <c r="BT1909" i="2"/>
  <c r="BS1909" i="2"/>
  <c r="BR1909" i="2"/>
  <c r="BQ1909" i="2"/>
  <c r="BP1909" i="2"/>
  <c r="AK1909" i="2"/>
  <c r="AA1909" i="2"/>
  <c r="Y1909" i="2"/>
  <c r="X1909" i="2"/>
  <c r="W1909" i="2"/>
  <c r="V1909" i="2"/>
  <c r="U1909" i="2"/>
  <c r="T1909" i="2"/>
  <c r="S1909" i="2"/>
  <c r="C1909" i="2"/>
  <c r="B1909" i="2"/>
  <c r="BU1908" i="2"/>
  <c r="BT1908" i="2"/>
  <c r="BS1908" i="2"/>
  <c r="BR1908" i="2"/>
  <c r="BQ1908" i="2"/>
  <c r="BP1908" i="2"/>
  <c r="AA1908" i="2"/>
  <c r="Y1908" i="2"/>
  <c r="C1908" i="2"/>
  <c r="B1908" i="2"/>
  <c r="BU1907" i="2"/>
  <c r="BT1907" i="2"/>
  <c r="BS1907" i="2"/>
  <c r="BR1907" i="2"/>
  <c r="BQ1907" i="2"/>
  <c r="BP1907" i="2"/>
  <c r="AT1907" i="2"/>
  <c r="AS1907" i="2"/>
  <c r="AA1907" i="2"/>
  <c r="Y1907" i="2"/>
  <c r="X1907" i="2"/>
  <c r="W1907" i="2"/>
  <c r="V1907" i="2"/>
  <c r="U1907" i="2"/>
  <c r="T1907" i="2"/>
  <c r="S1907" i="2"/>
  <c r="C1907" i="2"/>
  <c r="B1907" i="2"/>
  <c r="BU1906" i="2"/>
  <c r="BT1906" i="2"/>
  <c r="BS1906" i="2"/>
  <c r="BR1906" i="2"/>
  <c r="BQ1906" i="2"/>
  <c r="BP1906" i="2"/>
  <c r="AT1906" i="2"/>
  <c r="AS1906" i="2"/>
  <c r="AA1906" i="2"/>
  <c r="Y1906" i="2"/>
  <c r="X1906" i="2"/>
  <c r="W1906" i="2"/>
  <c r="V1906" i="2"/>
  <c r="U1906" i="2"/>
  <c r="T1906" i="2"/>
  <c r="S1906" i="2"/>
  <c r="C1906" i="2"/>
  <c r="B1906" i="2"/>
  <c r="BU1905" i="2"/>
  <c r="BT1905" i="2"/>
  <c r="BS1905" i="2"/>
  <c r="BR1905" i="2"/>
  <c r="BQ1905" i="2"/>
  <c r="BP1905" i="2"/>
  <c r="AT1905" i="2"/>
  <c r="AS1905" i="2"/>
  <c r="AA1905" i="2"/>
  <c r="Y1905" i="2"/>
  <c r="X1905" i="2"/>
  <c r="W1905" i="2"/>
  <c r="V1905" i="2"/>
  <c r="U1905" i="2"/>
  <c r="T1905" i="2"/>
  <c r="S1905" i="2"/>
  <c r="C1905" i="2"/>
  <c r="B1905" i="2"/>
  <c r="BU1904" i="2"/>
  <c r="BT1904" i="2"/>
  <c r="BS1904" i="2"/>
  <c r="BR1904" i="2"/>
  <c r="BQ1904" i="2"/>
  <c r="BP1904" i="2"/>
  <c r="AT1904" i="2"/>
  <c r="AS1904" i="2"/>
  <c r="AA1904" i="2"/>
  <c r="Y1904" i="2"/>
  <c r="X1904" i="2"/>
  <c r="W1904" i="2"/>
  <c r="V1904" i="2"/>
  <c r="U1904" i="2"/>
  <c r="T1904" i="2"/>
  <c r="S1904" i="2"/>
  <c r="C1904" i="2"/>
  <c r="B1904" i="2"/>
  <c r="BU1903" i="2"/>
  <c r="BT1903" i="2"/>
  <c r="BS1903" i="2"/>
  <c r="BR1903" i="2"/>
  <c r="BQ1903" i="2"/>
  <c r="BP1903" i="2"/>
  <c r="AT1903" i="2"/>
  <c r="AS1903" i="2"/>
  <c r="AK1903" i="2"/>
  <c r="AA1903" i="2"/>
  <c r="Y1903" i="2"/>
  <c r="X1903" i="2"/>
  <c r="W1903" i="2"/>
  <c r="V1903" i="2"/>
  <c r="U1903" i="2"/>
  <c r="T1903" i="2"/>
  <c r="S1903" i="2"/>
  <c r="C1903" i="2"/>
  <c r="B1903" i="2"/>
  <c r="BU1902" i="2"/>
  <c r="BT1902" i="2"/>
  <c r="BS1902" i="2"/>
  <c r="BR1902" i="2"/>
  <c r="BQ1902" i="2"/>
  <c r="BP1902" i="2"/>
  <c r="AA1902" i="2"/>
  <c r="Y1902" i="2"/>
  <c r="C1902" i="2"/>
  <c r="B1902" i="2"/>
  <c r="BU1901" i="2"/>
  <c r="BT1901" i="2"/>
  <c r="BS1901" i="2"/>
  <c r="BR1901" i="2"/>
  <c r="BQ1901" i="2"/>
  <c r="BP1901" i="2"/>
  <c r="AA1901" i="2"/>
  <c r="Y1901" i="2"/>
  <c r="X1901" i="2"/>
  <c r="W1901" i="2"/>
  <c r="V1901" i="2"/>
  <c r="U1901" i="2"/>
  <c r="T1901" i="2"/>
  <c r="S1901" i="2"/>
  <c r="C1901" i="2"/>
  <c r="B1901" i="2"/>
  <c r="BU1900" i="2"/>
  <c r="BT1900" i="2"/>
  <c r="BS1900" i="2"/>
  <c r="BR1900" i="2"/>
  <c r="BQ1900" i="2"/>
  <c r="BP1900" i="2"/>
  <c r="AA1900" i="2"/>
  <c r="Y1900" i="2"/>
  <c r="X1900" i="2"/>
  <c r="W1900" i="2"/>
  <c r="V1900" i="2"/>
  <c r="U1900" i="2"/>
  <c r="T1900" i="2"/>
  <c r="S1900" i="2"/>
  <c r="C1900" i="2"/>
  <c r="B1900" i="2"/>
  <c r="BU1899" i="2"/>
  <c r="BT1899" i="2"/>
  <c r="BS1899" i="2"/>
  <c r="BR1899" i="2"/>
  <c r="BQ1899" i="2"/>
  <c r="BP1899" i="2"/>
  <c r="AA1899" i="2"/>
  <c r="Y1899" i="2"/>
  <c r="X1899" i="2"/>
  <c r="W1899" i="2"/>
  <c r="V1899" i="2"/>
  <c r="U1899" i="2"/>
  <c r="T1899" i="2"/>
  <c r="S1899" i="2"/>
  <c r="C1899" i="2"/>
  <c r="B1899" i="2"/>
  <c r="BU1898" i="2"/>
  <c r="BT1898" i="2"/>
  <c r="BS1898" i="2"/>
  <c r="BR1898" i="2"/>
  <c r="BQ1898" i="2"/>
  <c r="BP1898" i="2"/>
  <c r="AA1898" i="2"/>
  <c r="Y1898" i="2"/>
  <c r="X1898" i="2"/>
  <c r="W1898" i="2"/>
  <c r="V1898" i="2"/>
  <c r="U1898" i="2"/>
  <c r="T1898" i="2"/>
  <c r="S1898" i="2"/>
  <c r="C1898" i="2"/>
  <c r="B1898" i="2"/>
  <c r="BU1897" i="2"/>
  <c r="BT1897" i="2"/>
  <c r="BS1897" i="2"/>
  <c r="BR1897" i="2"/>
  <c r="BQ1897" i="2"/>
  <c r="BP1897" i="2"/>
  <c r="AA1897" i="2"/>
  <c r="Y1897" i="2"/>
  <c r="X1897" i="2"/>
  <c r="W1897" i="2"/>
  <c r="V1897" i="2"/>
  <c r="U1897" i="2"/>
  <c r="T1897" i="2"/>
  <c r="S1897" i="2"/>
  <c r="C1897" i="2"/>
  <c r="B1897" i="2"/>
  <c r="BU1896" i="2"/>
  <c r="BT1896" i="2"/>
  <c r="BS1896" i="2"/>
  <c r="BR1896" i="2"/>
  <c r="BQ1896" i="2"/>
  <c r="BP1896" i="2"/>
  <c r="AA1896" i="2"/>
  <c r="Y1896" i="2"/>
  <c r="C1896" i="2"/>
  <c r="B1896" i="2"/>
  <c r="BU1895" i="2"/>
  <c r="BT1895" i="2"/>
  <c r="BS1895" i="2"/>
  <c r="BR1895" i="2"/>
  <c r="BQ1895" i="2"/>
  <c r="BP1895" i="2"/>
  <c r="AL1895" i="2"/>
  <c r="AK1895" i="2"/>
  <c r="AA1895" i="2"/>
  <c r="Y1895" i="2"/>
  <c r="X1895" i="2"/>
  <c r="W1895" i="2"/>
  <c r="V1895" i="2"/>
  <c r="U1895" i="2"/>
  <c r="T1895" i="2"/>
  <c r="S1895" i="2"/>
  <c r="C1895" i="2"/>
  <c r="B1895" i="2"/>
  <c r="BU1894" i="2"/>
  <c r="BT1894" i="2"/>
  <c r="BS1894" i="2"/>
  <c r="BR1894" i="2"/>
  <c r="BP1894" i="2"/>
  <c r="AK1894" i="2"/>
  <c r="X1894" i="2"/>
  <c r="W1894" i="2"/>
  <c r="V1894" i="2"/>
  <c r="U1894" i="2"/>
  <c r="T1894" i="2"/>
  <c r="H1894" i="2"/>
  <c r="S1894" i="2" s="1"/>
  <c r="Y1894" i="2" s="1"/>
  <c r="C1894" i="2"/>
  <c r="B1894" i="2"/>
  <c r="BU1893" i="2"/>
  <c r="BT1893" i="2"/>
  <c r="BS1893" i="2"/>
  <c r="BR1893" i="2"/>
  <c r="BP1893" i="2"/>
  <c r="AK1893" i="2"/>
  <c r="X1893" i="2"/>
  <c r="W1893" i="2"/>
  <c r="V1893" i="2"/>
  <c r="U1893" i="2"/>
  <c r="T1893" i="2"/>
  <c r="H1893" i="2"/>
  <c r="AL1893" i="2" s="1"/>
  <c r="AA1893" i="2" s="1"/>
  <c r="BQ1893" i="2" s="1"/>
  <c r="C1893" i="2"/>
  <c r="B1893" i="2"/>
  <c r="BU1892" i="2"/>
  <c r="BT1892" i="2"/>
  <c r="BS1892" i="2"/>
  <c r="BR1892" i="2"/>
  <c r="BP1892" i="2"/>
  <c r="AK1892" i="2"/>
  <c r="X1892" i="2"/>
  <c r="W1892" i="2"/>
  <c r="V1892" i="2"/>
  <c r="U1892" i="2"/>
  <c r="T1892" i="2"/>
  <c r="H1892" i="2"/>
  <c r="S1892" i="2" s="1"/>
  <c r="Y1892" i="2" s="1"/>
  <c r="C1892" i="2"/>
  <c r="B1892" i="2"/>
  <c r="BU1891" i="2"/>
  <c r="BT1891" i="2"/>
  <c r="BS1891" i="2"/>
  <c r="BR1891" i="2"/>
  <c r="BP1891" i="2"/>
  <c r="AO1891" i="2"/>
  <c r="AK1891" i="2"/>
  <c r="X1891" i="2"/>
  <c r="W1891" i="2"/>
  <c r="V1891" i="2"/>
  <c r="U1891" i="2"/>
  <c r="T1891" i="2"/>
  <c r="H1891" i="2"/>
  <c r="S1891" i="2" s="1"/>
  <c r="Y1891" i="2" s="1"/>
  <c r="C1891" i="2"/>
  <c r="B1891" i="2"/>
  <c r="BU1890" i="2"/>
  <c r="BT1890" i="2"/>
  <c r="BS1890" i="2"/>
  <c r="BR1890" i="2"/>
  <c r="BQ1890" i="2"/>
  <c r="BP1890" i="2"/>
  <c r="AA1890" i="2"/>
  <c r="Y1890" i="2"/>
  <c r="C1890" i="2"/>
  <c r="B1890" i="2"/>
  <c r="BU1889" i="2"/>
  <c r="BT1889" i="2"/>
  <c r="BS1889" i="2"/>
  <c r="BR1889" i="2"/>
  <c r="BQ1889" i="2"/>
  <c r="BP1889" i="2"/>
  <c r="AK1889" i="2"/>
  <c r="AA1889" i="2"/>
  <c r="Y1889" i="2"/>
  <c r="X1889" i="2"/>
  <c r="W1889" i="2"/>
  <c r="V1889" i="2"/>
  <c r="U1889" i="2"/>
  <c r="T1889" i="2"/>
  <c r="S1889" i="2"/>
  <c r="C1889" i="2"/>
  <c r="B1889" i="2"/>
  <c r="BU1888" i="2"/>
  <c r="BT1888" i="2"/>
  <c r="BS1888" i="2"/>
  <c r="BR1888" i="2"/>
  <c r="BQ1888" i="2"/>
  <c r="BP1888" i="2"/>
  <c r="AK1888" i="2"/>
  <c r="AA1888" i="2"/>
  <c r="Y1888" i="2"/>
  <c r="X1888" i="2"/>
  <c r="W1888" i="2"/>
  <c r="V1888" i="2"/>
  <c r="U1888" i="2"/>
  <c r="T1888" i="2"/>
  <c r="S1888" i="2"/>
  <c r="C1888" i="2"/>
  <c r="B1888" i="2"/>
  <c r="BU1887" i="2"/>
  <c r="BT1887" i="2"/>
  <c r="BS1887" i="2"/>
  <c r="BR1887" i="2"/>
  <c r="BQ1887" i="2"/>
  <c r="BP1887" i="2"/>
  <c r="AP1887" i="2"/>
  <c r="AL1887" i="2"/>
  <c r="AK1887" i="2"/>
  <c r="AA1887" i="2"/>
  <c r="Y1887" i="2"/>
  <c r="X1887" i="2"/>
  <c r="W1887" i="2"/>
  <c r="V1887" i="2"/>
  <c r="U1887" i="2"/>
  <c r="T1887" i="2"/>
  <c r="S1887" i="2"/>
  <c r="C1887" i="2"/>
  <c r="B1887" i="2"/>
  <c r="BU1886" i="2"/>
  <c r="BT1886" i="2"/>
  <c r="BS1886" i="2"/>
  <c r="BR1886" i="2"/>
  <c r="BQ1886" i="2"/>
  <c r="BP1886" i="2"/>
  <c r="AP1886" i="2"/>
  <c r="AL1886" i="2"/>
  <c r="AK1886" i="2"/>
  <c r="AA1886" i="2"/>
  <c r="Y1886" i="2"/>
  <c r="X1886" i="2"/>
  <c r="W1886" i="2"/>
  <c r="V1886" i="2"/>
  <c r="U1886" i="2"/>
  <c r="T1886" i="2"/>
  <c r="S1886" i="2"/>
  <c r="C1886" i="2"/>
  <c r="B1886" i="2"/>
  <c r="BU1885" i="2"/>
  <c r="BT1885" i="2"/>
  <c r="BS1885" i="2"/>
  <c r="BR1885" i="2"/>
  <c r="BQ1885" i="2"/>
  <c r="BP1885" i="2"/>
  <c r="AK1885" i="2"/>
  <c r="AA1885" i="2"/>
  <c r="Y1885" i="2"/>
  <c r="X1885" i="2"/>
  <c r="W1885" i="2"/>
  <c r="V1885" i="2"/>
  <c r="U1885" i="2"/>
  <c r="T1885" i="2"/>
  <c r="S1885" i="2"/>
  <c r="C1885" i="2"/>
  <c r="B1885" i="2"/>
  <c r="BU1884" i="2"/>
  <c r="BT1884" i="2"/>
  <c r="BS1884" i="2"/>
  <c r="BR1884" i="2"/>
  <c r="BQ1884" i="2"/>
  <c r="BP1884" i="2"/>
  <c r="AA1884" i="2"/>
  <c r="Y1884" i="2"/>
  <c r="C1884" i="2"/>
  <c r="B1884" i="2"/>
  <c r="BU1883" i="2"/>
  <c r="BT1883" i="2"/>
  <c r="BS1883" i="2"/>
  <c r="BR1883" i="2"/>
  <c r="BQ1883" i="2"/>
  <c r="BP1883" i="2"/>
  <c r="AT1883" i="2"/>
  <c r="AS1883" i="2"/>
  <c r="AA1883" i="2"/>
  <c r="Y1883" i="2"/>
  <c r="X1883" i="2"/>
  <c r="W1883" i="2"/>
  <c r="V1883" i="2"/>
  <c r="U1883" i="2"/>
  <c r="T1883" i="2"/>
  <c r="S1883" i="2"/>
  <c r="C1883" i="2"/>
  <c r="B1883" i="2"/>
  <c r="BU1882" i="2"/>
  <c r="BT1882" i="2"/>
  <c r="BS1882" i="2"/>
  <c r="BR1882" i="2"/>
  <c r="BP1882" i="2"/>
  <c r="AS1882" i="2"/>
  <c r="X1882" i="2"/>
  <c r="W1882" i="2"/>
  <c r="V1882" i="2"/>
  <c r="T1882" i="2"/>
  <c r="L1882" i="2"/>
  <c r="U1882" i="2" s="1"/>
  <c r="H1882" i="2"/>
  <c r="S1882" i="2" s="1"/>
  <c r="C1882" i="2"/>
  <c r="B1882" i="2"/>
  <c r="BU1881" i="2"/>
  <c r="BT1881" i="2"/>
  <c r="BS1881" i="2"/>
  <c r="BR1881" i="2"/>
  <c r="BP1881" i="2"/>
  <c r="AS1881" i="2"/>
  <c r="X1881" i="2"/>
  <c r="W1881" i="2"/>
  <c r="V1881" i="2"/>
  <c r="T1881" i="2"/>
  <c r="L1881" i="2"/>
  <c r="U1881" i="2" s="1"/>
  <c r="H1881" i="2"/>
  <c r="S1881" i="2" s="1"/>
  <c r="C1881" i="2"/>
  <c r="B1881" i="2"/>
  <c r="BU1880" i="2"/>
  <c r="BT1880" i="2"/>
  <c r="BS1880" i="2"/>
  <c r="BR1880" i="2"/>
  <c r="BQ1880" i="2"/>
  <c r="BP1880" i="2"/>
  <c r="AT1880" i="2"/>
  <c r="AS1880" i="2"/>
  <c r="AA1880" i="2"/>
  <c r="X1880" i="2"/>
  <c r="W1880" i="2"/>
  <c r="V1880" i="2"/>
  <c r="T1880" i="2"/>
  <c r="S1880" i="2"/>
  <c r="L1880" i="2"/>
  <c r="U1880" i="2" s="1"/>
  <c r="Y1880" i="2" s="1"/>
  <c r="C1880" i="2"/>
  <c r="B1880" i="2"/>
  <c r="BU1879" i="2"/>
  <c r="BT1879" i="2"/>
  <c r="BS1879" i="2"/>
  <c r="BR1879" i="2"/>
  <c r="BQ1879" i="2"/>
  <c r="BP1879" i="2"/>
  <c r="AT1879" i="2"/>
  <c r="AS1879" i="2"/>
  <c r="AO1879" i="2"/>
  <c r="AK1879" i="2"/>
  <c r="AA1879" i="2"/>
  <c r="X1879" i="2"/>
  <c r="W1879" i="2"/>
  <c r="V1879" i="2"/>
  <c r="T1879" i="2"/>
  <c r="S1879" i="2"/>
  <c r="L1879" i="2"/>
  <c r="U1879" i="2" s="1"/>
  <c r="Y1879" i="2" s="1"/>
  <c r="C1879" i="2"/>
  <c r="B1879" i="2"/>
  <c r="BU1878" i="2"/>
  <c r="BT1878" i="2"/>
  <c r="BS1878" i="2"/>
  <c r="BR1878" i="2"/>
  <c r="BQ1878" i="2"/>
  <c r="BP1878" i="2"/>
  <c r="AA1878" i="2"/>
  <c r="Y1878" i="2"/>
  <c r="C1878" i="2"/>
  <c r="B1878" i="2"/>
  <c r="BU1877" i="2"/>
  <c r="BT1877" i="2"/>
  <c r="BS1877" i="2"/>
  <c r="BR1877" i="2"/>
  <c r="BQ1877" i="2"/>
  <c r="BP1877" i="2"/>
  <c r="AL1877" i="2"/>
  <c r="AK1877" i="2"/>
  <c r="AA1877" i="2"/>
  <c r="Y1877" i="2"/>
  <c r="X1877" i="2"/>
  <c r="W1877" i="2"/>
  <c r="V1877" i="2"/>
  <c r="U1877" i="2"/>
  <c r="T1877" i="2"/>
  <c r="S1877" i="2"/>
  <c r="C1877" i="2"/>
  <c r="B1877" i="2"/>
  <c r="BU1876" i="2"/>
  <c r="BT1876" i="2"/>
  <c r="BS1876" i="2"/>
  <c r="BR1876" i="2"/>
  <c r="BP1876" i="2"/>
  <c r="AK1876" i="2"/>
  <c r="X1876" i="2"/>
  <c r="W1876" i="2"/>
  <c r="V1876" i="2"/>
  <c r="U1876" i="2"/>
  <c r="T1876" i="2"/>
  <c r="H1876" i="2"/>
  <c r="S1876" i="2" s="1"/>
  <c r="Y1876" i="2" s="1"/>
  <c r="C1876" i="2"/>
  <c r="B1876" i="2"/>
  <c r="BU1875" i="2"/>
  <c r="BT1875" i="2"/>
  <c r="BS1875" i="2"/>
  <c r="BR1875" i="2"/>
  <c r="BP1875" i="2"/>
  <c r="AK1875" i="2"/>
  <c r="X1875" i="2"/>
  <c r="W1875" i="2"/>
  <c r="V1875" i="2"/>
  <c r="U1875" i="2"/>
  <c r="T1875" i="2"/>
  <c r="H1875" i="2"/>
  <c r="AL1875" i="2" s="1"/>
  <c r="AA1875" i="2" s="1"/>
  <c r="BQ1875" i="2" s="1"/>
  <c r="C1875" i="2"/>
  <c r="B1875" i="2"/>
  <c r="BU1874" i="2"/>
  <c r="BT1874" i="2"/>
  <c r="BS1874" i="2"/>
  <c r="BR1874" i="2"/>
  <c r="BP1874" i="2"/>
  <c r="AK1874" i="2"/>
  <c r="X1874" i="2"/>
  <c r="W1874" i="2"/>
  <c r="V1874" i="2"/>
  <c r="U1874" i="2"/>
  <c r="T1874" i="2"/>
  <c r="H1874" i="2"/>
  <c r="S1874" i="2" s="1"/>
  <c r="Y1874" i="2" s="1"/>
  <c r="C1874" i="2"/>
  <c r="B1874" i="2"/>
  <c r="BU1873" i="2"/>
  <c r="BT1873" i="2"/>
  <c r="BS1873" i="2"/>
  <c r="BR1873" i="2"/>
  <c r="BP1873" i="2"/>
  <c r="AO1873" i="2"/>
  <c r="AK1873" i="2"/>
  <c r="X1873" i="2"/>
  <c r="W1873" i="2"/>
  <c r="V1873" i="2"/>
  <c r="U1873" i="2"/>
  <c r="T1873" i="2"/>
  <c r="H1873" i="2"/>
  <c r="S1873" i="2" s="1"/>
  <c r="Y1873" i="2" s="1"/>
  <c r="C1873" i="2"/>
  <c r="B1873" i="2"/>
  <c r="BU1872" i="2"/>
  <c r="BT1872" i="2"/>
  <c r="BS1872" i="2"/>
  <c r="BR1872" i="2"/>
  <c r="BQ1872" i="2"/>
  <c r="BP1872" i="2"/>
  <c r="AA1872" i="2"/>
  <c r="Y1872" i="2"/>
  <c r="C1872" i="2"/>
  <c r="B1872" i="2"/>
  <c r="BU1871" i="2"/>
  <c r="BT1871" i="2"/>
  <c r="BS1871" i="2"/>
  <c r="BR1871" i="2"/>
  <c r="BQ1871" i="2"/>
  <c r="BP1871" i="2"/>
  <c r="AA1871" i="2"/>
  <c r="Y1871" i="2"/>
  <c r="C1871" i="2"/>
  <c r="B1871" i="2"/>
  <c r="BU1870" i="2"/>
  <c r="BT1870" i="2"/>
  <c r="BS1870" i="2"/>
  <c r="BR1870" i="2"/>
  <c r="BQ1870" i="2"/>
  <c r="BP1870" i="2"/>
  <c r="AA1870" i="2"/>
  <c r="Y1870" i="2"/>
  <c r="X1870" i="2"/>
  <c r="W1870" i="2"/>
  <c r="V1870" i="2"/>
  <c r="U1870" i="2"/>
  <c r="T1870" i="2"/>
  <c r="S1870" i="2"/>
  <c r="C1870" i="2"/>
  <c r="B1870" i="2"/>
  <c r="BU1869" i="2"/>
  <c r="BT1869" i="2"/>
  <c r="BS1869" i="2"/>
  <c r="BR1869" i="2"/>
  <c r="BQ1869" i="2"/>
  <c r="BP1869" i="2"/>
  <c r="AA1869" i="2"/>
  <c r="X1869" i="2"/>
  <c r="W1869" i="2"/>
  <c r="V1869" i="2"/>
  <c r="U1869" i="2"/>
  <c r="T1869" i="2"/>
  <c r="H1869" i="2"/>
  <c r="S1869" i="2" s="1"/>
  <c r="Y1869" i="2" s="1"/>
  <c r="C1869" i="2"/>
  <c r="B1869" i="2"/>
  <c r="BU1868" i="2"/>
  <c r="BT1868" i="2"/>
  <c r="BS1868" i="2"/>
  <c r="BR1868" i="2"/>
  <c r="BQ1868" i="2"/>
  <c r="BP1868" i="2"/>
  <c r="AA1868" i="2"/>
  <c r="X1868" i="2"/>
  <c r="W1868" i="2"/>
  <c r="V1868" i="2"/>
  <c r="U1868" i="2"/>
  <c r="T1868" i="2"/>
  <c r="H1868" i="2"/>
  <c r="S1868" i="2" s="1"/>
  <c r="Y1868" i="2" s="1"/>
  <c r="C1868" i="2"/>
  <c r="B1868" i="2"/>
  <c r="BU1867" i="2"/>
  <c r="BT1867" i="2"/>
  <c r="BS1867" i="2"/>
  <c r="BR1867" i="2"/>
  <c r="BQ1867" i="2"/>
  <c r="BP1867" i="2"/>
  <c r="AA1867" i="2"/>
  <c r="X1867" i="2"/>
  <c r="W1867" i="2"/>
  <c r="V1867" i="2"/>
  <c r="U1867" i="2"/>
  <c r="T1867" i="2"/>
  <c r="H1867" i="2"/>
  <c r="S1867" i="2" s="1"/>
  <c r="Y1867" i="2" s="1"/>
  <c r="C1867" i="2"/>
  <c r="B1867" i="2"/>
  <c r="BU1866" i="2"/>
  <c r="BT1866" i="2"/>
  <c r="BS1866" i="2"/>
  <c r="BR1866" i="2"/>
  <c r="BQ1866" i="2"/>
  <c r="BP1866" i="2"/>
  <c r="AA1866" i="2"/>
  <c r="X1866" i="2"/>
  <c r="W1866" i="2"/>
  <c r="V1866" i="2"/>
  <c r="U1866" i="2"/>
  <c r="T1866" i="2"/>
  <c r="H1866" i="2"/>
  <c r="S1866" i="2" s="1"/>
  <c r="Y1866" i="2" s="1"/>
  <c r="C1866" i="2"/>
  <c r="B1866" i="2"/>
  <c r="BU1865" i="2"/>
  <c r="BT1865" i="2"/>
  <c r="BS1865" i="2"/>
  <c r="BR1865" i="2"/>
  <c r="BQ1865" i="2"/>
  <c r="BP1865" i="2"/>
  <c r="AA1865" i="2"/>
  <c r="Y1865" i="2"/>
  <c r="C1865" i="2"/>
  <c r="B1865" i="2"/>
  <c r="BU1864" i="2"/>
  <c r="BT1864" i="2"/>
  <c r="BS1864" i="2"/>
  <c r="BR1864" i="2"/>
  <c r="BQ1864" i="2"/>
  <c r="BP1864" i="2"/>
  <c r="AA1864" i="2"/>
  <c r="Y1864" i="2"/>
  <c r="X1864" i="2"/>
  <c r="W1864" i="2"/>
  <c r="V1864" i="2"/>
  <c r="U1864" i="2"/>
  <c r="T1864" i="2"/>
  <c r="S1864" i="2"/>
  <c r="C1864" i="2"/>
  <c r="B1864" i="2"/>
  <c r="BU1863" i="2"/>
  <c r="BT1863" i="2"/>
  <c r="BS1863" i="2"/>
  <c r="BR1863" i="2"/>
  <c r="BQ1863" i="2"/>
  <c r="BP1863" i="2"/>
  <c r="AA1863" i="2"/>
  <c r="Y1863" i="2"/>
  <c r="X1863" i="2"/>
  <c r="W1863" i="2"/>
  <c r="V1863" i="2"/>
  <c r="U1863" i="2"/>
  <c r="T1863" i="2"/>
  <c r="S1863" i="2"/>
  <c r="C1863" i="2"/>
  <c r="B1863" i="2"/>
  <c r="BU1862" i="2"/>
  <c r="BT1862" i="2"/>
  <c r="BS1862" i="2"/>
  <c r="BR1862" i="2"/>
  <c r="BQ1862" i="2"/>
  <c r="BP1862" i="2"/>
  <c r="AA1862" i="2"/>
  <c r="Y1862" i="2"/>
  <c r="X1862" i="2"/>
  <c r="W1862" i="2"/>
  <c r="V1862" i="2"/>
  <c r="U1862" i="2"/>
  <c r="T1862" i="2"/>
  <c r="S1862" i="2"/>
  <c r="C1862" i="2"/>
  <c r="B1862" i="2"/>
  <c r="BU1861" i="2"/>
  <c r="BT1861" i="2"/>
  <c r="BS1861" i="2"/>
  <c r="BR1861" i="2"/>
  <c r="BQ1861" i="2"/>
  <c r="BP1861" i="2"/>
  <c r="AA1861" i="2"/>
  <c r="Y1861" i="2"/>
  <c r="X1861" i="2"/>
  <c r="W1861" i="2"/>
  <c r="V1861" i="2"/>
  <c r="U1861" i="2"/>
  <c r="T1861" i="2"/>
  <c r="S1861" i="2"/>
  <c r="C1861" i="2"/>
  <c r="B1861" i="2"/>
  <c r="BU1860" i="2"/>
  <c r="BT1860" i="2"/>
  <c r="BS1860" i="2"/>
  <c r="BR1860" i="2"/>
  <c r="BQ1860" i="2"/>
  <c r="BP1860" i="2"/>
  <c r="AP1860" i="2"/>
  <c r="AO1860" i="2"/>
  <c r="AL1860" i="2"/>
  <c r="AK1860" i="2"/>
  <c r="AA1860" i="2"/>
  <c r="Y1860" i="2"/>
  <c r="X1860" i="2"/>
  <c r="W1860" i="2"/>
  <c r="V1860" i="2"/>
  <c r="U1860" i="2"/>
  <c r="T1860" i="2"/>
  <c r="S1860" i="2"/>
  <c r="C1860" i="2"/>
  <c r="B1860" i="2"/>
  <c r="BU1859" i="2"/>
  <c r="BT1859" i="2"/>
  <c r="BS1859" i="2"/>
  <c r="BR1859" i="2"/>
  <c r="BQ1859" i="2"/>
  <c r="BP1859" i="2"/>
  <c r="AA1859" i="2"/>
  <c r="Y1859" i="2"/>
  <c r="C1859" i="2"/>
  <c r="B1859" i="2"/>
  <c r="BU1858" i="2"/>
  <c r="BT1858" i="2"/>
  <c r="BS1858" i="2"/>
  <c r="BR1858" i="2"/>
  <c r="BQ1858" i="2"/>
  <c r="BP1858" i="2"/>
  <c r="AP1858" i="2"/>
  <c r="AO1858" i="2"/>
  <c r="AA1858" i="2"/>
  <c r="Y1858" i="2"/>
  <c r="X1858" i="2"/>
  <c r="W1858" i="2"/>
  <c r="V1858" i="2"/>
  <c r="U1858" i="2"/>
  <c r="T1858" i="2"/>
  <c r="S1858" i="2"/>
  <c r="C1858" i="2"/>
  <c r="B1858" i="2"/>
  <c r="BU1857" i="2"/>
  <c r="BT1857" i="2"/>
  <c r="BS1857" i="2"/>
  <c r="BR1857" i="2"/>
  <c r="BQ1857" i="2"/>
  <c r="BP1857" i="2"/>
  <c r="AP1857" i="2"/>
  <c r="AO1857" i="2"/>
  <c r="AA1857" i="2"/>
  <c r="Y1857" i="2"/>
  <c r="X1857" i="2"/>
  <c r="W1857" i="2"/>
  <c r="V1857" i="2"/>
  <c r="U1857" i="2"/>
  <c r="T1857" i="2"/>
  <c r="S1857" i="2"/>
  <c r="C1857" i="2"/>
  <c r="B1857" i="2"/>
  <c r="BU1856" i="2"/>
  <c r="BT1856" i="2"/>
  <c r="BS1856" i="2"/>
  <c r="BR1856" i="2"/>
  <c r="BQ1856" i="2"/>
  <c r="BP1856" i="2"/>
  <c r="AP1856" i="2"/>
  <c r="AO1856" i="2"/>
  <c r="AA1856" i="2"/>
  <c r="Y1856" i="2"/>
  <c r="X1856" i="2"/>
  <c r="W1856" i="2"/>
  <c r="V1856" i="2"/>
  <c r="U1856" i="2"/>
  <c r="T1856" i="2"/>
  <c r="S1856" i="2"/>
  <c r="C1856" i="2"/>
  <c r="B1856" i="2"/>
  <c r="BU1855" i="2"/>
  <c r="BT1855" i="2"/>
  <c r="BS1855" i="2"/>
  <c r="BR1855" i="2"/>
  <c r="BQ1855" i="2"/>
  <c r="BP1855" i="2"/>
  <c r="AP1855" i="2"/>
  <c r="AO1855" i="2"/>
  <c r="AA1855" i="2"/>
  <c r="Y1855" i="2"/>
  <c r="X1855" i="2"/>
  <c r="W1855" i="2"/>
  <c r="V1855" i="2"/>
  <c r="U1855" i="2"/>
  <c r="T1855" i="2"/>
  <c r="S1855" i="2"/>
  <c r="C1855" i="2"/>
  <c r="B1855" i="2"/>
  <c r="BU1854" i="2"/>
  <c r="BT1854" i="2"/>
  <c r="BS1854" i="2"/>
  <c r="BR1854" i="2"/>
  <c r="BQ1854" i="2"/>
  <c r="BP1854" i="2"/>
  <c r="AW1854" i="2"/>
  <c r="AS1854" i="2"/>
  <c r="AP1854" i="2"/>
  <c r="AO1854" i="2"/>
  <c r="AK1854" i="2"/>
  <c r="AA1854" i="2"/>
  <c r="Y1854" i="2"/>
  <c r="X1854" i="2"/>
  <c r="W1854" i="2"/>
  <c r="V1854" i="2"/>
  <c r="U1854" i="2"/>
  <c r="T1854" i="2"/>
  <c r="S1854" i="2"/>
  <c r="C1854" i="2"/>
  <c r="B1854" i="2"/>
  <c r="BU1853" i="2"/>
  <c r="BT1853" i="2"/>
  <c r="BS1853" i="2"/>
  <c r="BR1853" i="2"/>
  <c r="BQ1853" i="2"/>
  <c r="BP1853" i="2"/>
  <c r="AA1853" i="2"/>
  <c r="Y1853" i="2"/>
  <c r="C1853" i="2"/>
  <c r="B1853" i="2"/>
  <c r="BU1852" i="2"/>
  <c r="BT1852" i="2"/>
  <c r="BS1852" i="2"/>
  <c r="BR1852" i="2"/>
  <c r="BQ1852" i="2"/>
  <c r="BP1852" i="2"/>
  <c r="AA1852" i="2"/>
  <c r="Y1852" i="2"/>
  <c r="X1852" i="2"/>
  <c r="W1852" i="2"/>
  <c r="V1852" i="2"/>
  <c r="U1852" i="2"/>
  <c r="T1852" i="2"/>
  <c r="S1852" i="2"/>
  <c r="C1852" i="2"/>
  <c r="B1852" i="2"/>
  <c r="BU1851" i="2"/>
  <c r="BT1851" i="2"/>
  <c r="BS1851" i="2"/>
  <c r="BR1851" i="2"/>
  <c r="BQ1851" i="2"/>
  <c r="BP1851" i="2"/>
  <c r="AA1851" i="2"/>
  <c r="Y1851" i="2"/>
  <c r="X1851" i="2"/>
  <c r="W1851" i="2"/>
  <c r="V1851" i="2"/>
  <c r="U1851" i="2"/>
  <c r="T1851" i="2"/>
  <c r="S1851" i="2"/>
  <c r="C1851" i="2"/>
  <c r="B1851" i="2"/>
  <c r="BU1850" i="2"/>
  <c r="BT1850" i="2"/>
  <c r="BS1850" i="2"/>
  <c r="BR1850" i="2"/>
  <c r="BQ1850" i="2"/>
  <c r="BP1850" i="2"/>
  <c r="AA1850" i="2"/>
  <c r="Y1850" i="2"/>
  <c r="X1850" i="2"/>
  <c r="W1850" i="2"/>
  <c r="V1850" i="2"/>
  <c r="U1850" i="2"/>
  <c r="T1850" i="2"/>
  <c r="S1850" i="2"/>
  <c r="C1850" i="2"/>
  <c r="B1850" i="2"/>
  <c r="BU1849" i="2"/>
  <c r="BT1849" i="2"/>
  <c r="BS1849" i="2"/>
  <c r="BR1849" i="2"/>
  <c r="BQ1849" i="2"/>
  <c r="BP1849" i="2"/>
  <c r="AA1849" i="2"/>
  <c r="Y1849" i="2"/>
  <c r="X1849" i="2"/>
  <c r="W1849" i="2"/>
  <c r="V1849" i="2"/>
  <c r="U1849" i="2"/>
  <c r="T1849" i="2"/>
  <c r="S1849" i="2"/>
  <c r="C1849" i="2"/>
  <c r="B1849" i="2"/>
  <c r="BU1848" i="2"/>
  <c r="BT1848" i="2"/>
  <c r="BS1848" i="2"/>
  <c r="BR1848" i="2"/>
  <c r="BQ1848" i="2"/>
  <c r="BP1848" i="2"/>
  <c r="AA1848" i="2"/>
  <c r="Y1848" i="2"/>
  <c r="X1848" i="2"/>
  <c r="W1848" i="2"/>
  <c r="V1848" i="2"/>
  <c r="U1848" i="2"/>
  <c r="T1848" i="2"/>
  <c r="S1848" i="2"/>
  <c r="C1848" i="2"/>
  <c r="B1848" i="2"/>
  <c r="BU1847" i="2"/>
  <c r="BT1847" i="2"/>
  <c r="BS1847" i="2"/>
  <c r="BR1847" i="2"/>
  <c r="BQ1847" i="2"/>
  <c r="BP1847" i="2"/>
  <c r="AA1847" i="2"/>
  <c r="Y1847" i="2"/>
  <c r="C1847" i="2"/>
  <c r="B1847" i="2"/>
  <c r="BU1846" i="2"/>
  <c r="BT1846" i="2"/>
  <c r="BS1846" i="2"/>
  <c r="BR1846" i="2"/>
  <c r="BQ1846" i="2"/>
  <c r="BP1846" i="2"/>
  <c r="AL1846" i="2"/>
  <c r="AK1846" i="2"/>
  <c r="AA1846" i="2"/>
  <c r="Y1846" i="2"/>
  <c r="X1846" i="2"/>
  <c r="W1846" i="2"/>
  <c r="V1846" i="2"/>
  <c r="U1846" i="2"/>
  <c r="T1846" i="2"/>
  <c r="S1846" i="2"/>
  <c r="C1846" i="2"/>
  <c r="B1846" i="2"/>
  <c r="BU1845" i="2"/>
  <c r="BT1845" i="2"/>
  <c r="BS1845" i="2"/>
  <c r="BR1845" i="2"/>
  <c r="BQ1845" i="2"/>
  <c r="BP1845" i="2"/>
  <c r="AL1845" i="2"/>
  <c r="AK1845" i="2"/>
  <c r="AA1845" i="2"/>
  <c r="Y1845" i="2"/>
  <c r="X1845" i="2"/>
  <c r="W1845" i="2"/>
  <c r="V1845" i="2"/>
  <c r="U1845" i="2"/>
  <c r="T1845" i="2"/>
  <c r="S1845" i="2"/>
  <c r="C1845" i="2"/>
  <c r="B1845" i="2"/>
  <c r="BU1844" i="2"/>
  <c r="BT1844" i="2"/>
  <c r="BS1844" i="2"/>
  <c r="BR1844" i="2"/>
  <c r="BQ1844" i="2"/>
  <c r="BP1844" i="2"/>
  <c r="AL1844" i="2"/>
  <c r="AK1844" i="2"/>
  <c r="AA1844" i="2"/>
  <c r="Y1844" i="2"/>
  <c r="X1844" i="2"/>
  <c r="W1844" i="2"/>
  <c r="V1844" i="2"/>
  <c r="U1844" i="2"/>
  <c r="T1844" i="2"/>
  <c r="S1844" i="2"/>
  <c r="C1844" i="2"/>
  <c r="B1844" i="2"/>
  <c r="BU1843" i="2"/>
  <c r="BT1843" i="2"/>
  <c r="BS1843" i="2"/>
  <c r="BR1843" i="2"/>
  <c r="BQ1843" i="2"/>
  <c r="BP1843" i="2"/>
  <c r="AL1843" i="2"/>
  <c r="AK1843" i="2"/>
  <c r="AA1843" i="2"/>
  <c r="Y1843" i="2"/>
  <c r="X1843" i="2"/>
  <c r="W1843" i="2"/>
  <c r="V1843" i="2"/>
  <c r="U1843" i="2"/>
  <c r="T1843" i="2"/>
  <c r="S1843" i="2"/>
  <c r="C1843" i="2"/>
  <c r="B1843" i="2"/>
  <c r="BU1842" i="2"/>
  <c r="BT1842" i="2"/>
  <c r="BS1842" i="2"/>
  <c r="BR1842" i="2"/>
  <c r="BQ1842" i="2"/>
  <c r="BP1842" i="2"/>
  <c r="AT1842" i="2"/>
  <c r="AS1842" i="2"/>
  <c r="AP1842" i="2"/>
  <c r="AO1842" i="2"/>
  <c r="AK1842" i="2"/>
  <c r="AA1842" i="2"/>
  <c r="Y1842" i="2"/>
  <c r="X1842" i="2"/>
  <c r="W1842" i="2"/>
  <c r="V1842" i="2"/>
  <c r="U1842" i="2"/>
  <c r="T1842" i="2"/>
  <c r="S1842" i="2"/>
  <c r="C1842" i="2"/>
  <c r="B1842" i="2"/>
  <c r="BU1841" i="2"/>
  <c r="BT1841" i="2"/>
  <c r="BS1841" i="2"/>
  <c r="BR1841" i="2"/>
  <c r="BQ1841" i="2"/>
  <c r="BP1841" i="2"/>
  <c r="AA1841" i="2"/>
  <c r="Y1841" i="2"/>
  <c r="C1841" i="2"/>
  <c r="B1841" i="2"/>
  <c r="BU1840" i="2"/>
  <c r="BT1840" i="2"/>
  <c r="BS1840" i="2"/>
  <c r="BR1840" i="2"/>
  <c r="BQ1840" i="2"/>
  <c r="BP1840" i="2"/>
  <c r="AK1840" i="2"/>
  <c r="AA1840" i="2"/>
  <c r="Y1840" i="2"/>
  <c r="X1840" i="2"/>
  <c r="W1840" i="2"/>
  <c r="V1840" i="2"/>
  <c r="U1840" i="2"/>
  <c r="T1840" i="2"/>
  <c r="S1840" i="2"/>
  <c r="C1840" i="2"/>
  <c r="B1840" i="2"/>
  <c r="BU1839" i="2"/>
  <c r="BT1839" i="2"/>
  <c r="BS1839" i="2"/>
  <c r="BR1839" i="2"/>
  <c r="BQ1839" i="2"/>
  <c r="BP1839" i="2"/>
  <c r="AK1839" i="2"/>
  <c r="AA1839" i="2"/>
  <c r="Y1839" i="2"/>
  <c r="X1839" i="2"/>
  <c r="W1839" i="2"/>
  <c r="V1839" i="2"/>
  <c r="U1839" i="2"/>
  <c r="T1839" i="2"/>
  <c r="S1839" i="2"/>
  <c r="C1839" i="2"/>
  <c r="B1839" i="2"/>
  <c r="BU1838" i="2"/>
  <c r="BT1838" i="2"/>
  <c r="BS1838" i="2"/>
  <c r="BR1838" i="2"/>
  <c r="BQ1838" i="2"/>
  <c r="BP1838" i="2"/>
  <c r="AP1838" i="2"/>
  <c r="AL1838" i="2"/>
  <c r="AK1838" i="2"/>
  <c r="AA1838" i="2"/>
  <c r="Y1838" i="2"/>
  <c r="X1838" i="2"/>
  <c r="W1838" i="2"/>
  <c r="V1838" i="2"/>
  <c r="U1838" i="2"/>
  <c r="T1838" i="2"/>
  <c r="S1838" i="2"/>
  <c r="C1838" i="2"/>
  <c r="B1838" i="2"/>
  <c r="BU1837" i="2"/>
  <c r="BT1837" i="2"/>
  <c r="BS1837" i="2"/>
  <c r="BR1837" i="2"/>
  <c r="BQ1837" i="2"/>
  <c r="BP1837" i="2"/>
  <c r="AP1837" i="2"/>
  <c r="AL1837" i="2"/>
  <c r="AK1837" i="2"/>
  <c r="AA1837" i="2"/>
  <c r="Y1837" i="2"/>
  <c r="X1837" i="2"/>
  <c r="W1837" i="2"/>
  <c r="V1837" i="2"/>
  <c r="U1837" i="2"/>
  <c r="T1837" i="2"/>
  <c r="S1837" i="2"/>
  <c r="C1837" i="2"/>
  <c r="B1837" i="2"/>
  <c r="BU1836" i="2"/>
  <c r="BT1836" i="2"/>
  <c r="BS1836" i="2"/>
  <c r="BR1836" i="2"/>
  <c r="BQ1836" i="2"/>
  <c r="BP1836" i="2"/>
  <c r="AK1836" i="2"/>
  <c r="AA1836" i="2"/>
  <c r="Y1836" i="2"/>
  <c r="X1836" i="2"/>
  <c r="W1836" i="2"/>
  <c r="V1836" i="2"/>
  <c r="U1836" i="2"/>
  <c r="T1836" i="2"/>
  <c r="S1836" i="2"/>
  <c r="C1836" i="2"/>
  <c r="B1836" i="2"/>
  <c r="BU1835" i="2"/>
  <c r="BT1835" i="2"/>
  <c r="BS1835" i="2"/>
  <c r="BR1835" i="2"/>
  <c r="BQ1835" i="2"/>
  <c r="BP1835" i="2"/>
  <c r="AA1835" i="2"/>
  <c r="Y1835" i="2"/>
  <c r="C1835" i="2"/>
  <c r="B1835" i="2"/>
  <c r="BU1834" i="2"/>
  <c r="BT1834" i="2"/>
  <c r="BS1834" i="2"/>
  <c r="BR1834" i="2"/>
  <c r="BQ1834" i="2"/>
  <c r="BP1834" i="2"/>
  <c r="AL1834" i="2"/>
  <c r="AK1834" i="2"/>
  <c r="AA1834" i="2"/>
  <c r="Y1834" i="2"/>
  <c r="X1834" i="2"/>
  <c r="W1834" i="2"/>
  <c r="V1834" i="2"/>
  <c r="U1834" i="2"/>
  <c r="T1834" i="2"/>
  <c r="S1834" i="2"/>
  <c r="C1834" i="2"/>
  <c r="B1834" i="2"/>
  <c r="BU1833" i="2"/>
  <c r="BT1833" i="2"/>
  <c r="BS1833" i="2"/>
  <c r="BR1833" i="2"/>
  <c r="BQ1833" i="2"/>
  <c r="BP1833" i="2"/>
  <c r="AL1833" i="2"/>
  <c r="AK1833" i="2"/>
  <c r="AA1833" i="2"/>
  <c r="Y1833" i="2"/>
  <c r="X1833" i="2"/>
  <c r="W1833" i="2"/>
  <c r="V1833" i="2"/>
  <c r="U1833" i="2"/>
  <c r="T1833" i="2"/>
  <c r="S1833" i="2"/>
  <c r="C1833" i="2"/>
  <c r="B1833" i="2"/>
  <c r="BU1832" i="2"/>
  <c r="BT1832" i="2"/>
  <c r="BS1832" i="2"/>
  <c r="BR1832" i="2"/>
  <c r="BQ1832" i="2"/>
  <c r="BP1832" i="2"/>
  <c r="AL1832" i="2"/>
  <c r="AK1832" i="2"/>
  <c r="AA1832" i="2"/>
  <c r="Y1832" i="2"/>
  <c r="X1832" i="2"/>
  <c r="W1832" i="2"/>
  <c r="V1832" i="2"/>
  <c r="U1832" i="2"/>
  <c r="T1832" i="2"/>
  <c r="S1832" i="2"/>
  <c r="C1832" i="2"/>
  <c r="B1832" i="2"/>
  <c r="BU1831" i="2"/>
  <c r="BT1831" i="2"/>
  <c r="BS1831" i="2"/>
  <c r="BR1831" i="2"/>
  <c r="BQ1831" i="2"/>
  <c r="BP1831" i="2"/>
  <c r="AL1831" i="2"/>
  <c r="AK1831" i="2"/>
  <c r="AA1831" i="2"/>
  <c r="Y1831" i="2"/>
  <c r="X1831" i="2"/>
  <c r="W1831" i="2"/>
  <c r="V1831" i="2"/>
  <c r="U1831" i="2"/>
  <c r="T1831" i="2"/>
  <c r="S1831" i="2"/>
  <c r="C1831" i="2"/>
  <c r="B1831" i="2"/>
  <c r="BU1830" i="2"/>
  <c r="BT1830" i="2"/>
  <c r="BS1830" i="2"/>
  <c r="BR1830" i="2"/>
  <c r="BQ1830" i="2"/>
  <c r="BP1830" i="2"/>
  <c r="AS1830" i="2"/>
  <c r="AP1830" i="2"/>
  <c r="AO1830" i="2"/>
  <c r="AL1830" i="2"/>
  <c r="AK1830" i="2"/>
  <c r="AA1830" i="2"/>
  <c r="Y1830" i="2"/>
  <c r="X1830" i="2"/>
  <c r="W1830" i="2"/>
  <c r="V1830" i="2"/>
  <c r="U1830" i="2"/>
  <c r="T1830" i="2"/>
  <c r="S1830" i="2"/>
  <c r="C1830" i="2"/>
  <c r="B1830" i="2"/>
  <c r="BU1829" i="2"/>
  <c r="BT1829" i="2"/>
  <c r="BS1829" i="2"/>
  <c r="BR1829" i="2"/>
  <c r="BQ1829" i="2"/>
  <c r="BP1829" i="2"/>
  <c r="AA1829" i="2"/>
  <c r="Y1829" i="2"/>
  <c r="C1829" i="2"/>
  <c r="B1829" i="2"/>
  <c r="BU1828" i="2"/>
  <c r="BT1828" i="2"/>
  <c r="BS1828" i="2"/>
  <c r="BR1828" i="2"/>
  <c r="BQ1828" i="2"/>
  <c r="BP1828" i="2"/>
  <c r="AL1828" i="2"/>
  <c r="AK1828" i="2"/>
  <c r="AA1828" i="2"/>
  <c r="Y1828" i="2"/>
  <c r="X1828" i="2"/>
  <c r="W1828" i="2"/>
  <c r="V1828" i="2"/>
  <c r="U1828" i="2"/>
  <c r="T1828" i="2"/>
  <c r="S1828" i="2"/>
  <c r="C1828" i="2"/>
  <c r="B1828" i="2"/>
  <c r="BU1827" i="2"/>
  <c r="BT1827" i="2"/>
  <c r="BS1827" i="2"/>
  <c r="BR1827" i="2"/>
  <c r="BP1827" i="2"/>
  <c r="AK1827" i="2"/>
  <c r="X1827" i="2"/>
  <c r="W1827" i="2"/>
  <c r="V1827" i="2"/>
  <c r="U1827" i="2"/>
  <c r="T1827" i="2"/>
  <c r="H1827" i="2"/>
  <c r="AL1827" i="2" s="1"/>
  <c r="AA1827" i="2" s="1"/>
  <c r="BQ1827" i="2" s="1"/>
  <c r="C1827" i="2"/>
  <c r="B1827" i="2"/>
  <c r="BU1826" i="2"/>
  <c r="BT1826" i="2"/>
  <c r="BS1826" i="2"/>
  <c r="BR1826" i="2"/>
  <c r="BP1826" i="2"/>
  <c r="AK1826" i="2"/>
  <c r="X1826" i="2"/>
  <c r="W1826" i="2"/>
  <c r="V1826" i="2"/>
  <c r="U1826" i="2"/>
  <c r="T1826" i="2"/>
  <c r="H1826" i="2"/>
  <c r="AL1826" i="2" s="1"/>
  <c r="AA1826" i="2" s="1"/>
  <c r="BQ1826" i="2" s="1"/>
  <c r="C1826" i="2"/>
  <c r="B1826" i="2"/>
  <c r="BU1825" i="2"/>
  <c r="BT1825" i="2"/>
  <c r="BS1825" i="2"/>
  <c r="BR1825" i="2"/>
  <c r="BP1825" i="2"/>
  <c r="AK1825" i="2"/>
  <c r="X1825" i="2"/>
  <c r="W1825" i="2"/>
  <c r="V1825" i="2"/>
  <c r="U1825" i="2"/>
  <c r="T1825" i="2"/>
  <c r="H1825" i="2"/>
  <c r="AL1825" i="2" s="1"/>
  <c r="AA1825" i="2" s="1"/>
  <c r="BQ1825" i="2" s="1"/>
  <c r="C1825" i="2"/>
  <c r="B1825" i="2"/>
  <c r="BU1824" i="2"/>
  <c r="BT1824" i="2"/>
  <c r="BS1824" i="2"/>
  <c r="BR1824" i="2"/>
  <c r="BP1824" i="2"/>
  <c r="AO1824" i="2"/>
  <c r="AK1824" i="2"/>
  <c r="X1824" i="2"/>
  <c r="W1824" i="2"/>
  <c r="V1824" i="2"/>
  <c r="U1824" i="2"/>
  <c r="T1824" i="2"/>
  <c r="H1824" i="2"/>
  <c r="S1824" i="2" s="1"/>
  <c r="Y1824" i="2" s="1"/>
  <c r="C1824" i="2"/>
  <c r="B1824" i="2"/>
  <c r="BU1823" i="2"/>
  <c r="BT1823" i="2"/>
  <c r="BS1823" i="2"/>
  <c r="BR1823" i="2"/>
  <c r="BQ1823" i="2"/>
  <c r="BP1823" i="2"/>
  <c r="AA1823" i="2"/>
  <c r="Y1823" i="2"/>
  <c r="C1823" i="2"/>
  <c r="B1823" i="2"/>
  <c r="BU1822" i="2"/>
  <c r="BT1822" i="2"/>
  <c r="BS1822" i="2"/>
  <c r="BR1822" i="2"/>
  <c r="BQ1822" i="2"/>
  <c r="BP1822" i="2"/>
  <c r="AA1822" i="2"/>
  <c r="Y1822" i="2"/>
  <c r="C1822" i="2"/>
  <c r="B1822" i="2"/>
  <c r="BU1821" i="2"/>
  <c r="BT1821" i="2"/>
  <c r="BS1821" i="2"/>
  <c r="BR1821" i="2"/>
  <c r="BQ1821" i="2"/>
  <c r="BP1821" i="2"/>
  <c r="AA1821" i="2"/>
  <c r="Y1821" i="2"/>
  <c r="X1821" i="2"/>
  <c r="W1821" i="2"/>
  <c r="V1821" i="2"/>
  <c r="U1821" i="2"/>
  <c r="T1821" i="2"/>
  <c r="S1821" i="2"/>
  <c r="C1821" i="2"/>
  <c r="B1821" i="2"/>
  <c r="BU1820" i="2"/>
  <c r="BT1820" i="2"/>
  <c r="BS1820" i="2"/>
  <c r="BR1820" i="2"/>
  <c r="BQ1820" i="2"/>
  <c r="BP1820" i="2"/>
  <c r="AA1820" i="2"/>
  <c r="X1820" i="2"/>
  <c r="W1820" i="2"/>
  <c r="V1820" i="2"/>
  <c r="U1820" i="2"/>
  <c r="T1820" i="2"/>
  <c r="H1820" i="2"/>
  <c r="S1820" i="2" s="1"/>
  <c r="Y1820" i="2" s="1"/>
  <c r="C1820" i="2"/>
  <c r="B1820" i="2"/>
  <c r="BU1819" i="2"/>
  <c r="BT1819" i="2"/>
  <c r="BS1819" i="2"/>
  <c r="BR1819" i="2"/>
  <c r="BQ1819" i="2"/>
  <c r="BP1819" i="2"/>
  <c r="AA1819" i="2"/>
  <c r="X1819" i="2"/>
  <c r="W1819" i="2"/>
  <c r="V1819" i="2"/>
  <c r="U1819" i="2"/>
  <c r="T1819" i="2"/>
  <c r="H1819" i="2"/>
  <c r="S1819" i="2" s="1"/>
  <c r="Y1819" i="2" s="1"/>
  <c r="C1819" i="2"/>
  <c r="B1819" i="2"/>
  <c r="BU1818" i="2"/>
  <c r="BT1818" i="2"/>
  <c r="BS1818" i="2"/>
  <c r="BR1818" i="2"/>
  <c r="BQ1818" i="2"/>
  <c r="BP1818" i="2"/>
  <c r="AA1818" i="2"/>
  <c r="X1818" i="2"/>
  <c r="W1818" i="2"/>
  <c r="V1818" i="2"/>
  <c r="U1818" i="2"/>
  <c r="T1818" i="2"/>
  <c r="H1818" i="2"/>
  <c r="S1818" i="2" s="1"/>
  <c r="Y1818" i="2" s="1"/>
  <c r="C1818" i="2"/>
  <c r="B1818" i="2"/>
  <c r="BU1817" i="2"/>
  <c r="BT1817" i="2"/>
  <c r="BS1817" i="2"/>
  <c r="BR1817" i="2"/>
  <c r="BQ1817" i="2"/>
  <c r="BP1817" i="2"/>
  <c r="X1817" i="2"/>
  <c r="W1817" i="2"/>
  <c r="V1817" i="2"/>
  <c r="U1817" i="2"/>
  <c r="T1817" i="2"/>
  <c r="H1817" i="2"/>
  <c r="S1817" i="2" s="1"/>
  <c r="Y1817" i="2" s="1"/>
  <c r="C1817" i="2"/>
  <c r="B1817" i="2"/>
  <c r="BU1816" i="2"/>
  <c r="BT1816" i="2"/>
  <c r="BS1816" i="2"/>
  <c r="BR1816" i="2"/>
  <c r="BQ1816" i="2"/>
  <c r="BP1816" i="2"/>
  <c r="AA1816" i="2"/>
  <c r="Y1816" i="2"/>
  <c r="C1816" i="2"/>
  <c r="B1816" i="2"/>
  <c r="BU1815" i="2"/>
  <c r="BT1815" i="2"/>
  <c r="BS1815" i="2"/>
  <c r="BR1815" i="2"/>
  <c r="BQ1815" i="2"/>
  <c r="BP1815" i="2"/>
  <c r="AA1815" i="2"/>
  <c r="Y1815" i="2"/>
  <c r="X1815" i="2"/>
  <c r="W1815" i="2"/>
  <c r="V1815" i="2"/>
  <c r="U1815" i="2"/>
  <c r="T1815" i="2"/>
  <c r="S1815" i="2"/>
  <c r="C1815" i="2"/>
  <c r="B1815" i="2"/>
  <c r="BU1814" i="2"/>
  <c r="BT1814" i="2"/>
  <c r="BS1814" i="2"/>
  <c r="BR1814" i="2"/>
  <c r="BQ1814" i="2"/>
  <c r="BP1814" i="2"/>
  <c r="AA1814" i="2"/>
  <c r="Y1814" i="2"/>
  <c r="X1814" i="2"/>
  <c r="W1814" i="2"/>
  <c r="V1814" i="2"/>
  <c r="U1814" i="2"/>
  <c r="T1814" i="2"/>
  <c r="S1814" i="2"/>
  <c r="C1814" i="2"/>
  <c r="B1814" i="2"/>
  <c r="BU1813" i="2"/>
  <c r="BT1813" i="2"/>
  <c r="BS1813" i="2"/>
  <c r="BR1813" i="2"/>
  <c r="BQ1813" i="2"/>
  <c r="BP1813" i="2"/>
  <c r="AA1813" i="2"/>
  <c r="Y1813" i="2"/>
  <c r="X1813" i="2"/>
  <c r="W1813" i="2"/>
  <c r="V1813" i="2"/>
  <c r="U1813" i="2"/>
  <c r="T1813" i="2"/>
  <c r="S1813" i="2"/>
  <c r="C1813" i="2"/>
  <c r="B1813" i="2"/>
  <c r="BU1812" i="2"/>
  <c r="BT1812" i="2"/>
  <c r="BS1812" i="2"/>
  <c r="BR1812" i="2"/>
  <c r="BQ1812" i="2"/>
  <c r="BP1812" i="2"/>
  <c r="AA1812" i="2"/>
  <c r="Y1812" i="2"/>
  <c r="X1812" i="2"/>
  <c r="W1812" i="2"/>
  <c r="V1812" i="2"/>
  <c r="U1812" i="2"/>
  <c r="T1812" i="2"/>
  <c r="S1812" i="2"/>
  <c r="C1812" i="2"/>
  <c r="B1812" i="2"/>
  <c r="BU1811" i="2"/>
  <c r="BT1811" i="2"/>
  <c r="BS1811" i="2"/>
  <c r="BR1811" i="2"/>
  <c r="BQ1811" i="2"/>
  <c r="BP1811" i="2"/>
  <c r="AO1811" i="2"/>
  <c r="AK1811" i="2"/>
  <c r="AA1811" i="2"/>
  <c r="Y1811" i="2"/>
  <c r="X1811" i="2"/>
  <c r="W1811" i="2"/>
  <c r="V1811" i="2"/>
  <c r="U1811" i="2"/>
  <c r="T1811" i="2"/>
  <c r="S1811" i="2"/>
  <c r="C1811" i="2"/>
  <c r="B1811" i="2"/>
  <c r="BU1810" i="2"/>
  <c r="BT1810" i="2"/>
  <c r="BS1810" i="2"/>
  <c r="BR1810" i="2"/>
  <c r="BQ1810" i="2"/>
  <c r="BP1810" i="2"/>
  <c r="AA1810" i="2"/>
  <c r="Y1810" i="2"/>
  <c r="C1810" i="2"/>
  <c r="B1810" i="2"/>
  <c r="BU1809" i="2"/>
  <c r="BT1809" i="2"/>
  <c r="BS1809" i="2"/>
  <c r="BR1809" i="2"/>
  <c r="BQ1809" i="2"/>
  <c r="BP1809" i="2"/>
  <c r="AT1809" i="2"/>
  <c r="AS1809" i="2"/>
  <c r="AA1809" i="2"/>
  <c r="Y1809" i="2"/>
  <c r="X1809" i="2"/>
  <c r="W1809" i="2"/>
  <c r="V1809" i="2"/>
  <c r="U1809" i="2"/>
  <c r="T1809" i="2"/>
  <c r="S1809" i="2"/>
  <c r="C1809" i="2"/>
  <c r="B1809" i="2"/>
  <c r="BU1808" i="2"/>
  <c r="BT1808" i="2"/>
  <c r="BS1808" i="2"/>
  <c r="BR1808" i="2"/>
  <c r="BQ1808" i="2"/>
  <c r="BP1808" i="2"/>
  <c r="AT1808" i="2"/>
  <c r="AS1808" i="2"/>
  <c r="AA1808" i="2"/>
  <c r="Y1808" i="2"/>
  <c r="X1808" i="2"/>
  <c r="W1808" i="2"/>
  <c r="V1808" i="2"/>
  <c r="U1808" i="2"/>
  <c r="T1808" i="2"/>
  <c r="S1808" i="2"/>
  <c r="C1808" i="2"/>
  <c r="B1808" i="2"/>
  <c r="BU1807" i="2"/>
  <c r="BT1807" i="2"/>
  <c r="BS1807" i="2"/>
  <c r="BR1807" i="2"/>
  <c r="BQ1807" i="2"/>
  <c r="BP1807" i="2"/>
  <c r="AT1807" i="2"/>
  <c r="AS1807" i="2"/>
  <c r="AA1807" i="2"/>
  <c r="Y1807" i="2"/>
  <c r="X1807" i="2"/>
  <c r="W1807" i="2"/>
  <c r="V1807" i="2"/>
  <c r="U1807" i="2"/>
  <c r="T1807" i="2"/>
  <c r="S1807" i="2"/>
  <c r="C1807" i="2"/>
  <c r="B1807" i="2"/>
  <c r="BU1806" i="2"/>
  <c r="BT1806" i="2"/>
  <c r="BS1806" i="2"/>
  <c r="BR1806" i="2"/>
  <c r="BQ1806" i="2"/>
  <c r="BP1806" i="2"/>
  <c r="AT1806" i="2"/>
  <c r="AS1806" i="2"/>
  <c r="AA1806" i="2"/>
  <c r="Y1806" i="2"/>
  <c r="X1806" i="2"/>
  <c r="W1806" i="2"/>
  <c r="V1806" i="2"/>
  <c r="U1806" i="2"/>
  <c r="T1806" i="2"/>
  <c r="S1806" i="2"/>
  <c r="C1806" i="2"/>
  <c r="B1806" i="2"/>
  <c r="BU1805" i="2"/>
  <c r="BT1805" i="2"/>
  <c r="BS1805" i="2"/>
  <c r="BR1805" i="2"/>
  <c r="BQ1805" i="2"/>
  <c r="BP1805" i="2"/>
  <c r="AT1805" i="2"/>
  <c r="AS1805" i="2"/>
  <c r="AK1805" i="2"/>
  <c r="AA1805" i="2"/>
  <c r="Y1805" i="2"/>
  <c r="X1805" i="2"/>
  <c r="W1805" i="2"/>
  <c r="V1805" i="2"/>
  <c r="U1805" i="2"/>
  <c r="T1805" i="2"/>
  <c r="S1805" i="2"/>
  <c r="C1805" i="2"/>
  <c r="B1805" i="2"/>
  <c r="BU1804" i="2"/>
  <c r="BT1804" i="2"/>
  <c r="BS1804" i="2"/>
  <c r="BR1804" i="2"/>
  <c r="BQ1804" i="2"/>
  <c r="BP1804" i="2"/>
  <c r="AA1804" i="2"/>
  <c r="Y1804" i="2"/>
  <c r="C1804" i="2"/>
  <c r="B1804" i="2"/>
  <c r="BU1803" i="2"/>
  <c r="BT1803" i="2"/>
  <c r="BS1803" i="2"/>
  <c r="BR1803" i="2"/>
  <c r="BQ1803" i="2"/>
  <c r="BP1803" i="2"/>
  <c r="AA1803" i="2"/>
  <c r="Y1803" i="2"/>
  <c r="X1803" i="2"/>
  <c r="W1803" i="2"/>
  <c r="V1803" i="2"/>
  <c r="U1803" i="2"/>
  <c r="T1803" i="2"/>
  <c r="S1803" i="2"/>
  <c r="C1803" i="2"/>
  <c r="B1803" i="2"/>
  <c r="BU1802" i="2"/>
  <c r="BT1802" i="2"/>
  <c r="BS1802" i="2"/>
  <c r="BR1802" i="2"/>
  <c r="BQ1802" i="2"/>
  <c r="BP1802" i="2"/>
  <c r="AA1802" i="2"/>
  <c r="Y1802" i="2"/>
  <c r="X1802" i="2"/>
  <c r="W1802" i="2"/>
  <c r="V1802" i="2"/>
  <c r="U1802" i="2"/>
  <c r="T1802" i="2"/>
  <c r="S1802" i="2"/>
  <c r="C1802" i="2"/>
  <c r="B1802" i="2"/>
  <c r="BU1801" i="2"/>
  <c r="BT1801" i="2"/>
  <c r="BS1801" i="2"/>
  <c r="BR1801" i="2"/>
  <c r="BQ1801" i="2"/>
  <c r="BP1801" i="2"/>
  <c r="AA1801" i="2"/>
  <c r="Y1801" i="2"/>
  <c r="X1801" i="2"/>
  <c r="W1801" i="2"/>
  <c r="V1801" i="2"/>
  <c r="U1801" i="2"/>
  <c r="T1801" i="2"/>
  <c r="S1801" i="2"/>
  <c r="C1801" i="2"/>
  <c r="B1801" i="2"/>
  <c r="BU1800" i="2"/>
  <c r="BT1800" i="2"/>
  <c r="BS1800" i="2"/>
  <c r="BR1800" i="2"/>
  <c r="BQ1800" i="2"/>
  <c r="BP1800" i="2"/>
  <c r="AA1800" i="2"/>
  <c r="Y1800" i="2"/>
  <c r="X1800" i="2"/>
  <c r="W1800" i="2"/>
  <c r="V1800" i="2"/>
  <c r="U1800" i="2"/>
  <c r="T1800" i="2"/>
  <c r="S1800" i="2"/>
  <c r="C1800" i="2"/>
  <c r="B1800" i="2"/>
  <c r="BU1799" i="2"/>
  <c r="BT1799" i="2"/>
  <c r="BS1799" i="2"/>
  <c r="BR1799" i="2"/>
  <c r="BQ1799" i="2"/>
  <c r="BP1799" i="2"/>
  <c r="AA1799" i="2"/>
  <c r="Y1799" i="2"/>
  <c r="X1799" i="2"/>
  <c r="W1799" i="2"/>
  <c r="V1799" i="2"/>
  <c r="U1799" i="2"/>
  <c r="T1799" i="2"/>
  <c r="S1799" i="2"/>
  <c r="C1799" i="2"/>
  <c r="B1799" i="2"/>
  <c r="BU1798" i="2"/>
  <c r="BT1798" i="2"/>
  <c r="BS1798" i="2"/>
  <c r="BR1798" i="2"/>
  <c r="BQ1798" i="2"/>
  <c r="BP1798" i="2"/>
  <c r="AA1798" i="2"/>
  <c r="Y1798" i="2"/>
  <c r="C1798" i="2"/>
  <c r="B1798" i="2"/>
  <c r="BU1797" i="2"/>
  <c r="BT1797" i="2"/>
  <c r="BS1797" i="2"/>
  <c r="BR1797" i="2"/>
  <c r="BQ1797" i="2"/>
  <c r="BP1797" i="2"/>
  <c r="AL1797" i="2"/>
  <c r="AK1797" i="2"/>
  <c r="AA1797" i="2"/>
  <c r="Y1797" i="2"/>
  <c r="X1797" i="2"/>
  <c r="W1797" i="2"/>
  <c r="V1797" i="2"/>
  <c r="U1797" i="2"/>
  <c r="T1797" i="2"/>
  <c r="S1797" i="2"/>
  <c r="C1797" i="2"/>
  <c r="B1797" i="2"/>
  <c r="BU1796" i="2"/>
  <c r="BT1796" i="2"/>
  <c r="BS1796" i="2"/>
  <c r="BR1796" i="2"/>
  <c r="BP1796" i="2"/>
  <c r="AK1796" i="2"/>
  <c r="X1796" i="2"/>
  <c r="W1796" i="2"/>
  <c r="V1796" i="2"/>
  <c r="U1796" i="2"/>
  <c r="T1796" i="2"/>
  <c r="H1796" i="2"/>
  <c r="S1796" i="2" s="1"/>
  <c r="Y1796" i="2" s="1"/>
  <c r="C1796" i="2"/>
  <c r="B1796" i="2"/>
  <c r="BU1795" i="2"/>
  <c r="BT1795" i="2"/>
  <c r="BS1795" i="2"/>
  <c r="BR1795" i="2"/>
  <c r="BP1795" i="2"/>
  <c r="AK1795" i="2"/>
  <c r="X1795" i="2"/>
  <c r="W1795" i="2"/>
  <c r="V1795" i="2"/>
  <c r="U1795" i="2"/>
  <c r="T1795" i="2"/>
  <c r="H1795" i="2"/>
  <c r="S1795" i="2" s="1"/>
  <c r="Y1795" i="2" s="1"/>
  <c r="C1795" i="2"/>
  <c r="B1795" i="2"/>
  <c r="BU1794" i="2"/>
  <c r="BT1794" i="2"/>
  <c r="BS1794" i="2"/>
  <c r="BR1794" i="2"/>
  <c r="BP1794" i="2"/>
  <c r="AK1794" i="2"/>
  <c r="X1794" i="2"/>
  <c r="W1794" i="2"/>
  <c r="V1794" i="2"/>
  <c r="U1794" i="2"/>
  <c r="T1794" i="2"/>
  <c r="H1794" i="2"/>
  <c r="S1794" i="2" s="1"/>
  <c r="Y1794" i="2" s="1"/>
  <c r="C1794" i="2"/>
  <c r="B1794" i="2"/>
  <c r="BU1793" i="2"/>
  <c r="BT1793" i="2"/>
  <c r="BS1793" i="2"/>
  <c r="BR1793" i="2"/>
  <c r="BP1793" i="2"/>
  <c r="AO1793" i="2"/>
  <c r="AK1793" i="2"/>
  <c r="X1793" i="2"/>
  <c r="W1793" i="2"/>
  <c r="V1793" i="2"/>
  <c r="U1793" i="2"/>
  <c r="T1793" i="2"/>
  <c r="H1793" i="2"/>
  <c r="AP1793" i="2" s="1"/>
  <c r="AA1793" i="2" s="1"/>
  <c r="BQ1793" i="2" s="1"/>
  <c r="C1793" i="2"/>
  <c r="B1793" i="2"/>
  <c r="BU1792" i="2"/>
  <c r="BT1792" i="2"/>
  <c r="BS1792" i="2"/>
  <c r="BR1792" i="2"/>
  <c r="BQ1792" i="2"/>
  <c r="BP1792" i="2"/>
  <c r="AA1792" i="2"/>
  <c r="Y1792" i="2"/>
  <c r="C1792" i="2"/>
  <c r="B1792" i="2"/>
  <c r="BU1791" i="2"/>
  <c r="BT1791" i="2"/>
  <c r="BS1791" i="2"/>
  <c r="BR1791" i="2"/>
  <c r="BQ1791" i="2"/>
  <c r="BP1791" i="2"/>
  <c r="AK1791" i="2"/>
  <c r="AA1791" i="2"/>
  <c r="Y1791" i="2"/>
  <c r="X1791" i="2"/>
  <c r="W1791" i="2"/>
  <c r="V1791" i="2"/>
  <c r="U1791" i="2"/>
  <c r="T1791" i="2"/>
  <c r="S1791" i="2"/>
  <c r="C1791" i="2"/>
  <c r="B1791" i="2"/>
  <c r="BU1790" i="2"/>
  <c r="BT1790" i="2"/>
  <c r="BS1790" i="2"/>
  <c r="BR1790" i="2"/>
  <c r="BQ1790" i="2"/>
  <c r="BP1790" i="2"/>
  <c r="AK1790" i="2"/>
  <c r="AA1790" i="2"/>
  <c r="Y1790" i="2"/>
  <c r="X1790" i="2"/>
  <c r="W1790" i="2"/>
  <c r="V1790" i="2"/>
  <c r="U1790" i="2"/>
  <c r="T1790" i="2"/>
  <c r="S1790" i="2"/>
  <c r="C1790" i="2"/>
  <c r="B1790" i="2"/>
  <c r="BU1789" i="2"/>
  <c r="BT1789" i="2"/>
  <c r="BS1789" i="2"/>
  <c r="BR1789" i="2"/>
  <c r="BQ1789" i="2"/>
  <c r="BP1789" i="2"/>
  <c r="AP1789" i="2"/>
  <c r="AL1789" i="2"/>
  <c r="AK1789" i="2"/>
  <c r="AA1789" i="2"/>
  <c r="Y1789" i="2"/>
  <c r="X1789" i="2"/>
  <c r="W1789" i="2"/>
  <c r="V1789" i="2"/>
  <c r="U1789" i="2"/>
  <c r="T1789" i="2"/>
  <c r="S1789" i="2"/>
  <c r="C1789" i="2"/>
  <c r="B1789" i="2"/>
  <c r="BU1788" i="2"/>
  <c r="BT1788" i="2"/>
  <c r="BS1788" i="2"/>
  <c r="BR1788" i="2"/>
  <c r="BQ1788" i="2"/>
  <c r="BP1788" i="2"/>
  <c r="AP1788" i="2"/>
  <c r="AL1788" i="2"/>
  <c r="AK1788" i="2"/>
  <c r="AA1788" i="2"/>
  <c r="Y1788" i="2"/>
  <c r="X1788" i="2"/>
  <c r="W1788" i="2"/>
  <c r="V1788" i="2"/>
  <c r="U1788" i="2"/>
  <c r="T1788" i="2"/>
  <c r="S1788" i="2"/>
  <c r="C1788" i="2"/>
  <c r="B1788" i="2"/>
  <c r="BU1787" i="2"/>
  <c r="BT1787" i="2"/>
  <c r="BS1787" i="2"/>
  <c r="BR1787" i="2"/>
  <c r="BQ1787" i="2"/>
  <c r="BP1787" i="2"/>
  <c r="AK1787" i="2"/>
  <c r="AA1787" i="2"/>
  <c r="Y1787" i="2"/>
  <c r="X1787" i="2"/>
  <c r="W1787" i="2"/>
  <c r="V1787" i="2"/>
  <c r="U1787" i="2"/>
  <c r="T1787" i="2"/>
  <c r="S1787" i="2"/>
  <c r="C1787" i="2"/>
  <c r="B1787" i="2"/>
  <c r="BU1786" i="2"/>
  <c r="BT1786" i="2"/>
  <c r="BS1786" i="2"/>
  <c r="BR1786" i="2"/>
  <c r="BQ1786" i="2"/>
  <c r="BP1786" i="2"/>
  <c r="AA1786" i="2"/>
  <c r="Y1786" i="2"/>
  <c r="C1786" i="2"/>
  <c r="B1786" i="2"/>
  <c r="BU1785" i="2"/>
  <c r="BT1785" i="2"/>
  <c r="BS1785" i="2"/>
  <c r="BR1785" i="2"/>
  <c r="BQ1785" i="2"/>
  <c r="BP1785" i="2"/>
  <c r="AL1785" i="2"/>
  <c r="AK1785" i="2"/>
  <c r="AA1785" i="2"/>
  <c r="Y1785" i="2"/>
  <c r="X1785" i="2"/>
  <c r="W1785" i="2"/>
  <c r="V1785" i="2"/>
  <c r="U1785" i="2"/>
  <c r="T1785" i="2"/>
  <c r="S1785" i="2"/>
  <c r="C1785" i="2"/>
  <c r="B1785" i="2"/>
  <c r="BU1784" i="2"/>
  <c r="BT1784" i="2"/>
  <c r="BS1784" i="2"/>
  <c r="BR1784" i="2"/>
  <c r="BP1784" i="2"/>
  <c r="AK1784" i="2"/>
  <c r="X1784" i="2"/>
  <c r="W1784" i="2"/>
  <c r="V1784" i="2"/>
  <c r="U1784" i="2"/>
  <c r="T1784" i="2"/>
  <c r="H1784" i="2"/>
  <c r="S1784" i="2" s="1"/>
  <c r="Y1784" i="2" s="1"/>
  <c r="C1784" i="2"/>
  <c r="B1784" i="2"/>
  <c r="BU1783" i="2"/>
  <c r="BT1783" i="2"/>
  <c r="BS1783" i="2"/>
  <c r="BR1783" i="2"/>
  <c r="BP1783" i="2"/>
  <c r="AK1783" i="2"/>
  <c r="X1783" i="2"/>
  <c r="W1783" i="2"/>
  <c r="V1783" i="2"/>
  <c r="U1783" i="2"/>
  <c r="T1783" i="2"/>
  <c r="H1783" i="2"/>
  <c r="S1783" i="2" s="1"/>
  <c r="Y1783" i="2" s="1"/>
  <c r="C1783" i="2"/>
  <c r="B1783" i="2"/>
  <c r="BU1782" i="2"/>
  <c r="BT1782" i="2"/>
  <c r="BS1782" i="2"/>
  <c r="BR1782" i="2"/>
  <c r="BP1782" i="2"/>
  <c r="AK1782" i="2"/>
  <c r="X1782" i="2"/>
  <c r="W1782" i="2"/>
  <c r="V1782" i="2"/>
  <c r="U1782" i="2"/>
  <c r="T1782" i="2"/>
  <c r="H1782" i="2"/>
  <c r="S1782" i="2" s="1"/>
  <c r="Y1782" i="2" s="1"/>
  <c r="C1782" i="2"/>
  <c r="B1782" i="2"/>
  <c r="BU1781" i="2"/>
  <c r="BT1781" i="2"/>
  <c r="BS1781" i="2"/>
  <c r="BR1781" i="2"/>
  <c r="BP1781" i="2"/>
  <c r="AO1781" i="2"/>
  <c r="AK1781" i="2"/>
  <c r="X1781" i="2"/>
  <c r="W1781" i="2"/>
  <c r="V1781" i="2"/>
  <c r="U1781" i="2"/>
  <c r="T1781" i="2"/>
  <c r="H1781" i="2"/>
  <c r="AP1781" i="2" s="1"/>
  <c r="AA1781" i="2" s="1"/>
  <c r="BQ1781" i="2" s="1"/>
  <c r="C1781" i="2"/>
  <c r="B1781" i="2"/>
  <c r="BU1780" i="2"/>
  <c r="BT1780" i="2"/>
  <c r="BS1780" i="2"/>
  <c r="BR1780" i="2"/>
  <c r="BQ1780" i="2"/>
  <c r="BP1780" i="2"/>
  <c r="AA1780" i="2"/>
  <c r="Y1780" i="2"/>
  <c r="C1780" i="2"/>
  <c r="B1780" i="2"/>
  <c r="BU1779" i="2"/>
  <c r="BT1779" i="2"/>
  <c r="BS1779" i="2"/>
  <c r="BR1779" i="2"/>
  <c r="BQ1779" i="2"/>
  <c r="BP1779" i="2"/>
  <c r="AL1779" i="2"/>
  <c r="AK1779" i="2"/>
  <c r="AA1779" i="2"/>
  <c r="Y1779" i="2"/>
  <c r="X1779" i="2"/>
  <c r="W1779" i="2"/>
  <c r="V1779" i="2"/>
  <c r="U1779" i="2"/>
  <c r="T1779" i="2"/>
  <c r="S1779" i="2"/>
  <c r="C1779" i="2"/>
  <c r="B1779" i="2"/>
  <c r="BU1778" i="2"/>
  <c r="BT1778" i="2"/>
  <c r="BS1778" i="2"/>
  <c r="BR1778" i="2"/>
  <c r="BP1778" i="2"/>
  <c r="AK1778" i="2"/>
  <c r="X1778" i="2"/>
  <c r="W1778" i="2"/>
  <c r="V1778" i="2"/>
  <c r="U1778" i="2"/>
  <c r="T1778" i="2"/>
  <c r="H1778" i="2"/>
  <c r="C1778" i="2"/>
  <c r="B1778" i="2"/>
  <c r="BU1777" i="2"/>
  <c r="BT1777" i="2"/>
  <c r="BS1777" i="2"/>
  <c r="BR1777" i="2"/>
  <c r="BP1777" i="2"/>
  <c r="AK1777" i="2"/>
  <c r="X1777" i="2"/>
  <c r="W1777" i="2"/>
  <c r="V1777" i="2"/>
  <c r="U1777" i="2"/>
  <c r="T1777" i="2"/>
  <c r="H1777" i="2"/>
  <c r="S1777" i="2" s="1"/>
  <c r="Y1777" i="2" s="1"/>
  <c r="C1777" i="2"/>
  <c r="B1777" i="2"/>
  <c r="BU1776" i="2"/>
  <c r="BT1776" i="2"/>
  <c r="BS1776" i="2"/>
  <c r="BR1776" i="2"/>
  <c r="BP1776" i="2"/>
  <c r="AK1776" i="2"/>
  <c r="X1776" i="2"/>
  <c r="W1776" i="2"/>
  <c r="V1776" i="2"/>
  <c r="U1776" i="2"/>
  <c r="T1776" i="2"/>
  <c r="H1776" i="2"/>
  <c r="AL1776" i="2" s="1"/>
  <c r="AA1776" i="2" s="1"/>
  <c r="BQ1776" i="2" s="1"/>
  <c r="C1776" i="2"/>
  <c r="B1776" i="2"/>
  <c r="BU1775" i="2"/>
  <c r="BT1775" i="2"/>
  <c r="BS1775" i="2"/>
  <c r="BR1775" i="2"/>
  <c r="BP1775" i="2"/>
  <c r="AO1775" i="2"/>
  <c r="AK1775" i="2"/>
  <c r="X1775" i="2"/>
  <c r="W1775" i="2"/>
  <c r="V1775" i="2"/>
  <c r="U1775" i="2"/>
  <c r="T1775" i="2"/>
  <c r="H1775" i="2"/>
  <c r="S1775" i="2" s="1"/>
  <c r="Y1775" i="2" s="1"/>
  <c r="C1775" i="2"/>
  <c r="B1775" i="2"/>
  <c r="BU1774" i="2"/>
  <c r="BT1774" i="2"/>
  <c r="BS1774" i="2"/>
  <c r="BR1774" i="2"/>
  <c r="BQ1774" i="2"/>
  <c r="BP1774" i="2"/>
  <c r="AA1774" i="2"/>
  <c r="Y1774" i="2"/>
  <c r="C1774" i="2"/>
  <c r="B1774" i="2"/>
  <c r="BU1773" i="2"/>
  <c r="BT1773" i="2"/>
  <c r="BS1773" i="2"/>
  <c r="BR1773" i="2"/>
  <c r="BQ1773" i="2"/>
  <c r="BP1773" i="2"/>
  <c r="AA1773" i="2"/>
  <c r="Y1773" i="2"/>
  <c r="C1773" i="2"/>
  <c r="B1773" i="2"/>
  <c r="BU1772" i="2"/>
  <c r="BT1772" i="2"/>
  <c r="BS1772" i="2"/>
  <c r="BR1772" i="2"/>
  <c r="BQ1772" i="2"/>
  <c r="BP1772" i="2"/>
  <c r="AA1772" i="2"/>
  <c r="Y1772" i="2"/>
  <c r="X1772" i="2"/>
  <c r="W1772" i="2"/>
  <c r="V1772" i="2"/>
  <c r="U1772" i="2"/>
  <c r="T1772" i="2"/>
  <c r="S1772" i="2"/>
  <c r="C1772" i="2"/>
  <c r="B1772" i="2"/>
  <c r="BU1771" i="2"/>
  <c r="BT1771" i="2"/>
  <c r="BS1771" i="2"/>
  <c r="BR1771" i="2"/>
  <c r="BQ1771" i="2"/>
  <c r="BP1771" i="2"/>
  <c r="AA1771" i="2"/>
  <c r="Y1771" i="2"/>
  <c r="X1771" i="2"/>
  <c r="W1771" i="2"/>
  <c r="V1771" i="2"/>
  <c r="U1771" i="2"/>
  <c r="T1771" i="2"/>
  <c r="S1771" i="2"/>
  <c r="C1771" i="2"/>
  <c r="B1771" i="2"/>
  <c r="BU1770" i="2"/>
  <c r="BT1770" i="2"/>
  <c r="BS1770" i="2"/>
  <c r="BR1770" i="2"/>
  <c r="BQ1770" i="2"/>
  <c r="BP1770" i="2"/>
  <c r="AA1770" i="2"/>
  <c r="Y1770" i="2"/>
  <c r="X1770" i="2"/>
  <c r="W1770" i="2"/>
  <c r="V1770" i="2"/>
  <c r="U1770" i="2"/>
  <c r="T1770" i="2"/>
  <c r="S1770" i="2"/>
  <c r="C1770" i="2"/>
  <c r="B1770" i="2"/>
  <c r="BU1769" i="2"/>
  <c r="BT1769" i="2"/>
  <c r="BS1769" i="2"/>
  <c r="BR1769" i="2"/>
  <c r="BQ1769" i="2"/>
  <c r="BP1769" i="2"/>
  <c r="AA1769" i="2"/>
  <c r="Y1769" i="2"/>
  <c r="X1769" i="2"/>
  <c r="W1769" i="2"/>
  <c r="V1769" i="2"/>
  <c r="U1769" i="2"/>
  <c r="T1769" i="2"/>
  <c r="S1769" i="2"/>
  <c r="C1769" i="2"/>
  <c r="B1769" i="2"/>
  <c r="BU1768" i="2"/>
  <c r="BT1768" i="2"/>
  <c r="BS1768" i="2"/>
  <c r="BR1768" i="2"/>
  <c r="BQ1768" i="2"/>
  <c r="BP1768" i="2"/>
  <c r="AA1768" i="2"/>
  <c r="Y1768" i="2"/>
  <c r="X1768" i="2"/>
  <c r="W1768" i="2"/>
  <c r="V1768" i="2"/>
  <c r="U1768" i="2"/>
  <c r="T1768" i="2"/>
  <c r="S1768" i="2"/>
  <c r="C1768" i="2"/>
  <c r="B1768" i="2"/>
  <c r="BU1767" i="2"/>
  <c r="BT1767" i="2"/>
  <c r="BS1767" i="2"/>
  <c r="BR1767" i="2"/>
  <c r="BQ1767" i="2"/>
  <c r="BP1767" i="2"/>
  <c r="AA1767" i="2"/>
  <c r="Y1767" i="2"/>
  <c r="C1767" i="2"/>
  <c r="B1767" i="2"/>
  <c r="BU1766" i="2"/>
  <c r="BT1766" i="2"/>
  <c r="BS1766" i="2"/>
  <c r="BR1766" i="2"/>
  <c r="BQ1766" i="2"/>
  <c r="BP1766" i="2"/>
  <c r="AA1766" i="2"/>
  <c r="Y1766" i="2"/>
  <c r="X1766" i="2"/>
  <c r="W1766" i="2"/>
  <c r="V1766" i="2"/>
  <c r="U1766" i="2"/>
  <c r="T1766" i="2"/>
  <c r="S1766" i="2"/>
  <c r="C1766" i="2"/>
  <c r="B1766" i="2"/>
  <c r="BU1765" i="2"/>
  <c r="BT1765" i="2"/>
  <c r="BS1765" i="2"/>
  <c r="BR1765" i="2"/>
  <c r="BQ1765" i="2"/>
  <c r="BP1765" i="2"/>
  <c r="AA1765" i="2"/>
  <c r="X1765" i="2"/>
  <c r="W1765" i="2"/>
  <c r="V1765" i="2"/>
  <c r="U1765" i="2"/>
  <c r="T1765" i="2"/>
  <c r="H1765" i="2"/>
  <c r="S1765" i="2" s="1"/>
  <c r="Y1765" i="2" s="1"/>
  <c r="C1765" i="2"/>
  <c r="B1765" i="2"/>
  <c r="BU1764" i="2"/>
  <c r="BT1764" i="2"/>
  <c r="BS1764" i="2"/>
  <c r="BR1764" i="2"/>
  <c r="BQ1764" i="2"/>
  <c r="BP1764" i="2"/>
  <c r="AA1764" i="2"/>
  <c r="X1764" i="2"/>
  <c r="W1764" i="2"/>
  <c r="V1764" i="2"/>
  <c r="U1764" i="2"/>
  <c r="T1764" i="2"/>
  <c r="H1764" i="2"/>
  <c r="S1764" i="2" s="1"/>
  <c r="Y1764" i="2" s="1"/>
  <c r="C1764" i="2"/>
  <c r="B1764" i="2"/>
  <c r="BU1763" i="2"/>
  <c r="BT1763" i="2"/>
  <c r="BS1763" i="2"/>
  <c r="BR1763" i="2"/>
  <c r="BQ1763" i="2"/>
  <c r="BP1763" i="2"/>
  <c r="AA1763" i="2"/>
  <c r="X1763" i="2"/>
  <c r="W1763" i="2"/>
  <c r="V1763" i="2"/>
  <c r="U1763" i="2"/>
  <c r="T1763" i="2"/>
  <c r="H1763" i="2"/>
  <c r="S1763" i="2" s="1"/>
  <c r="Y1763" i="2" s="1"/>
  <c r="C1763" i="2"/>
  <c r="B1763" i="2"/>
  <c r="BU1762" i="2"/>
  <c r="BT1762" i="2"/>
  <c r="BS1762" i="2"/>
  <c r="BR1762" i="2"/>
  <c r="BQ1762" i="2"/>
  <c r="BP1762" i="2"/>
  <c r="AA1762" i="2"/>
  <c r="X1762" i="2"/>
  <c r="W1762" i="2"/>
  <c r="V1762" i="2"/>
  <c r="U1762" i="2"/>
  <c r="T1762" i="2"/>
  <c r="H1762" i="2"/>
  <c r="S1762" i="2" s="1"/>
  <c r="Y1762" i="2" s="1"/>
  <c r="C1762" i="2"/>
  <c r="B1762" i="2"/>
  <c r="BU1761" i="2"/>
  <c r="BT1761" i="2"/>
  <c r="BS1761" i="2"/>
  <c r="BR1761" i="2"/>
  <c r="BQ1761" i="2"/>
  <c r="BP1761" i="2"/>
  <c r="AA1761" i="2"/>
  <c r="Y1761" i="2"/>
  <c r="C1761" i="2"/>
  <c r="B1761" i="2"/>
  <c r="BU1760" i="2"/>
  <c r="BT1760" i="2"/>
  <c r="BS1760" i="2"/>
  <c r="BR1760" i="2"/>
  <c r="BQ1760" i="2"/>
  <c r="BP1760" i="2"/>
  <c r="AA1760" i="2"/>
  <c r="Y1760" i="2"/>
  <c r="X1760" i="2"/>
  <c r="W1760" i="2"/>
  <c r="V1760" i="2"/>
  <c r="U1760" i="2"/>
  <c r="T1760" i="2"/>
  <c r="S1760" i="2"/>
  <c r="C1760" i="2"/>
  <c r="B1760" i="2"/>
  <c r="BU1759" i="2"/>
  <c r="BT1759" i="2"/>
  <c r="BS1759" i="2"/>
  <c r="BR1759" i="2"/>
  <c r="BQ1759" i="2"/>
  <c r="BP1759" i="2"/>
  <c r="AA1759" i="2"/>
  <c r="Y1759" i="2"/>
  <c r="X1759" i="2"/>
  <c r="W1759" i="2"/>
  <c r="V1759" i="2"/>
  <c r="U1759" i="2"/>
  <c r="T1759" i="2"/>
  <c r="S1759" i="2"/>
  <c r="C1759" i="2"/>
  <c r="B1759" i="2"/>
  <c r="BU1758" i="2"/>
  <c r="BT1758" i="2"/>
  <c r="BS1758" i="2"/>
  <c r="BR1758" i="2"/>
  <c r="BQ1758" i="2"/>
  <c r="BP1758" i="2"/>
  <c r="AA1758" i="2"/>
  <c r="Y1758" i="2"/>
  <c r="X1758" i="2"/>
  <c r="W1758" i="2"/>
  <c r="V1758" i="2"/>
  <c r="U1758" i="2"/>
  <c r="T1758" i="2"/>
  <c r="S1758" i="2"/>
  <c r="C1758" i="2"/>
  <c r="B1758" i="2"/>
  <c r="BU1757" i="2"/>
  <c r="BT1757" i="2"/>
  <c r="BS1757" i="2"/>
  <c r="BR1757" i="2"/>
  <c r="BQ1757" i="2"/>
  <c r="BP1757" i="2"/>
  <c r="AA1757" i="2"/>
  <c r="Y1757" i="2"/>
  <c r="X1757" i="2"/>
  <c r="W1757" i="2"/>
  <c r="V1757" i="2"/>
  <c r="U1757" i="2"/>
  <c r="T1757" i="2"/>
  <c r="S1757" i="2"/>
  <c r="C1757" i="2"/>
  <c r="B1757" i="2"/>
  <c r="BU1756" i="2"/>
  <c r="BT1756" i="2"/>
  <c r="BS1756" i="2"/>
  <c r="BR1756" i="2"/>
  <c r="BQ1756" i="2"/>
  <c r="BP1756" i="2"/>
  <c r="AA1756" i="2"/>
  <c r="Y1756" i="2"/>
  <c r="X1756" i="2"/>
  <c r="W1756" i="2"/>
  <c r="V1756" i="2"/>
  <c r="U1756" i="2"/>
  <c r="T1756" i="2"/>
  <c r="S1756" i="2"/>
  <c r="C1756" i="2"/>
  <c r="B1756" i="2"/>
  <c r="BU1755" i="2"/>
  <c r="BT1755" i="2"/>
  <c r="BS1755" i="2"/>
  <c r="BR1755" i="2"/>
  <c r="BQ1755" i="2"/>
  <c r="BP1755" i="2"/>
  <c r="AA1755" i="2"/>
  <c r="Y1755" i="2"/>
  <c r="C1755" i="2"/>
  <c r="B1755" i="2"/>
  <c r="BU1754" i="2"/>
  <c r="BT1754" i="2"/>
  <c r="BS1754" i="2"/>
  <c r="BR1754" i="2"/>
  <c r="BQ1754" i="2"/>
  <c r="BP1754" i="2"/>
  <c r="AA1754" i="2"/>
  <c r="Y1754" i="2"/>
  <c r="X1754" i="2"/>
  <c r="W1754" i="2"/>
  <c r="V1754" i="2"/>
  <c r="U1754" i="2"/>
  <c r="T1754" i="2"/>
  <c r="S1754" i="2"/>
  <c r="C1754" i="2"/>
  <c r="B1754" i="2"/>
  <c r="BU1753" i="2"/>
  <c r="BT1753" i="2"/>
  <c r="BS1753" i="2"/>
  <c r="BR1753" i="2"/>
  <c r="BQ1753" i="2"/>
  <c r="BP1753" i="2"/>
  <c r="AA1753" i="2"/>
  <c r="X1753" i="2"/>
  <c r="W1753" i="2"/>
  <c r="V1753" i="2"/>
  <c r="U1753" i="2"/>
  <c r="T1753" i="2"/>
  <c r="H1753" i="2"/>
  <c r="S1753" i="2" s="1"/>
  <c r="Y1753" i="2" s="1"/>
  <c r="C1753" i="2"/>
  <c r="B1753" i="2"/>
  <c r="BU1752" i="2"/>
  <c r="BT1752" i="2"/>
  <c r="BS1752" i="2"/>
  <c r="BR1752" i="2"/>
  <c r="BQ1752" i="2"/>
  <c r="BP1752" i="2"/>
  <c r="AA1752" i="2"/>
  <c r="X1752" i="2"/>
  <c r="W1752" i="2"/>
  <c r="V1752" i="2"/>
  <c r="U1752" i="2"/>
  <c r="T1752" i="2"/>
  <c r="H1752" i="2"/>
  <c r="S1752" i="2" s="1"/>
  <c r="Y1752" i="2" s="1"/>
  <c r="C1752" i="2"/>
  <c r="B1752" i="2"/>
  <c r="BU1751" i="2"/>
  <c r="BT1751" i="2"/>
  <c r="BS1751" i="2"/>
  <c r="BR1751" i="2"/>
  <c r="BQ1751" i="2"/>
  <c r="BP1751" i="2"/>
  <c r="AA1751" i="2"/>
  <c r="X1751" i="2"/>
  <c r="W1751" i="2"/>
  <c r="V1751" i="2"/>
  <c r="U1751" i="2"/>
  <c r="T1751" i="2"/>
  <c r="H1751" i="2"/>
  <c r="S1751" i="2" s="1"/>
  <c r="Y1751" i="2" s="1"/>
  <c r="C1751" i="2"/>
  <c r="B1751" i="2"/>
  <c r="BU1750" i="2"/>
  <c r="BT1750" i="2"/>
  <c r="BS1750" i="2"/>
  <c r="BR1750" i="2"/>
  <c r="BQ1750" i="2"/>
  <c r="BP1750" i="2"/>
  <c r="AA1750" i="2"/>
  <c r="X1750" i="2"/>
  <c r="W1750" i="2"/>
  <c r="V1750" i="2"/>
  <c r="U1750" i="2"/>
  <c r="T1750" i="2"/>
  <c r="H1750" i="2"/>
  <c r="S1750" i="2" s="1"/>
  <c r="Y1750" i="2" s="1"/>
  <c r="C1750" i="2"/>
  <c r="B1750" i="2"/>
  <c r="BU1749" i="2"/>
  <c r="BT1749" i="2"/>
  <c r="BS1749" i="2"/>
  <c r="BR1749" i="2"/>
  <c r="BQ1749" i="2"/>
  <c r="BP1749" i="2"/>
  <c r="AA1749" i="2"/>
  <c r="Y1749" i="2"/>
  <c r="C1749" i="2"/>
  <c r="B1749" i="2"/>
  <c r="BU1748" i="2"/>
  <c r="BT1748" i="2"/>
  <c r="BS1748" i="2"/>
  <c r="BR1748" i="2"/>
  <c r="BQ1748" i="2"/>
  <c r="BP1748" i="2"/>
  <c r="AA1748" i="2"/>
  <c r="Y1748" i="2"/>
  <c r="X1748" i="2"/>
  <c r="W1748" i="2"/>
  <c r="V1748" i="2"/>
  <c r="U1748" i="2"/>
  <c r="T1748" i="2"/>
  <c r="S1748" i="2"/>
  <c r="C1748" i="2"/>
  <c r="B1748" i="2"/>
  <c r="BU1747" i="2"/>
  <c r="BT1747" i="2"/>
  <c r="BS1747" i="2"/>
  <c r="BR1747" i="2"/>
  <c r="BQ1747" i="2"/>
  <c r="BP1747" i="2"/>
  <c r="AA1747" i="2"/>
  <c r="Y1747" i="2"/>
  <c r="X1747" i="2"/>
  <c r="W1747" i="2"/>
  <c r="V1747" i="2"/>
  <c r="U1747" i="2"/>
  <c r="T1747" i="2"/>
  <c r="S1747" i="2"/>
  <c r="C1747" i="2"/>
  <c r="B1747" i="2"/>
  <c r="BU1746" i="2"/>
  <c r="BT1746" i="2"/>
  <c r="BS1746" i="2"/>
  <c r="BR1746" i="2"/>
  <c r="BQ1746" i="2"/>
  <c r="BP1746" i="2"/>
  <c r="AA1746" i="2"/>
  <c r="Y1746" i="2"/>
  <c r="X1746" i="2"/>
  <c r="W1746" i="2"/>
  <c r="V1746" i="2"/>
  <c r="U1746" i="2"/>
  <c r="T1746" i="2"/>
  <c r="S1746" i="2"/>
  <c r="C1746" i="2"/>
  <c r="B1746" i="2"/>
  <c r="BU1745" i="2"/>
  <c r="BT1745" i="2"/>
  <c r="BS1745" i="2"/>
  <c r="BR1745" i="2"/>
  <c r="BQ1745" i="2"/>
  <c r="BP1745" i="2"/>
  <c r="AA1745" i="2"/>
  <c r="Y1745" i="2"/>
  <c r="X1745" i="2"/>
  <c r="W1745" i="2"/>
  <c r="V1745" i="2"/>
  <c r="U1745" i="2"/>
  <c r="T1745" i="2"/>
  <c r="S1745" i="2"/>
  <c r="C1745" i="2"/>
  <c r="B1745" i="2"/>
  <c r="BU1744" i="2"/>
  <c r="BT1744" i="2"/>
  <c r="BS1744" i="2"/>
  <c r="BR1744" i="2"/>
  <c r="BQ1744" i="2"/>
  <c r="BP1744" i="2"/>
  <c r="AL1744" i="2"/>
  <c r="AK1744" i="2"/>
  <c r="AA1744" i="2"/>
  <c r="Y1744" i="2"/>
  <c r="X1744" i="2"/>
  <c r="W1744" i="2"/>
  <c r="V1744" i="2"/>
  <c r="U1744" i="2"/>
  <c r="T1744" i="2"/>
  <c r="S1744" i="2"/>
  <c r="C1744" i="2"/>
  <c r="B1744" i="2"/>
  <c r="BU1743" i="2"/>
  <c r="BT1743" i="2"/>
  <c r="BS1743" i="2"/>
  <c r="BR1743" i="2"/>
  <c r="BQ1743" i="2"/>
  <c r="BP1743" i="2"/>
  <c r="AA1743" i="2"/>
  <c r="Y1743" i="2"/>
  <c r="C1743" i="2"/>
  <c r="B1743" i="2"/>
  <c r="BU1742" i="2"/>
  <c r="BT1742" i="2"/>
  <c r="BS1742" i="2"/>
  <c r="BR1742" i="2"/>
  <c r="BQ1742" i="2"/>
  <c r="BP1742" i="2"/>
  <c r="AP1742" i="2"/>
  <c r="AO1742" i="2"/>
  <c r="AA1742" i="2"/>
  <c r="Y1742" i="2"/>
  <c r="X1742" i="2"/>
  <c r="W1742" i="2"/>
  <c r="V1742" i="2"/>
  <c r="U1742" i="2"/>
  <c r="T1742" i="2"/>
  <c r="S1742" i="2"/>
  <c r="C1742" i="2"/>
  <c r="B1742" i="2"/>
  <c r="BU1741" i="2"/>
  <c r="BT1741" i="2"/>
  <c r="BS1741" i="2"/>
  <c r="BR1741" i="2"/>
  <c r="BQ1741" i="2"/>
  <c r="BP1741" i="2"/>
  <c r="AP1741" i="2"/>
  <c r="AO1741" i="2"/>
  <c r="AA1741" i="2"/>
  <c r="Y1741" i="2"/>
  <c r="X1741" i="2"/>
  <c r="W1741" i="2"/>
  <c r="V1741" i="2"/>
  <c r="U1741" i="2"/>
  <c r="T1741" i="2"/>
  <c r="S1741" i="2"/>
  <c r="C1741" i="2"/>
  <c r="B1741" i="2"/>
  <c r="BU1740" i="2"/>
  <c r="BT1740" i="2"/>
  <c r="BS1740" i="2"/>
  <c r="BR1740" i="2"/>
  <c r="BQ1740" i="2"/>
  <c r="BP1740" i="2"/>
  <c r="AP1740" i="2"/>
  <c r="AO1740" i="2"/>
  <c r="AA1740" i="2"/>
  <c r="Y1740" i="2"/>
  <c r="X1740" i="2"/>
  <c r="W1740" i="2"/>
  <c r="V1740" i="2"/>
  <c r="U1740" i="2"/>
  <c r="T1740" i="2"/>
  <c r="S1740" i="2"/>
  <c r="C1740" i="2"/>
  <c r="B1740" i="2"/>
  <c r="BU1739" i="2"/>
  <c r="BT1739" i="2"/>
  <c r="BS1739" i="2"/>
  <c r="BR1739" i="2"/>
  <c r="BQ1739" i="2"/>
  <c r="BP1739" i="2"/>
  <c r="AP1739" i="2"/>
  <c r="AO1739" i="2"/>
  <c r="AA1739" i="2"/>
  <c r="Y1739" i="2"/>
  <c r="X1739" i="2"/>
  <c r="W1739" i="2"/>
  <c r="V1739" i="2"/>
  <c r="U1739" i="2"/>
  <c r="T1739" i="2"/>
  <c r="S1739" i="2"/>
  <c r="C1739" i="2"/>
  <c r="B1739" i="2"/>
  <c r="BU1738" i="2"/>
  <c r="BT1738" i="2"/>
  <c r="BS1738" i="2"/>
  <c r="BR1738" i="2"/>
  <c r="BQ1738" i="2"/>
  <c r="BP1738" i="2"/>
  <c r="AW1738" i="2"/>
  <c r="AS1738" i="2"/>
  <c r="AP1738" i="2"/>
  <c r="AO1738" i="2"/>
  <c r="AK1738" i="2"/>
  <c r="AA1738" i="2"/>
  <c r="Y1738" i="2"/>
  <c r="X1738" i="2"/>
  <c r="W1738" i="2"/>
  <c r="V1738" i="2"/>
  <c r="U1738" i="2"/>
  <c r="T1738" i="2"/>
  <c r="S1738" i="2"/>
  <c r="C1738" i="2"/>
  <c r="B1738" i="2"/>
  <c r="BU1737" i="2"/>
  <c r="BT1737" i="2"/>
  <c r="BS1737" i="2"/>
  <c r="BR1737" i="2"/>
  <c r="BQ1737" i="2"/>
  <c r="BP1737" i="2"/>
  <c r="AA1737" i="2"/>
  <c r="Y1737" i="2"/>
  <c r="C1737" i="2"/>
  <c r="B1737" i="2"/>
  <c r="BU1736" i="2"/>
  <c r="BT1736" i="2"/>
  <c r="BS1736" i="2"/>
  <c r="BR1736" i="2"/>
  <c r="BQ1736" i="2"/>
  <c r="BP1736" i="2"/>
  <c r="AA1736" i="2"/>
  <c r="Y1736" i="2"/>
  <c r="X1736" i="2"/>
  <c r="W1736" i="2"/>
  <c r="V1736" i="2"/>
  <c r="U1736" i="2"/>
  <c r="T1736" i="2"/>
  <c r="S1736" i="2"/>
  <c r="C1736" i="2"/>
  <c r="B1736" i="2"/>
  <c r="BU1735" i="2"/>
  <c r="BT1735" i="2"/>
  <c r="BS1735" i="2"/>
  <c r="BR1735" i="2"/>
  <c r="BQ1735" i="2"/>
  <c r="BP1735" i="2"/>
  <c r="AA1735" i="2"/>
  <c r="Y1735" i="2"/>
  <c r="X1735" i="2"/>
  <c r="W1735" i="2"/>
  <c r="V1735" i="2"/>
  <c r="U1735" i="2"/>
  <c r="T1735" i="2"/>
  <c r="S1735" i="2"/>
  <c r="C1735" i="2"/>
  <c r="B1735" i="2"/>
  <c r="BU1734" i="2"/>
  <c r="BT1734" i="2"/>
  <c r="BS1734" i="2"/>
  <c r="BR1734" i="2"/>
  <c r="BQ1734" i="2"/>
  <c r="BP1734" i="2"/>
  <c r="AA1734" i="2"/>
  <c r="Y1734" i="2"/>
  <c r="X1734" i="2"/>
  <c r="W1734" i="2"/>
  <c r="V1734" i="2"/>
  <c r="U1734" i="2"/>
  <c r="T1734" i="2"/>
  <c r="S1734" i="2"/>
  <c r="C1734" i="2"/>
  <c r="B1734" i="2"/>
  <c r="BU1733" i="2"/>
  <c r="BT1733" i="2"/>
  <c r="BS1733" i="2"/>
  <c r="BR1733" i="2"/>
  <c r="BQ1733" i="2"/>
  <c r="BP1733" i="2"/>
  <c r="AA1733" i="2"/>
  <c r="Y1733" i="2"/>
  <c r="X1733" i="2"/>
  <c r="W1733" i="2"/>
  <c r="V1733" i="2"/>
  <c r="U1733" i="2"/>
  <c r="T1733" i="2"/>
  <c r="S1733" i="2"/>
  <c r="C1733" i="2"/>
  <c r="B1733" i="2"/>
  <c r="BU1732" i="2"/>
  <c r="BT1732" i="2"/>
  <c r="BS1732" i="2"/>
  <c r="BR1732" i="2"/>
  <c r="BQ1732" i="2"/>
  <c r="BP1732" i="2"/>
  <c r="AA1732" i="2"/>
  <c r="Y1732" i="2"/>
  <c r="X1732" i="2"/>
  <c r="W1732" i="2"/>
  <c r="V1732" i="2"/>
  <c r="U1732" i="2"/>
  <c r="T1732" i="2"/>
  <c r="S1732" i="2"/>
  <c r="C1732" i="2"/>
  <c r="B1732" i="2"/>
  <c r="BU1731" i="2"/>
  <c r="BT1731" i="2"/>
  <c r="BS1731" i="2"/>
  <c r="BR1731" i="2"/>
  <c r="BQ1731" i="2"/>
  <c r="BP1731" i="2"/>
  <c r="AA1731" i="2"/>
  <c r="Y1731" i="2"/>
  <c r="C1731" i="2"/>
  <c r="B1731" i="2"/>
  <c r="BU1730" i="2"/>
  <c r="BT1730" i="2"/>
  <c r="BS1730" i="2"/>
  <c r="BR1730" i="2"/>
  <c r="BQ1730" i="2"/>
  <c r="BP1730" i="2"/>
  <c r="AP1730" i="2"/>
  <c r="AO1730" i="2"/>
  <c r="AA1730" i="2"/>
  <c r="Y1730" i="2"/>
  <c r="X1730" i="2"/>
  <c r="W1730" i="2"/>
  <c r="V1730" i="2"/>
  <c r="U1730" i="2"/>
  <c r="T1730" i="2"/>
  <c r="S1730" i="2"/>
  <c r="C1730" i="2"/>
  <c r="B1730" i="2"/>
  <c r="BU1729" i="2"/>
  <c r="BT1729" i="2"/>
  <c r="BS1729" i="2"/>
  <c r="BR1729" i="2"/>
  <c r="BP1729" i="2"/>
  <c r="AO1729" i="2"/>
  <c r="X1729" i="2"/>
  <c r="W1729" i="2"/>
  <c r="V1729" i="2"/>
  <c r="U1729" i="2"/>
  <c r="T1729" i="2"/>
  <c r="H1729" i="2"/>
  <c r="C1729" i="2"/>
  <c r="B1729" i="2"/>
  <c r="BU1728" i="2"/>
  <c r="BT1728" i="2"/>
  <c r="BS1728" i="2"/>
  <c r="BR1728" i="2"/>
  <c r="BP1728" i="2"/>
  <c r="AO1728" i="2"/>
  <c r="X1728" i="2"/>
  <c r="W1728" i="2"/>
  <c r="V1728" i="2"/>
  <c r="U1728" i="2"/>
  <c r="T1728" i="2"/>
  <c r="H1728" i="2"/>
  <c r="S1728" i="2" s="1"/>
  <c r="Y1728" i="2" s="1"/>
  <c r="C1728" i="2"/>
  <c r="B1728" i="2"/>
  <c r="BU1727" i="2"/>
  <c r="BT1727" i="2"/>
  <c r="BS1727" i="2"/>
  <c r="BR1727" i="2"/>
  <c r="BP1727" i="2"/>
  <c r="AO1727" i="2"/>
  <c r="X1727" i="2"/>
  <c r="W1727" i="2"/>
  <c r="V1727" i="2"/>
  <c r="U1727" i="2"/>
  <c r="T1727" i="2"/>
  <c r="H1727" i="2"/>
  <c r="AP1727" i="2" s="1"/>
  <c r="AA1727" i="2" s="1"/>
  <c r="BQ1727" i="2" s="1"/>
  <c r="C1727" i="2"/>
  <c r="B1727" i="2"/>
  <c r="BU1726" i="2"/>
  <c r="BT1726" i="2"/>
  <c r="BS1726" i="2"/>
  <c r="BR1726" i="2"/>
  <c r="BP1726" i="2"/>
  <c r="AO1726" i="2"/>
  <c r="AL1726" i="2"/>
  <c r="AK1726" i="2"/>
  <c r="X1726" i="2"/>
  <c r="W1726" i="2"/>
  <c r="V1726" i="2"/>
  <c r="U1726" i="2"/>
  <c r="T1726" i="2"/>
  <c r="H1726" i="2"/>
  <c r="S1726" i="2" s="1"/>
  <c r="Y1726" i="2" s="1"/>
  <c r="C1726" i="2"/>
  <c r="B1726" i="2"/>
  <c r="BU1725" i="2"/>
  <c r="BT1725" i="2"/>
  <c r="BS1725" i="2"/>
  <c r="BR1725" i="2"/>
  <c r="BQ1725" i="2"/>
  <c r="BP1725" i="2"/>
  <c r="AA1725" i="2"/>
  <c r="Y1725" i="2"/>
  <c r="C1725" i="2"/>
  <c r="B1725" i="2"/>
  <c r="BU1724" i="2"/>
  <c r="BT1724" i="2"/>
  <c r="BS1724" i="2"/>
  <c r="BR1724" i="2"/>
  <c r="BQ1724" i="2"/>
  <c r="BP1724" i="2"/>
  <c r="AK1724" i="2"/>
  <c r="AA1724" i="2"/>
  <c r="Y1724" i="2"/>
  <c r="X1724" i="2"/>
  <c r="W1724" i="2"/>
  <c r="V1724" i="2"/>
  <c r="U1724" i="2"/>
  <c r="T1724" i="2"/>
  <c r="S1724" i="2"/>
  <c r="C1724" i="2"/>
  <c r="B1724" i="2"/>
  <c r="BU1723" i="2"/>
  <c r="BT1723" i="2"/>
  <c r="BS1723" i="2"/>
  <c r="BR1723" i="2"/>
  <c r="BQ1723" i="2"/>
  <c r="BP1723" i="2"/>
  <c r="AK1723" i="2"/>
  <c r="AA1723" i="2"/>
  <c r="Y1723" i="2"/>
  <c r="X1723" i="2"/>
  <c r="W1723" i="2"/>
  <c r="V1723" i="2"/>
  <c r="U1723" i="2"/>
  <c r="T1723" i="2"/>
  <c r="S1723" i="2"/>
  <c r="C1723" i="2"/>
  <c r="B1723" i="2"/>
  <c r="BU1722" i="2"/>
  <c r="BT1722" i="2"/>
  <c r="BS1722" i="2"/>
  <c r="BR1722" i="2"/>
  <c r="BQ1722" i="2"/>
  <c r="BP1722" i="2"/>
  <c r="AP1722" i="2"/>
  <c r="AL1722" i="2"/>
  <c r="AK1722" i="2"/>
  <c r="AA1722" i="2"/>
  <c r="Y1722" i="2"/>
  <c r="X1722" i="2"/>
  <c r="W1722" i="2"/>
  <c r="V1722" i="2"/>
  <c r="U1722" i="2"/>
  <c r="T1722" i="2"/>
  <c r="S1722" i="2"/>
  <c r="C1722" i="2"/>
  <c r="B1722" i="2"/>
  <c r="BU1721" i="2"/>
  <c r="BT1721" i="2"/>
  <c r="BS1721" i="2"/>
  <c r="BR1721" i="2"/>
  <c r="BQ1721" i="2"/>
  <c r="BP1721" i="2"/>
  <c r="AP1721" i="2"/>
  <c r="AL1721" i="2"/>
  <c r="AK1721" i="2"/>
  <c r="AA1721" i="2"/>
  <c r="Y1721" i="2"/>
  <c r="X1721" i="2"/>
  <c r="W1721" i="2"/>
  <c r="V1721" i="2"/>
  <c r="U1721" i="2"/>
  <c r="T1721" i="2"/>
  <c r="S1721" i="2"/>
  <c r="C1721" i="2"/>
  <c r="B1721" i="2"/>
  <c r="BU1720" i="2"/>
  <c r="BT1720" i="2"/>
  <c r="BS1720" i="2"/>
  <c r="BR1720" i="2"/>
  <c r="BQ1720" i="2"/>
  <c r="BP1720" i="2"/>
  <c r="AK1720" i="2"/>
  <c r="AA1720" i="2"/>
  <c r="Y1720" i="2"/>
  <c r="X1720" i="2"/>
  <c r="W1720" i="2"/>
  <c r="V1720" i="2"/>
  <c r="U1720" i="2"/>
  <c r="T1720" i="2"/>
  <c r="S1720" i="2"/>
  <c r="C1720" i="2"/>
  <c r="B1720" i="2"/>
  <c r="BU1719" i="2"/>
  <c r="BT1719" i="2"/>
  <c r="BS1719" i="2"/>
  <c r="BR1719" i="2"/>
  <c r="BQ1719" i="2"/>
  <c r="BP1719" i="2"/>
  <c r="AA1719" i="2"/>
  <c r="Y1719" i="2"/>
  <c r="C1719" i="2"/>
  <c r="B1719" i="2"/>
  <c r="BU1718" i="2"/>
  <c r="BT1718" i="2"/>
  <c r="BS1718" i="2"/>
  <c r="BR1718" i="2"/>
  <c r="BQ1718" i="2"/>
  <c r="BP1718" i="2"/>
  <c r="AL1718" i="2"/>
  <c r="AK1718" i="2"/>
  <c r="AA1718" i="2"/>
  <c r="Y1718" i="2"/>
  <c r="X1718" i="2"/>
  <c r="W1718" i="2"/>
  <c r="V1718" i="2"/>
  <c r="U1718" i="2"/>
  <c r="T1718" i="2"/>
  <c r="S1718" i="2"/>
  <c r="C1718" i="2"/>
  <c r="B1718" i="2"/>
  <c r="BU1717" i="2"/>
  <c r="BT1717" i="2"/>
  <c r="BS1717" i="2"/>
  <c r="BR1717" i="2"/>
  <c r="BP1717" i="2"/>
  <c r="AK1717" i="2"/>
  <c r="X1717" i="2"/>
  <c r="W1717" i="2"/>
  <c r="V1717" i="2"/>
  <c r="U1717" i="2"/>
  <c r="T1717" i="2"/>
  <c r="H1717" i="2"/>
  <c r="AL1717" i="2" s="1"/>
  <c r="AA1717" i="2" s="1"/>
  <c r="BQ1717" i="2" s="1"/>
  <c r="C1717" i="2"/>
  <c r="B1717" i="2"/>
  <c r="BU1716" i="2"/>
  <c r="BT1716" i="2"/>
  <c r="BS1716" i="2"/>
  <c r="BR1716" i="2"/>
  <c r="BP1716" i="2"/>
  <c r="AK1716" i="2"/>
  <c r="X1716" i="2"/>
  <c r="W1716" i="2"/>
  <c r="V1716" i="2"/>
  <c r="U1716" i="2"/>
  <c r="T1716" i="2"/>
  <c r="H1716" i="2"/>
  <c r="C1716" i="2"/>
  <c r="B1716" i="2"/>
  <c r="BU1715" i="2"/>
  <c r="BT1715" i="2"/>
  <c r="BS1715" i="2"/>
  <c r="BR1715" i="2"/>
  <c r="BP1715" i="2"/>
  <c r="AK1715" i="2"/>
  <c r="X1715" i="2"/>
  <c r="W1715" i="2"/>
  <c r="V1715" i="2"/>
  <c r="U1715" i="2"/>
  <c r="T1715" i="2"/>
  <c r="H1715" i="2"/>
  <c r="S1715" i="2" s="1"/>
  <c r="Y1715" i="2" s="1"/>
  <c r="C1715" i="2"/>
  <c r="B1715" i="2"/>
  <c r="BU1714" i="2"/>
  <c r="BT1714" i="2"/>
  <c r="BS1714" i="2"/>
  <c r="BR1714" i="2"/>
  <c r="BP1714" i="2"/>
  <c r="AO1714" i="2"/>
  <c r="AK1714" i="2"/>
  <c r="X1714" i="2"/>
  <c r="W1714" i="2"/>
  <c r="V1714" i="2"/>
  <c r="U1714" i="2"/>
  <c r="T1714" i="2"/>
  <c r="H1714" i="2"/>
  <c r="AL1714" i="2" s="1"/>
  <c r="AA1714" i="2" s="1"/>
  <c r="BQ1714" i="2" s="1"/>
  <c r="C1714" i="2"/>
  <c r="B1714" i="2"/>
  <c r="BU1713" i="2"/>
  <c r="BT1713" i="2"/>
  <c r="BS1713" i="2"/>
  <c r="BR1713" i="2"/>
  <c r="BQ1713" i="2"/>
  <c r="BP1713" i="2"/>
  <c r="AA1713" i="2"/>
  <c r="Y1713" i="2"/>
  <c r="C1713" i="2"/>
  <c r="B1713" i="2"/>
  <c r="BU1712" i="2"/>
  <c r="BT1712" i="2"/>
  <c r="BS1712" i="2"/>
  <c r="BR1712" i="2"/>
  <c r="BQ1712" i="2"/>
  <c r="BP1712" i="2"/>
  <c r="AL1712" i="2"/>
  <c r="AK1712" i="2"/>
  <c r="AA1712" i="2"/>
  <c r="Y1712" i="2"/>
  <c r="X1712" i="2"/>
  <c r="W1712" i="2"/>
  <c r="V1712" i="2"/>
  <c r="U1712" i="2"/>
  <c r="T1712" i="2"/>
  <c r="S1712" i="2"/>
  <c r="C1712" i="2"/>
  <c r="B1712" i="2"/>
  <c r="BU1711" i="2"/>
  <c r="BT1711" i="2"/>
  <c r="BS1711" i="2"/>
  <c r="BR1711" i="2"/>
  <c r="BP1711" i="2"/>
  <c r="AK1711" i="2"/>
  <c r="X1711" i="2"/>
  <c r="W1711" i="2"/>
  <c r="V1711" i="2"/>
  <c r="U1711" i="2"/>
  <c r="T1711" i="2"/>
  <c r="H1711" i="2"/>
  <c r="AL1711" i="2" s="1"/>
  <c r="AA1711" i="2" s="1"/>
  <c r="BQ1711" i="2" s="1"/>
  <c r="C1711" i="2"/>
  <c r="B1711" i="2"/>
  <c r="BU1710" i="2"/>
  <c r="BT1710" i="2"/>
  <c r="BS1710" i="2"/>
  <c r="BR1710" i="2"/>
  <c r="BQ1710" i="2"/>
  <c r="BP1710" i="2"/>
  <c r="AL1710" i="2"/>
  <c r="AK1710" i="2"/>
  <c r="AA1710" i="2"/>
  <c r="Y1710" i="2"/>
  <c r="X1710" i="2"/>
  <c r="W1710" i="2"/>
  <c r="V1710" i="2"/>
  <c r="U1710" i="2"/>
  <c r="T1710" i="2"/>
  <c r="S1710" i="2"/>
  <c r="C1710" i="2"/>
  <c r="B1710" i="2"/>
  <c r="BU1709" i="2"/>
  <c r="BT1709" i="2"/>
  <c r="BS1709" i="2"/>
  <c r="BR1709" i="2"/>
  <c r="BP1709" i="2"/>
  <c r="AK1709" i="2"/>
  <c r="X1709" i="2"/>
  <c r="W1709" i="2"/>
  <c r="V1709" i="2"/>
  <c r="U1709" i="2"/>
  <c r="T1709" i="2"/>
  <c r="H1709" i="2"/>
  <c r="AL1709" i="2" s="1"/>
  <c r="AA1709" i="2" s="1"/>
  <c r="BQ1709" i="2" s="1"/>
  <c r="C1709" i="2"/>
  <c r="B1709" i="2"/>
  <c r="BU1708" i="2"/>
  <c r="BT1708" i="2"/>
  <c r="BS1708" i="2"/>
  <c r="BR1708" i="2"/>
  <c r="BP1708" i="2"/>
  <c r="AO1708" i="2"/>
  <c r="AK1708" i="2"/>
  <c r="X1708" i="2"/>
  <c r="W1708" i="2"/>
  <c r="V1708" i="2"/>
  <c r="U1708" i="2"/>
  <c r="T1708" i="2"/>
  <c r="H1708" i="2"/>
  <c r="S1708" i="2" s="1"/>
  <c r="Y1708" i="2" s="1"/>
  <c r="C1708" i="2"/>
  <c r="B1708" i="2"/>
  <c r="BU1707" i="2"/>
  <c r="BT1707" i="2"/>
  <c r="BS1707" i="2"/>
  <c r="BR1707" i="2"/>
  <c r="BQ1707" i="2"/>
  <c r="BP1707" i="2"/>
  <c r="AA1707" i="2"/>
  <c r="Y1707" i="2"/>
  <c r="C1707" i="2"/>
  <c r="B1707" i="2"/>
  <c r="BU1706" i="2"/>
  <c r="BT1706" i="2"/>
  <c r="BS1706" i="2"/>
  <c r="BR1706" i="2"/>
  <c r="BQ1706" i="2"/>
  <c r="BP1706" i="2"/>
  <c r="AA1706" i="2"/>
  <c r="Y1706" i="2"/>
  <c r="C1706" i="2"/>
  <c r="B1706" i="2"/>
  <c r="BU1705" i="2"/>
  <c r="BT1705" i="2"/>
  <c r="BS1705" i="2"/>
  <c r="BR1705" i="2"/>
  <c r="BQ1705" i="2"/>
  <c r="BP1705" i="2"/>
  <c r="AA1705" i="2"/>
  <c r="Y1705" i="2"/>
  <c r="X1705" i="2"/>
  <c r="W1705" i="2"/>
  <c r="V1705" i="2"/>
  <c r="U1705" i="2"/>
  <c r="T1705" i="2"/>
  <c r="S1705" i="2"/>
  <c r="C1705" i="2"/>
  <c r="B1705" i="2"/>
  <c r="BU1704" i="2"/>
  <c r="BT1704" i="2"/>
  <c r="BS1704" i="2"/>
  <c r="BR1704" i="2"/>
  <c r="BQ1704" i="2"/>
  <c r="BP1704" i="2"/>
  <c r="AA1704" i="2"/>
  <c r="Y1704" i="2"/>
  <c r="X1704" i="2"/>
  <c r="W1704" i="2"/>
  <c r="V1704" i="2"/>
  <c r="U1704" i="2"/>
  <c r="T1704" i="2"/>
  <c r="S1704" i="2"/>
  <c r="C1704" i="2"/>
  <c r="B1704" i="2"/>
  <c r="BU1703" i="2"/>
  <c r="BT1703" i="2"/>
  <c r="BS1703" i="2"/>
  <c r="BR1703" i="2"/>
  <c r="BQ1703" i="2"/>
  <c r="BP1703" i="2"/>
  <c r="AA1703" i="2"/>
  <c r="Y1703" i="2"/>
  <c r="X1703" i="2"/>
  <c r="W1703" i="2"/>
  <c r="V1703" i="2"/>
  <c r="U1703" i="2"/>
  <c r="T1703" i="2"/>
  <c r="S1703" i="2"/>
  <c r="C1703" i="2"/>
  <c r="B1703" i="2"/>
  <c r="BU1702" i="2"/>
  <c r="BT1702" i="2"/>
  <c r="BS1702" i="2"/>
  <c r="BR1702" i="2"/>
  <c r="BQ1702" i="2"/>
  <c r="BP1702" i="2"/>
  <c r="AA1702" i="2"/>
  <c r="Y1702" i="2"/>
  <c r="X1702" i="2"/>
  <c r="W1702" i="2"/>
  <c r="V1702" i="2"/>
  <c r="U1702" i="2"/>
  <c r="T1702" i="2"/>
  <c r="S1702" i="2"/>
  <c r="C1702" i="2"/>
  <c r="B1702" i="2"/>
  <c r="BU1701" i="2"/>
  <c r="BT1701" i="2"/>
  <c r="BS1701" i="2"/>
  <c r="BR1701" i="2"/>
  <c r="BQ1701" i="2"/>
  <c r="BP1701" i="2"/>
  <c r="AA1701" i="2"/>
  <c r="Y1701" i="2"/>
  <c r="X1701" i="2"/>
  <c r="W1701" i="2"/>
  <c r="V1701" i="2"/>
  <c r="U1701" i="2"/>
  <c r="T1701" i="2"/>
  <c r="S1701" i="2"/>
  <c r="C1701" i="2"/>
  <c r="B1701" i="2"/>
  <c r="BU1700" i="2"/>
  <c r="BT1700" i="2"/>
  <c r="BS1700" i="2"/>
  <c r="BR1700" i="2"/>
  <c r="BQ1700" i="2"/>
  <c r="BP1700" i="2"/>
  <c r="AA1700" i="2"/>
  <c r="Y1700" i="2"/>
  <c r="C1700" i="2"/>
  <c r="B1700" i="2"/>
  <c r="BU1699" i="2"/>
  <c r="BT1699" i="2"/>
  <c r="BS1699" i="2"/>
  <c r="BR1699" i="2"/>
  <c r="BQ1699" i="2"/>
  <c r="BP1699" i="2"/>
  <c r="AA1699" i="2"/>
  <c r="Y1699" i="2"/>
  <c r="X1699" i="2"/>
  <c r="W1699" i="2"/>
  <c r="V1699" i="2"/>
  <c r="U1699" i="2"/>
  <c r="T1699" i="2"/>
  <c r="S1699" i="2"/>
  <c r="C1699" i="2"/>
  <c r="B1699" i="2"/>
  <c r="BU1698" i="2"/>
  <c r="BT1698" i="2"/>
  <c r="BS1698" i="2"/>
  <c r="BR1698" i="2"/>
  <c r="BQ1698" i="2"/>
  <c r="BP1698" i="2"/>
  <c r="AA1698" i="2"/>
  <c r="Y1698" i="2"/>
  <c r="X1698" i="2"/>
  <c r="W1698" i="2"/>
  <c r="V1698" i="2"/>
  <c r="U1698" i="2"/>
  <c r="T1698" i="2"/>
  <c r="S1698" i="2"/>
  <c r="C1698" i="2"/>
  <c r="B1698" i="2"/>
  <c r="BU1697" i="2"/>
  <c r="BT1697" i="2"/>
  <c r="BS1697" i="2"/>
  <c r="BR1697" i="2"/>
  <c r="BQ1697" i="2"/>
  <c r="BP1697" i="2"/>
  <c r="AA1697" i="2"/>
  <c r="Y1697" i="2"/>
  <c r="X1697" i="2"/>
  <c r="W1697" i="2"/>
  <c r="V1697" i="2"/>
  <c r="U1697" i="2"/>
  <c r="T1697" i="2"/>
  <c r="S1697" i="2"/>
  <c r="C1697" i="2"/>
  <c r="B1697" i="2"/>
  <c r="BU1696" i="2"/>
  <c r="BT1696" i="2"/>
  <c r="BS1696" i="2"/>
  <c r="BR1696" i="2"/>
  <c r="BQ1696" i="2"/>
  <c r="BP1696" i="2"/>
  <c r="AA1696" i="2"/>
  <c r="Y1696" i="2"/>
  <c r="X1696" i="2"/>
  <c r="W1696" i="2"/>
  <c r="V1696" i="2"/>
  <c r="U1696" i="2"/>
  <c r="T1696" i="2"/>
  <c r="S1696" i="2"/>
  <c r="C1696" i="2"/>
  <c r="B1696" i="2"/>
  <c r="BU1695" i="2"/>
  <c r="BT1695" i="2"/>
  <c r="BS1695" i="2"/>
  <c r="BR1695" i="2"/>
  <c r="BQ1695" i="2"/>
  <c r="BP1695" i="2"/>
  <c r="AL1695" i="2"/>
  <c r="AK1695" i="2"/>
  <c r="AA1695" i="2"/>
  <c r="Y1695" i="2"/>
  <c r="X1695" i="2"/>
  <c r="W1695" i="2"/>
  <c r="V1695" i="2"/>
  <c r="U1695" i="2"/>
  <c r="T1695" i="2"/>
  <c r="S1695" i="2"/>
  <c r="C1695" i="2"/>
  <c r="B1695" i="2"/>
  <c r="BU1694" i="2"/>
  <c r="BT1694" i="2"/>
  <c r="BS1694" i="2"/>
  <c r="BR1694" i="2"/>
  <c r="BQ1694" i="2"/>
  <c r="BP1694" i="2"/>
  <c r="AA1694" i="2"/>
  <c r="Y1694" i="2"/>
  <c r="C1694" i="2"/>
  <c r="B1694" i="2"/>
  <c r="BU1693" i="2"/>
  <c r="BT1693" i="2"/>
  <c r="BS1693" i="2"/>
  <c r="BR1693" i="2"/>
  <c r="BQ1693" i="2"/>
  <c r="BP1693" i="2"/>
  <c r="AT1693" i="2"/>
  <c r="AS1693" i="2"/>
  <c r="AA1693" i="2"/>
  <c r="Y1693" i="2"/>
  <c r="X1693" i="2"/>
  <c r="W1693" i="2"/>
  <c r="V1693" i="2"/>
  <c r="U1693" i="2"/>
  <c r="T1693" i="2"/>
  <c r="S1693" i="2"/>
  <c r="C1693" i="2"/>
  <c r="B1693" i="2"/>
  <c r="BU1692" i="2"/>
  <c r="BT1692" i="2"/>
  <c r="BS1692" i="2"/>
  <c r="BR1692" i="2"/>
  <c r="BQ1692" i="2"/>
  <c r="BP1692" i="2"/>
  <c r="AT1692" i="2"/>
  <c r="AS1692" i="2"/>
  <c r="AA1692" i="2"/>
  <c r="Y1692" i="2"/>
  <c r="X1692" i="2"/>
  <c r="W1692" i="2"/>
  <c r="V1692" i="2"/>
  <c r="U1692" i="2"/>
  <c r="T1692" i="2"/>
  <c r="S1692" i="2"/>
  <c r="C1692" i="2"/>
  <c r="B1692" i="2"/>
  <c r="BU1691" i="2"/>
  <c r="BT1691" i="2"/>
  <c r="BS1691" i="2"/>
  <c r="BR1691" i="2"/>
  <c r="BQ1691" i="2"/>
  <c r="BP1691" i="2"/>
  <c r="AT1691" i="2"/>
  <c r="AS1691" i="2"/>
  <c r="AA1691" i="2"/>
  <c r="Y1691" i="2"/>
  <c r="X1691" i="2"/>
  <c r="W1691" i="2"/>
  <c r="V1691" i="2"/>
  <c r="U1691" i="2"/>
  <c r="T1691" i="2"/>
  <c r="S1691" i="2"/>
  <c r="C1691" i="2"/>
  <c r="B1691" i="2"/>
  <c r="BU1690" i="2"/>
  <c r="BT1690" i="2"/>
  <c r="BS1690" i="2"/>
  <c r="BR1690" i="2"/>
  <c r="BQ1690" i="2"/>
  <c r="BP1690" i="2"/>
  <c r="AT1690" i="2"/>
  <c r="AS1690" i="2"/>
  <c r="AA1690" i="2"/>
  <c r="Y1690" i="2"/>
  <c r="X1690" i="2"/>
  <c r="W1690" i="2"/>
  <c r="V1690" i="2"/>
  <c r="U1690" i="2"/>
  <c r="T1690" i="2"/>
  <c r="S1690" i="2"/>
  <c r="C1690" i="2"/>
  <c r="B1690" i="2"/>
  <c r="BU1689" i="2"/>
  <c r="BT1689" i="2"/>
  <c r="BS1689" i="2"/>
  <c r="BR1689" i="2"/>
  <c r="BQ1689" i="2"/>
  <c r="BP1689" i="2"/>
  <c r="AT1689" i="2"/>
  <c r="AS1689" i="2"/>
  <c r="AK1689" i="2"/>
  <c r="AA1689" i="2"/>
  <c r="Y1689" i="2"/>
  <c r="X1689" i="2"/>
  <c r="W1689" i="2"/>
  <c r="V1689" i="2"/>
  <c r="U1689" i="2"/>
  <c r="T1689" i="2"/>
  <c r="S1689" i="2"/>
  <c r="C1689" i="2"/>
  <c r="B1689" i="2"/>
  <c r="BU1688" i="2"/>
  <c r="BT1688" i="2"/>
  <c r="BS1688" i="2"/>
  <c r="BR1688" i="2"/>
  <c r="BQ1688" i="2"/>
  <c r="BP1688" i="2"/>
  <c r="AA1688" i="2"/>
  <c r="Y1688" i="2"/>
  <c r="C1688" i="2"/>
  <c r="B1688" i="2"/>
  <c r="BU1687" i="2"/>
  <c r="BT1687" i="2"/>
  <c r="BS1687" i="2"/>
  <c r="BR1687" i="2"/>
  <c r="BQ1687" i="2"/>
  <c r="BP1687" i="2"/>
  <c r="AA1687" i="2"/>
  <c r="Y1687" i="2"/>
  <c r="X1687" i="2"/>
  <c r="W1687" i="2"/>
  <c r="V1687" i="2"/>
  <c r="U1687" i="2"/>
  <c r="T1687" i="2"/>
  <c r="S1687" i="2"/>
  <c r="C1687" i="2"/>
  <c r="B1687" i="2"/>
  <c r="BU1686" i="2"/>
  <c r="BT1686" i="2"/>
  <c r="BS1686" i="2"/>
  <c r="BR1686" i="2"/>
  <c r="BQ1686" i="2"/>
  <c r="BP1686" i="2"/>
  <c r="AA1686" i="2"/>
  <c r="Y1686" i="2"/>
  <c r="X1686" i="2"/>
  <c r="W1686" i="2"/>
  <c r="V1686" i="2"/>
  <c r="U1686" i="2"/>
  <c r="T1686" i="2"/>
  <c r="S1686" i="2"/>
  <c r="C1686" i="2"/>
  <c r="B1686" i="2"/>
  <c r="BU1685" i="2"/>
  <c r="BT1685" i="2"/>
  <c r="BS1685" i="2"/>
  <c r="BR1685" i="2"/>
  <c r="BQ1685" i="2"/>
  <c r="BP1685" i="2"/>
  <c r="AA1685" i="2"/>
  <c r="Y1685" i="2"/>
  <c r="X1685" i="2"/>
  <c r="W1685" i="2"/>
  <c r="V1685" i="2"/>
  <c r="U1685" i="2"/>
  <c r="T1685" i="2"/>
  <c r="S1685" i="2"/>
  <c r="C1685" i="2"/>
  <c r="B1685" i="2"/>
  <c r="BU1684" i="2"/>
  <c r="BT1684" i="2"/>
  <c r="BS1684" i="2"/>
  <c r="BR1684" i="2"/>
  <c r="BQ1684" i="2"/>
  <c r="BP1684" i="2"/>
  <c r="AA1684" i="2"/>
  <c r="Y1684" i="2"/>
  <c r="X1684" i="2"/>
  <c r="W1684" i="2"/>
  <c r="V1684" i="2"/>
  <c r="U1684" i="2"/>
  <c r="T1684" i="2"/>
  <c r="S1684" i="2"/>
  <c r="C1684" i="2"/>
  <c r="B1684" i="2"/>
  <c r="BU1683" i="2"/>
  <c r="BT1683" i="2"/>
  <c r="BS1683" i="2"/>
  <c r="BR1683" i="2"/>
  <c r="BQ1683" i="2"/>
  <c r="BP1683" i="2"/>
  <c r="AA1683" i="2"/>
  <c r="Y1683" i="2"/>
  <c r="X1683" i="2"/>
  <c r="W1683" i="2"/>
  <c r="V1683" i="2"/>
  <c r="U1683" i="2"/>
  <c r="T1683" i="2"/>
  <c r="S1683" i="2"/>
  <c r="C1683" i="2"/>
  <c r="B1683" i="2"/>
  <c r="BU1682" i="2"/>
  <c r="BT1682" i="2"/>
  <c r="BS1682" i="2"/>
  <c r="BR1682" i="2"/>
  <c r="BQ1682" i="2"/>
  <c r="BP1682" i="2"/>
  <c r="AA1682" i="2"/>
  <c r="Y1682" i="2"/>
  <c r="C1682" i="2"/>
  <c r="B1682" i="2"/>
  <c r="BU1681" i="2"/>
  <c r="BT1681" i="2"/>
  <c r="BS1681" i="2"/>
  <c r="BR1681" i="2"/>
  <c r="BQ1681" i="2"/>
  <c r="BP1681" i="2"/>
  <c r="AL1681" i="2"/>
  <c r="AK1681" i="2"/>
  <c r="AA1681" i="2"/>
  <c r="Y1681" i="2"/>
  <c r="X1681" i="2"/>
  <c r="W1681" i="2"/>
  <c r="V1681" i="2"/>
  <c r="U1681" i="2"/>
  <c r="T1681" i="2"/>
  <c r="S1681" i="2"/>
  <c r="C1681" i="2"/>
  <c r="B1681" i="2"/>
  <c r="BU1680" i="2"/>
  <c r="BT1680" i="2"/>
  <c r="BS1680" i="2"/>
  <c r="BR1680" i="2"/>
  <c r="BP1680" i="2"/>
  <c r="AK1680" i="2"/>
  <c r="X1680" i="2"/>
  <c r="W1680" i="2"/>
  <c r="V1680" i="2"/>
  <c r="U1680" i="2"/>
  <c r="T1680" i="2"/>
  <c r="H1680" i="2"/>
  <c r="S1680" i="2" s="1"/>
  <c r="Y1680" i="2" s="1"/>
  <c r="C1680" i="2"/>
  <c r="B1680" i="2"/>
  <c r="BU1679" i="2"/>
  <c r="BT1679" i="2"/>
  <c r="BS1679" i="2"/>
  <c r="BR1679" i="2"/>
  <c r="BP1679" i="2"/>
  <c r="AK1679" i="2"/>
  <c r="X1679" i="2"/>
  <c r="W1679" i="2"/>
  <c r="V1679" i="2"/>
  <c r="U1679" i="2"/>
  <c r="T1679" i="2"/>
  <c r="H1679" i="2"/>
  <c r="C1679" i="2"/>
  <c r="B1679" i="2"/>
  <c r="BU1678" i="2"/>
  <c r="BT1678" i="2"/>
  <c r="BS1678" i="2"/>
  <c r="BR1678" i="2"/>
  <c r="BP1678" i="2"/>
  <c r="AK1678" i="2"/>
  <c r="X1678" i="2"/>
  <c r="W1678" i="2"/>
  <c r="V1678" i="2"/>
  <c r="U1678" i="2"/>
  <c r="T1678" i="2"/>
  <c r="H1678" i="2"/>
  <c r="S1678" i="2" s="1"/>
  <c r="Y1678" i="2" s="1"/>
  <c r="C1678" i="2"/>
  <c r="B1678" i="2"/>
  <c r="BU1677" i="2"/>
  <c r="BT1677" i="2"/>
  <c r="BS1677" i="2"/>
  <c r="BR1677" i="2"/>
  <c r="BP1677" i="2"/>
  <c r="AK1677" i="2"/>
  <c r="X1677" i="2"/>
  <c r="W1677" i="2"/>
  <c r="V1677" i="2"/>
  <c r="U1677" i="2"/>
  <c r="T1677" i="2"/>
  <c r="H1677" i="2"/>
  <c r="AL1677" i="2" s="1"/>
  <c r="AA1677" i="2" s="1"/>
  <c r="BQ1677" i="2" s="1"/>
  <c r="C1677" i="2"/>
  <c r="B1677" i="2"/>
  <c r="BU1676" i="2"/>
  <c r="BT1676" i="2"/>
  <c r="BS1676" i="2"/>
  <c r="BR1676" i="2"/>
  <c r="BQ1676" i="2"/>
  <c r="BP1676" i="2"/>
  <c r="AA1676" i="2"/>
  <c r="Y1676" i="2"/>
  <c r="C1676" i="2"/>
  <c r="B1676" i="2"/>
  <c r="BU1675" i="2"/>
  <c r="BT1675" i="2"/>
  <c r="BS1675" i="2"/>
  <c r="BR1675" i="2"/>
  <c r="BQ1675" i="2"/>
  <c r="BP1675" i="2"/>
  <c r="AK1675" i="2"/>
  <c r="AA1675" i="2"/>
  <c r="Y1675" i="2"/>
  <c r="X1675" i="2"/>
  <c r="W1675" i="2"/>
  <c r="V1675" i="2"/>
  <c r="U1675" i="2"/>
  <c r="T1675" i="2"/>
  <c r="S1675" i="2"/>
  <c r="C1675" i="2"/>
  <c r="B1675" i="2"/>
  <c r="BU1674" i="2"/>
  <c r="BT1674" i="2"/>
  <c r="BS1674" i="2"/>
  <c r="BR1674" i="2"/>
  <c r="BQ1674" i="2"/>
  <c r="BP1674" i="2"/>
  <c r="AK1674" i="2"/>
  <c r="AA1674" i="2"/>
  <c r="Y1674" i="2"/>
  <c r="X1674" i="2"/>
  <c r="W1674" i="2"/>
  <c r="V1674" i="2"/>
  <c r="U1674" i="2"/>
  <c r="T1674" i="2"/>
  <c r="S1674" i="2"/>
  <c r="C1674" i="2"/>
  <c r="B1674" i="2"/>
  <c r="BU1673" i="2"/>
  <c r="BT1673" i="2"/>
  <c r="BS1673" i="2"/>
  <c r="BR1673" i="2"/>
  <c r="BQ1673" i="2"/>
  <c r="BP1673" i="2"/>
  <c r="AP1673" i="2"/>
  <c r="AL1673" i="2"/>
  <c r="AK1673" i="2"/>
  <c r="AA1673" i="2"/>
  <c r="Y1673" i="2"/>
  <c r="X1673" i="2"/>
  <c r="W1673" i="2"/>
  <c r="V1673" i="2"/>
  <c r="U1673" i="2"/>
  <c r="T1673" i="2"/>
  <c r="S1673" i="2"/>
  <c r="C1673" i="2"/>
  <c r="B1673" i="2"/>
  <c r="BU1672" i="2"/>
  <c r="BT1672" i="2"/>
  <c r="BS1672" i="2"/>
  <c r="BR1672" i="2"/>
  <c r="BQ1672" i="2"/>
  <c r="BP1672" i="2"/>
  <c r="AP1672" i="2"/>
  <c r="AL1672" i="2"/>
  <c r="AK1672" i="2"/>
  <c r="AA1672" i="2"/>
  <c r="Y1672" i="2"/>
  <c r="X1672" i="2"/>
  <c r="W1672" i="2"/>
  <c r="V1672" i="2"/>
  <c r="U1672" i="2"/>
  <c r="T1672" i="2"/>
  <c r="S1672" i="2"/>
  <c r="C1672" i="2"/>
  <c r="B1672" i="2"/>
  <c r="BU1671" i="2"/>
  <c r="BT1671" i="2"/>
  <c r="BS1671" i="2"/>
  <c r="BR1671" i="2"/>
  <c r="BQ1671" i="2"/>
  <c r="BP1671" i="2"/>
  <c r="AK1671" i="2"/>
  <c r="AA1671" i="2"/>
  <c r="Y1671" i="2"/>
  <c r="X1671" i="2"/>
  <c r="W1671" i="2"/>
  <c r="V1671" i="2"/>
  <c r="U1671" i="2"/>
  <c r="T1671" i="2"/>
  <c r="S1671" i="2"/>
  <c r="C1671" i="2"/>
  <c r="B1671" i="2"/>
  <c r="BU1670" i="2"/>
  <c r="BT1670" i="2"/>
  <c r="BS1670" i="2"/>
  <c r="BR1670" i="2"/>
  <c r="BQ1670" i="2"/>
  <c r="BP1670" i="2"/>
  <c r="AA1670" i="2"/>
  <c r="Y1670" i="2"/>
  <c r="C1670" i="2"/>
  <c r="B1670" i="2"/>
  <c r="BU1669" i="2"/>
  <c r="BT1669" i="2"/>
  <c r="BS1669" i="2"/>
  <c r="BR1669" i="2"/>
  <c r="BQ1669" i="2"/>
  <c r="BP1669" i="2"/>
  <c r="AL1669" i="2"/>
  <c r="AK1669" i="2"/>
  <c r="AA1669" i="2"/>
  <c r="Y1669" i="2"/>
  <c r="X1669" i="2"/>
  <c r="W1669" i="2"/>
  <c r="V1669" i="2"/>
  <c r="U1669" i="2"/>
  <c r="T1669" i="2"/>
  <c r="S1669" i="2"/>
  <c r="C1669" i="2"/>
  <c r="B1669" i="2"/>
  <c r="BU1668" i="2"/>
  <c r="BT1668" i="2"/>
  <c r="BS1668" i="2"/>
  <c r="BR1668" i="2"/>
  <c r="BP1668" i="2"/>
  <c r="AK1668" i="2"/>
  <c r="X1668" i="2"/>
  <c r="W1668" i="2"/>
  <c r="V1668" i="2"/>
  <c r="U1668" i="2"/>
  <c r="T1668" i="2"/>
  <c r="H1668" i="2"/>
  <c r="AL1668" i="2" s="1"/>
  <c r="AA1668" i="2" s="1"/>
  <c r="BQ1668" i="2" s="1"/>
  <c r="C1668" i="2"/>
  <c r="B1668" i="2"/>
  <c r="BU1667" i="2"/>
  <c r="BT1667" i="2"/>
  <c r="BS1667" i="2"/>
  <c r="BR1667" i="2"/>
  <c r="BP1667" i="2"/>
  <c r="AK1667" i="2"/>
  <c r="X1667" i="2"/>
  <c r="W1667" i="2"/>
  <c r="V1667" i="2"/>
  <c r="U1667" i="2"/>
  <c r="T1667" i="2"/>
  <c r="H1667" i="2"/>
  <c r="AL1667" i="2" s="1"/>
  <c r="AA1667" i="2" s="1"/>
  <c r="BQ1667" i="2" s="1"/>
  <c r="C1667" i="2"/>
  <c r="B1667" i="2"/>
  <c r="BU1666" i="2"/>
  <c r="BT1666" i="2"/>
  <c r="BS1666" i="2"/>
  <c r="BR1666" i="2"/>
  <c r="BP1666" i="2"/>
  <c r="AK1666" i="2"/>
  <c r="X1666" i="2"/>
  <c r="W1666" i="2"/>
  <c r="V1666" i="2"/>
  <c r="U1666" i="2"/>
  <c r="T1666" i="2"/>
  <c r="H1666" i="2"/>
  <c r="AL1666" i="2" s="1"/>
  <c r="AA1666" i="2" s="1"/>
  <c r="BQ1666" i="2" s="1"/>
  <c r="C1666" i="2"/>
  <c r="B1666" i="2"/>
  <c r="BU1665" i="2"/>
  <c r="BT1665" i="2"/>
  <c r="BS1665" i="2"/>
  <c r="BR1665" i="2"/>
  <c r="BP1665" i="2"/>
  <c r="AO1665" i="2"/>
  <c r="AK1665" i="2"/>
  <c r="X1665" i="2"/>
  <c r="W1665" i="2"/>
  <c r="V1665" i="2"/>
  <c r="U1665" i="2"/>
  <c r="T1665" i="2"/>
  <c r="H1665" i="2"/>
  <c r="S1665" i="2" s="1"/>
  <c r="Y1665" i="2" s="1"/>
  <c r="C1665" i="2"/>
  <c r="B1665" i="2"/>
  <c r="BU1664" i="2"/>
  <c r="BT1664" i="2"/>
  <c r="BS1664" i="2"/>
  <c r="BR1664" i="2"/>
  <c r="BQ1664" i="2"/>
  <c r="BP1664" i="2"/>
  <c r="AA1664" i="2"/>
  <c r="Y1664" i="2"/>
  <c r="C1664" i="2"/>
  <c r="B1664" i="2"/>
  <c r="BU1663" i="2"/>
  <c r="BT1663" i="2"/>
  <c r="BS1663" i="2"/>
  <c r="BR1663" i="2"/>
  <c r="BQ1663" i="2"/>
  <c r="BP1663" i="2"/>
  <c r="AL1663" i="2"/>
  <c r="AK1663" i="2"/>
  <c r="AA1663" i="2"/>
  <c r="Y1663" i="2"/>
  <c r="X1663" i="2"/>
  <c r="W1663" i="2"/>
  <c r="V1663" i="2"/>
  <c r="U1663" i="2"/>
  <c r="T1663" i="2"/>
  <c r="S1663" i="2"/>
  <c r="C1663" i="2"/>
  <c r="B1663" i="2"/>
  <c r="BU1662" i="2"/>
  <c r="BT1662" i="2"/>
  <c r="BS1662" i="2"/>
  <c r="BR1662" i="2"/>
  <c r="BP1662" i="2"/>
  <c r="AK1662" i="2"/>
  <c r="X1662" i="2"/>
  <c r="W1662" i="2"/>
  <c r="V1662" i="2"/>
  <c r="U1662" i="2"/>
  <c r="T1662" i="2"/>
  <c r="H1662" i="2"/>
  <c r="AL1662" i="2" s="1"/>
  <c r="AA1662" i="2" s="1"/>
  <c r="BQ1662" i="2" s="1"/>
  <c r="C1662" i="2"/>
  <c r="B1662" i="2"/>
  <c r="BU1661" i="2"/>
  <c r="BT1661" i="2"/>
  <c r="BS1661" i="2"/>
  <c r="BR1661" i="2"/>
  <c r="BP1661" i="2"/>
  <c r="AK1661" i="2"/>
  <c r="X1661" i="2"/>
  <c r="W1661" i="2"/>
  <c r="V1661" i="2"/>
  <c r="U1661" i="2"/>
  <c r="T1661" i="2"/>
  <c r="H1661" i="2"/>
  <c r="C1661" i="2"/>
  <c r="B1661" i="2"/>
  <c r="BU1660" i="2"/>
  <c r="BT1660" i="2"/>
  <c r="BS1660" i="2"/>
  <c r="BR1660" i="2"/>
  <c r="BP1660" i="2"/>
  <c r="AK1660" i="2"/>
  <c r="X1660" i="2"/>
  <c r="W1660" i="2"/>
  <c r="V1660" i="2"/>
  <c r="U1660" i="2"/>
  <c r="T1660" i="2"/>
  <c r="H1660" i="2"/>
  <c r="S1660" i="2" s="1"/>
  <c r="Y1660" i="2" s="1"/>
  <c r="C1660" i="2"/>
  <c r="B1660" i="2"/>
  <c r="BU1659" i="2"/>
  <c r="BT1659" i="2"/>
  <c r="BS1659" i="2"/>
  <c r="BR1659" i="2"/>
  <c r="BP1659" i="2"/>
  <c r="AO1659" i="2"/>
  <c r="AK1659" i="2"/>
  <c r="X1659" i="2"/>
  <c r="W1659" i="2"/>
  <c r="V1659" i="2"/>
  <c r="U1659" i="2"/>
  <c r="T1659" i="2"/>
  <c r="H1659" i="2"/>
  <c r="S1659" i="2" s="1"/>
  <c r="Y1659" i="2" s="1"/>
  <c r="C1659" i="2"/>
  <c r="B1659" i="2"/>
  <c r="BU1658" i="2"/>
  <c r="BT1658" i="2"/>
  <c r="BS1658" i="2"/>
  <c r="BR1658" i="2"/>
  <c r="BQ1658" i="2"/>
  <c r="BP1658" i="2"/>
  <c r="AA1658" i="2"/>
  <c r="Y1658" i="2"/>
  <c r="C1658" i="2"/>
  <c r="B1658" i="2"/>
  <c r="BU1657" i="2"/>
  <c r="BT1657" i="2"/>
  <c r="BS1657" i="2"/>
  <c r="BR1657" i="2"/>
  <c r="BQ1657" i="2"/>
  <c r="BP1657" i="2"/>
  <c r="AA1657" i="2"/>
  <c r="Y1657" i="2"/>
  <c r="C1657" i="2"/>
  <c r="B1657" i="2"/>
  <c r="BU1656" i="2"/>
  <c r="BT1656" i="2"/>
  <c r="BS1656" i="2"/>
  <c r="BR1656" i="2"/>
  <c r="BQ1656" i="2"/>
  <c r="BP1656" i="2"/>
  <c r="AA1656" i="2"/>
  <c r="Y1656" i="2"/>
  <c r="X1656" i="2"/>
  <c r="W1656" i="2"/>
  <c r="V1656" i="2"/>
  <c r="U1656" i="2"/>
  <c r="T1656" i="2"/>
  <c r="S1656" i="2"/>
  <c r="C1656" i="2"/>
  <c r="B1656" i="2"/>
  <c r="BU1655" i="2"/>
  <c r="BT1655" i="2"/>
  <c r="BS1655" i="2"/>
  <c r="BR1655" i="2"/>
  <c r="BQ1655" i="2"/>
  <c r="BP1655" i="2"/>
  <c r="AA1655" i="2"/>
  <c r="Y1655" i="2"/>
  <c r="X1655" i="2"/>
  <c r="W1655" i="2"/>
  <c r="V1655" i="2"/>
  <c r="U1655" i="2"/>
  <c r="T1655" i="2"/>
  <c r="S1655" i="2"/>
  <c r="C1655" i="2"/>
  <c r="B1655" i="2"/>
  <c r="BU1654" i="2"/>
  <c r="BT1654" i="2"/>
  <c r="BS1654" i="2"/>
  <c r="BR1654" i="2"/>
  <c r="BQ1654" i="2"/>
  <c r="BP1654" i="2"/>
  <c r="AA1654" i="2"/>
  <c r="Y1654" i="2"/>
  <c r="X1654" i="2"/>
  <c r="W1654" i="2"/>
  <c r="V1654" i="2"/>
  <c r="U1654" i="2"/>
  <c r="T1654" i="2"/>
  <c r="S1654" i="2"/>
  <c r="C1654" i="2"/>
  <c r="B1654" i="2"/>
  <c r="BU1653" i="2"/>
  <c r="BT1653" i="2"/>
  <c r="BS1653" i="2"/>
  <c r="BR1653" i="2"/>
  <c r="BQ1653" i="2"/>
  <c r="BP1653" i="2"/>
  <c r="AA1653" i="2"/>
  <c r="Y1653" i="2"/>
  <c r="X1653" i="2"/>
  <c r="W1653" i="2"/>
  <c r="V1653" i="2"/>
  <c r="U1653" i="2"/>
  <c r="T1653" i="2"/>
  <c r="S1653" i="2"/>
  <c r="C1653" i="2"/>
  <c r="B1653" i="2"/>
  <c r="BU1652" i="2"/>
  <c r="BT1652" i="2"/>
  <c r="BS1652" i="2"/>
  <c r="BR1652" i="2"/>
  <c r="BQ1652" i="2"/>
  <c r="BP1652" i="2"/>
  <c r="AL1652" i="2"/>
  <c r="AK1652" i="2"/>
  <c r="AA1652" i="2"/>
  <c r="Y1652" i="2"/>
  <c r="X1652" i="2"/>
  <c r="W1652" i="2"/>
  <c r="V1652" i="2"/>
  <c r="U1652" i="2"/>
  <c r="T1652" i="2"/>
  <c r="S1652" i="2"/>
  <c r="C1652" i="2"/>
  <c r="B1652" i="2"/>
  <c r="BU1651" i="2"/>
  <c r="BT1651" i="2"/>
  <c r="BS1651" i="2"/>
  <c r="BR1651" i="2"/>
  <c r="BQ1651" i="2"/>
  <c r="BP1651" i="2"/>
  <c r="AA1651" i="2"/>
  <c r="Y1651" i="2"/>
  <c r="C1651" i="2"/>
  <c r="B1651" i="2"/>
  <c r="BU1650" i="2"/>
  <c r="BT1650" i="2"/>
  <c r="BS1650" i="2"/>
  <c r="BR1650" i="2"/>
  <c r="BQ1650" i="2"/>
  <c r="BP1650" i="2"/>
  <c r="AP1650" i="2"/>
  <c r="AO1650" i="2"/>
  <c r="AA1650" i="2"/>
  <c r="Y1650" i="2"/>
  <c r="X1650" i="2"/>
  <c r="W1650" i="2"/>
  <c r="V1650" i="2"/>
  <c r="U1650" i="2"/>
  <c r="T1650" i="2"/>
  <c r="S1650" i="2"/>
  <c r="C1650" i="2"/>
  <c r="B1650" i="2"/>
  <c r="BU1649" i="2"/>
  <c r="BT1649" i="2"/>
  <c r="BS1649" i="2"/>
  <c r="BR1649" i="2"/>
  <c r="BQ1649" i="2"/>
  <c r="BP1649" i="2"/>
  <c r="AP1649" i="2"/>
  <c r="AO1649" i="2"/>
  <c r="AA1649" i="2"/>
  <c r="Y1649" i="2"/>
  <c r="X1649" i="2"/>
  <c r="W1649" i="2"/>
  <c r="V1649" i="2"/>
  <c r="U1649" i="2"/>
  <c r="T1649" i="2"/>
  <c r="S1649" i="2"/>
  <c r="C1649" i="2"/>
  <c r="B1649" i="2"/>
  <c r="BU1648" i="2"/>
  <c r="BT1648" i="2"/>
  <c r="BS1648" i="2"/>
  <c r="BR1648" i="2"/>
  <c r="BQ1648" i="2"/>
  <c r="BP1648" i="2"/>
  <c r="AP1648" i="2"/>
  <c r="AO1648" i="2"/>
  <c r="AA1648" i="2"/>
  <c r="Y1648" i="2"/>
  <c r="X1648" i="2"/>
  <c r="W1648" i="2"/>
  <c r="V1648" i="2"/>
  <c r="U1648" i="2"/>
  <c r="T1648" i="2"/>
  <c r="S1648" i="2"/>
  <c r="C1648" i="2"/>
  <c r="B1648" i="2"/>
  <c r="BU1647" i="2"/>
  <c r="BT1647" i="2"/>
  <c r="BS1647" i="2"/>
  <c r="BR1647" i="2"/>
  <c r="BQ1647" i="2"/>
  <c r="BP1647" i="2"/>
  <c r="AP1647" i="2"/>
  <c r="AO1647" i="2"/>
  <c r="AA1647" i="2"/>
  <c r="Y1647" i="2"/>
  <c r="X1647" i="2"/>
  <c r="W1647" i="2"/>
  <c r="V1647" i="2"/>
  <c r="U1647" i="2"/>
  <c r="T1647" i="2"/>
  <c r="S1647" i="2"/>
  <c r="C1647" i="2"/>
  <c r="B1647" i="2"/>
  <c r="BU1646" i="2"/>
  <c r="BT1646" i="2"/>
  <c r="BS1646" i="2"/>
  <c r="BR1646" i="2"/>
  <c r="BQ1646" i="2"/>
  <c r="BP1646" i="2"/>
  <c r="AW1646" i="2"/>
  <c r="AS1646" i="2"/>
  <c r="AP1646" i="2"/>
  <c r="AO1646" i="2"/>
  <c r="AK1646" i="2"/>
  <c r="AA1646" i="2"/>
  <c r="Y1646" i="2"/>
  <c r="X1646" i="2"/>
  <c r="W1646" i="2"/>
  <c r="V1646" i="2"/>
  <c r="U1646" i="2"/>
  <c r="T1646" i="2"/>
  <c r="S1646" i="2"/>
  <c r="C1646" i="2"/>
  <c r="B1646" i="2"/>
  <c r="BU1645" i="2"/>
  <c r="BT1645" i="2"/>
  <c r="BS1645" i="2"/>
  <c r="BR1645" i="2"/>
  <c r="BQ1645" i="2"/>
  <c r="BP1645" i="2"/>
  <c r="AA1645" i="2"/>
  <c r="Y1645" i="2"/>
  <c r="C1645" i="2"/>
  <c r="B1645" i="2"/>
  <c r="BU1644" i="2"/>
  <c r="BT1644" i="2"/>
  <c r="BS1644" i="2"/>
  <c r="BR1644" i="2"/>
  <c r="BQ1644" i="2"/>
  <c r="BP1644" i="2"/>
  <c r="AA1644" i="2"/>
  <c r="Y1644" i="2"/>
  <c r="X1644" i="2"/>
  <c r="W1644" i="2"/>
  <c r="V1644" i="2"/>
  <c r="U1644" i="2"/>
  <c r="T1644" i="2"/>
  <c r="S1644" i="2"/>
  <c r="C1644" i="2"/>
  <c r="B1644" i="2"/>
  <c r="BU1643" i="2"/>
  <c r="BT1643" i="2"/>
  <c r="BS1643" i="2"/>
  <c r="BR1643" i="2"/>
  <c r="BQ1643" i="2"/>
  <c r="BP1643" i="2"/>
  <c r="AA1643" i="2"/>
  <c r="Y1643" i="2"/>
  <c r="X1643" i="2"/>
  <c r="W1643" i="2"/>
  <c r="V1643" i="2"/>
  <c r="U1643" i="2"/>
  <c r="T1643" i="2"/>
  <c r="S1643" i="2"/>
  <c r="C1643" i="2"/>
  <c r="B1643" i="2"/>
  <c r="BU1642" i="2"/>
  <c r="BT1642" i="2"/>
  <c r="BS1642" i="2"/>
  <c r="BR1642" i="2"/>
  <c r="BQ1642" i="2"/>
  <c r="BP1642" i="2"/>
  <c r="AA1642" i="2"/>
  <c r="Y1642" i="2"/>
  <c r="X1642" i="2"/>
  <c r="W1642" i="2"/>
  <c r="V1642" i="2"/>
  <c r="U1642" i="2"/>
  <c r="T1642" i="2"/>
  <c r="S1642" i="2"/>
  <c r="C1642" i="2"/>
  <c r="B1642" i="2"/>
  <c r="BU1641" i="2"/>
  <c r="BT1641" i="2"/>
  <c r="BS1641" i="2"/>
  <c r="BR1641" i="2"/>
  <c r="BQ1641" i="2"/>
  <c r="BP1641" i="2"/>
  <c r="AA1641" i="2"/>
  <c r="Y1641" i="2"/>
  <c r="X1641" i="2"/>
  <c r="W1641" i="2"/>
  <c r="V1641" i="2"/>
  <c r="U1641" i="2"/>
  <c r="T1641" i="2"/>
  <c r="S1641" i="2"/>
  <c r="C1641" i="2"/>
  <c r="B1641" i="2"/>
  <c r="BU1640" i="2"/>
  <c r="BT1640" i="2"/>
  <c r="BS1640" i="2"/>
  <c r="BR1640" i="2"/>
  <c r="BQ1640" i="2"/>
  <c r="BP1640" i="2"/>
  <c r="AA1640" i="2"/>
  <c r="Y1640" i="2"/>
  <c r="X1640" i="2"/>
  <c r="W1640" i="2"/>
  <c r="V1640" i="2"/>
  <c r="U1640" i="2"/>
  <c r="T1640" i="2"/>
  <c r="S1640" i="2"/>
  <c r="C1640" i="2"/>
  <c r="B1640" i="2"/>
  <c r="BU1639" i="2"/>
  <c r="BT1639" i="2"/>
  <c r="BS1639" i="2"/>
  <c r="BR1639" i="2"/>
  <c r="BQ1639" i="2"/>
  <c r="BP1639" i="2"/>
  <c r="AA1639" i="2"/>
  <c r="Y1639" i="2"/>
  <c r="C1639" i="2"/>
  <c r="B1639" i="2"/>
  <c r="BU1638" i="2"/>
  <c r="BT1638" i="2"/>
  <c r="BS1638" i="2"/>
  <c r="BR1638" i="2"/>
  <c r="BQ1638" i="2"/>
  <c r="BP1638" i="2"/>
  <c r="AP1638" i="2"/>
  <c r="AO1638" i="2"/>
  <c r="AA1638" i="2"/>
  <c r="Y1638" i="2"/>
  <c r="X1638" i="2"/>
  <c r="W1638" i="2"/>
  <c r="V1638" i="2"/>
  <c r="U1638" i="2"/>
  <c r="T1638" i="2"/>
  <c r="S1638" i="2"/>
  <c r="C1638" i="2"/>
  <c r="B1638" i="2"/>
  <c r="BU1637" i="2"/>
  <c r="BT1637" i="2"/>
  <c r="BS1637" i="2"/>
  <c r="BR1637" i="2"/>
  <c r="BQ1637" i="2"/>
  <c r="BP1637" i="2"/>
  <c r="AP1637" i="2"/>
  <c r="AO1637" i="2"/>
  <c r="AA1637" i="2"/>
  <c r="Y1637" i="2"/>
  <c r="X1637" i="2"/>
  <c r="W1637" i="2"/>
  <c r="V1637" i="2"/>
  <c r="U1637" i="2"/>
  <c r="T1637" i="2"/>
  <c r="S1637" i="2"/>
  <c r="C1637" i="2"/>
  <c r="B1637" i="2"/>
  <c r="BU1636" i="2"/>
  <c r="BT1636" i="2"/>
  <c r="BS1636" i="2"/>
  <c r="BR1636" i="2"/>
  <c r="BQ1636" i="2"/>
  <c r="BP1636" i="2"/>
  <c r="AP1636" i="2"/>
  <c r="AO1636" i="2"/>
  <c r="AA1636" i="2"/>
  <c r="Y1636" i="2"/>
  <c r="X1636" i="2"/>
  <c r="W1636" i="2"/>
  <c r="V1636" i="2"/>
  <c r="U1636" i="2"/>
  <c r="T1636" i="2"/>
  <c r="S1636" i="2"/>
  <c r="C1636" i="2"/>
  <c r="B1636" i="2"/>
  <c r="BU1635" i="2"/>
  <c r="BT1635" i="2"/>
  <c r="BS1635" i="2"/>
  <c r="BR1635" i="2"/>
  <c r="BQ1635" i="2"/>
  <c r="BP1635" i="2"/>
  <c r="AP1635" i="2"/>
  <c r="AO1635" i="2"/>
  <c r="AA1635" i="2"/>
  <c r="Y1635" i="2"/>
  <c r="X1635" i="2"/>
  <c r="W1635" i="2"/>
  <c r="V1635" i="2"/>
  <c r="U1635" i="2"/>
  <c r="T1635" i="2"/>
  <c r="S1635" i="2"/>
  <c r="C1635" i="2"/>
  <c r="B1635" i="2"/>
  <c r="BU1634" i="2"/>
  <c r="BT1634" i="2"/>
  <c r="BS1634" i="2"/>
  <c r="BR1634" i="2"/>
  <c r="BQ1634" i="2"/>
  <c r="BP1634" i="2"/>
  <c r="AP1634" i="2"/>
  <c r="AO1634" i="2"/>
  <c r="AK1634" i="2"/>
  <c r="AA1634" i="2"/>
  <c r="Y1634" i="2"/>
  <c r="X1634" i="2"/>
  <c r="W1634" i="2"/>
  <c r="V1634" i="2"/>
  <c r="U1634" i="2"/>
  <c r="T1634" i="2"/>
  <c r="S1634" i="2"/>
  <c r="C1634" i="2"/>
  <c r="B1634" i="2"/>
  <c r="BU1633" i="2"/>
  <c r="BT1633" i="2"/>
  <c r="BS1633" i="2"/>
  <c r="BR1633" i="2"/>
  <c r="BQ1633" i="2"/>
  <c r="BP1633" i="2"/>
  <c r="AA1633" i="2"/>
  <c r="Y1633" i="2"/>
  <c r="C1633" i="2"/>
  <c r="B1633" i="2"/>
  <c r="BU1632" i="2"/>
  <c r="BT1632" i="2"/>
  <c r="BS1632" i="2"/>
  <c r="BR1632" i="2"/>
  <c r="BQ1632" i="2"/>
  <c r="BP1632" i="2"/>
  <c r="AK1632" i="2"/>
  <c r="AA1632" i="2"/>
  <c r="Y1632" i="2"/>
  <c r="X1632" i="2"/>
  <c r="W1632" i="2"/>
  <c r="V1632" i="2"/>
  <c r="U1632" i="2"/>
  <c r="T1632" i="2"/>
  <c r="S1632" i="2"/>
  <c r="C1632" i="2"/>
  <c r="B1632" i="2"/>
  <c r="BU1631" i="2"/>
  <c r="BT1631" i="2"/>
  <c r="BS1631" i="2"/>
  <c r="BR1631" i="2"/>
  <c r="BQ1631" i="2"/>
  <c r="BP1631" i="2"/>
  <c r="AK1631" i="2"/>
  <c r="AA1631" i="2"/>
  <c r="Y1631" i="2"/>
  <c r="X1631" i="2"/>
  <c r="W1631" i="2"/>
  <c r="V1631" i="2"/>
  <c r="U1631" i="2"/>
  <c r="T1631" i="2"/>
  <c r="S1631" i="2"/>
  <c r="C1631" i="2"/>
  <c r="B1631" i="2"/>
  <c r="BU1630" i="2"/>
  <c r="BT1630" i="2"/>
  <c r="BS1630" i="2"/>
  <c r="BR1630" i="2"/>
  <c r="BQ1630" i="2"/>
  <c r="BP1630" i="2"/>
  <c r="AP1630" i="2"/>
  <c r="AL1630" i="2"/>
  <c r="AK1630" i="2"/>
  <c r="AA1630" i="2"/>
  <c r="Y1630" i="2"/>
  <c r="X1630" i="2"/>
  <c r="W1630" i="2"/>
  <c r="V1630" i="2"/>
  <c r="U1630" i="2"/>
  <c r="T1630" i="2"/>
  <c r="S1630" i="2"/>
  <c r="C1630" i="2"/>
  <c r="B1630" i="2"/>
  <c r="BU1629" i="2"/>
  <c r="BT1629" i="2"/>
  <c r="BS1629" i="2"/>
  <c r="BR1629" i="2"/>
  <c r="BQ1629" i="2"/>
  <c r="BP1629" i="2"/>
  <c r="AP1629" i="2"/>
  <c r="AL1629" i="2"/>
  <c r="AK1629" i="2"/>
  <c r="AA1629" i="2"/>
  <c r="Y1629" i="2"/>
  <c r="X1629" i="2"/>
  <c r="W1629" i="2"/>
  <c r="V1629" i="2"/>
  <c r="U1629" i="2"/>
  <c r="T1629" i="2"/>
  <c r="S1629" i="2"/>
  <c r="C1629" i="2"/>
  <c r="B1629" i="2"/>
  <c r="BU1628" i="2"/>
  <c r="BT1628" i="2"/>
  <c r="BS1628" i="2"/>
  <c r="BR1628" i="2"/>
  <c r="BQ1628" i="2"/>
  <c r="BP1628" i="2"/>
  <c r="AK1628" i="2"/>
  <c r="AA1628" i="2"/>
  <c r="Y1628" i="2"/>
  <c r="X1628" i="2"/>
  <c r="W1628" i="2"/>
  <c r="V1628" i="2"/>
  <c r="U1628" i="2"/>
  <c r="T1628" i="2"/>
  <c r="S1628" i="2"/>
  <c r="C1628" i="2"/>
  <c r="B1628" i="2"/>
  <c r="BU1627" i="2"/>
  <c r="BT1627" i="2"/>
  <c r="BS1627" i="2"/>
  <c r="BR1627" i="2"/>
  <c r="BQ1627" i="2"/>
  <c r="BP1627" i="2"/>
  <c r="AA1627" i="2"/>
  <c r="Y1627" i="2"/>
  <c r="C1627" i="2"/>
  <c r="B1627" i="2"/>
  <c r="BU1626" i="2"/>
  <c r="BT1626" i="2"/>
  <c r="BS1626" i="2"/>
  <c r="BR1626" i="2"/>
  <c r="BQ1626" i="2"/>
  <c r="BP1626" i="2"/>
  <c r="AL1626" i="2"/>
  <c r="AK1626" i="2"/>
  <c r="AA1626" i="2"/>
  <c r="Y1626" i="2"/>
  <c r="X1626" i="2"/>
  <c r="W1626" i="2"/>
  <c r="V1626" i="2"/>
  <c r="U1626" i="2"/>
  <c r="T1626" i="2"/>
  <c r="S1626" i="2"/>
  <c r="C1626" i="2"/>
  <c r="B1626" i="2"/>
  <c r="BU1625" i="2"/>
  <c r="BT1625" i="2"/>
  <c r="BS1625" i="2"/>
  <c r="BR1625" i="2"/>
  <c r="BP1625" i="2"/>
  <c r="AK1625" i="2"/>
  <c r="X1625" i="2"/>
  <c r="W1625" i="2"/>
  <c r="V1625" i="2"/>
  <c r="U1625" i="2"/>
  <c r="T1625" i="2"/>
  <c r="H1625" i="2"/>
  <c r="AL1625" i="2" s="1"/>
  <c r="AA1625" i="2" s="1"/>
  <c r="BQ1625" i="2" s="1"/>
  <c r="C1625" i="2"/>
  <c r="B1625" i="2"/>
  <c r="BU1624" i="2"/>
  <c r="BT1624" i="2"/>
  <c r="BS1624" i="2"/>
  <c r="BR1624" i="2"/>
  <c r="BP1624" i="2"/>
  <c r="AK1624" i="2"/>
  <c r="X1624" i="2"/>
  <c r="W1624" i="2"/>
  <c r="V1624" i="2"/>
  <c r="U1624" i="2"/>
  <c r="T1624" i="2"/>
  <c r="H1624" i="2"/>
  <c r="C1624" i="2"/>
  <c r="B1624" i="2"/>
  <c r="BU1623" i="2"/>
  <c r="BT1623" i="2"/>
  <c r="BS1623" i="2"/>
  <c r="BR1623" i="2"/>
  <c r="BP1623" i="2"/>
  <c r="AK1623" i="2"/>
  <c r="X1623" i="2"/>
  <c r="W1623" i="2"/>
  <c r="V1623" i="2"/>
  <c r="U1623" i="2"/>
  <c r="T1623" i="2"/>
  <c r="H1623" i="2"/>
  <c r="S1623" i="2" s="1"/>
  <c r="Y1623" i="2" s="1"/>
  <c r="C1623" i="2"/>
  <c r="B1623" i="2"/>
  <c r="BU1622" i="2"/>
  <c r="BT1622" i="2"/>
  <c r="BS1622" i="2"/>
  <c r="BR1622" i="2"/>
  <c r="BP1622" i="2"/>
  <c r="AO1622" i="2"/>
  <c r="AK1622" i="2"/>
  <c r="X1622" i="2"/>
  <c r="W1622" i="2"/>
  <c r="V1622" i="2"/>
  <c r="U1622" i="2"/>
  <c r="T1622" i="2"/>
  <c r="H1622" i="2"/>
  <c r="S1622" i="2" s="1"/>
  <c r="Y1622" i="2" s="1"/>
  <c r="C1622" i="2"/>
  <c r="B1622" i="2"/>
  <c r="BU1621" i="2"/>
  <c r="BT1621" i="2"/>
  <c r="BS1621" i="2"/>
  <c r="BR1621" i="2"/>
  <c r="BQ1621" i="2"/>
  <c r="BP1621" i="2"/>
  <c r="AA1621" i="2"/>
  <c r="Y1621" i="2"/>
  <c r="C1621" i="2"/>
  <c r="B1621" i="2"/>
  <c r="BU1620" i="2"/>
  <c r="BT1620" i="2"/>
  <c r="BS1620" i="2"/>
  <c r="BR1620" i="2"/>
  <c r="BQ1620" i="2"/>
  <c r="BP1620" i="2"/>
  <c r="AL1620" i="2"/>
  <c r="AK1620" i="2"/>
  <c r="AA1620" i="2"/>
  <c r="Y1620" i="2"/>
  <c r="X1620" i="2"/>
  <c r="W1620" i="2"/>
  <c r="V1620" i="2"/>
  <c r="U1620" i="2"/>
  <c r="T1620" i="2"/>
  <c r="S1620" i="2"/>
  <c r="C1620" i="2"/>
  <c r="B1620" i="2"/>
  <c r="BU1619" i="2"/>
  <c r="BT1619" i="2"/>
  <c r="BS1619" i="2"/>
  <c r="BR1619" i="2"/>
  <c r="BP1619" i="2"/>
  <c r="AK1619" i="2"/>
  <c r="X1619" i="2"/>
  <c r="W1619" i="2"/>
  <c r="V1619" i="2"/>
  <c r="U1619" i="2"/>
  <c r="T1619" i="2"/>
  <c r="H1619" i="2"/>
  <c r="S1619" i="2" s="1"/>
  <c r="Y1619" i="2" s="1"/>
  <c r="C1619" i="2"/>
  <c r="B1619" i="2"/>
  <c r="BU1618" i="2"/>
  <c r="BT1618" i="2"/>
  <c r="BS1618" i="2"/>
  <c r="BR1618" i="2"/>
  <c r="BP1618" i="2"/>
  <c r="AK1618" i="2"/>
  <c r="X1618" i="2"/>
  <c r="W1618" i="2"/>
  <c r="V1618" i="2"/>
  <c r="U1618" i="2"/>
  <c r="T1618" i="2"/>
  <c r="H1618" i="2"/>
  <c r="S1618" i="2" s="1"/>
  <c r="Y1618" i="2" s="1"/>
  <c r="C1618" i="2"/>
  <c r="B1618" i="2"/>
  <c r="BU1617" i="2"/>
  <c r="BT1617" i="2"/>
  <c r="BS1617" i="2"/>
  <c r="BR1617" i="2"/>
  <c r="BP1617" i="2"/>
  <c r="AK1617" i="2"/>
  <c r="X1617" i="2"/>
  <c r="W1617" i="2"/>
  <c r="V1617" i="2"/>
  <c r="U1617" i="2"/>
  <c r="T1617" i="2"/>
  <c r="H1617" i="2"/>
  <c r="C1617" i="2"/>
  <c r="B1617" i="2"/>
  <c r="BU1616" i="2"/>
  <c r="BT1616" i="2"/>
  <c r="BS1616" i="2"/>
  <c r="BR1616" i="2"/>
  <c r="BP1616" i="2"/>
  <c r="AO1616" i="2"/>
  <c r="AK1616" i="2"/>
  <c r="X1616" i="2"/>
  <c r="W1616" i="2"/>
  <c r="V1616" i="2"/>
  <c r="U1616" i="2"/>
  <c r="T1616" i="2"/>
  <c r="H1616" i="2"/>
  <c r="C1616" i="2"/>
  <c r="B1616" i="2"/>
  <c r="BU1615" i="2"/>
  <c r="BT1615" i="2"/>
  <c r="BS1615" i="2"/>
  <c r="BR1615" i="2"/>
  <c r="BQ1615" i="2"/>
  <c r="BP1615" i="2"/>
  <c r="AA1615" i="2"/>
  <c r="Y1615" i="2"/>
  <c r="C1615" i="2"/>
  <c r="B1615" i="2"/>
  <c r="BU1614" i="2"/>
  <c r="BT1614" i="2"/>
  <c r="BS1614" i="2"/>
  <c r="BR1614" i="2"/>
  <c r="BQ1614" i="2"/>
  <c r="BP1614" i="2"/>
  <c r="AA1614" i="2"/>
  <c r="Y1614" i="2"/>
  <c r="C1614" i="2"/>
  <c r="B1614" i="2"/>
  <c r="BU1613" i="2"/>
  <c r="BT1613" i="2"/>
  <c r="BS1613" i="2"/>
  <c r="BR1613" i="2"/>
  <c r="BQ1613" i="2"/>
  <c r="BP1613" i="2"/>
  <c r="AA1613" i="2"/>
  <c r="Y1613" i="2"/>
  <c r="X1613" i="2"/>
  <c r="W1613" i="2"/>
  <c r="V1613" i="2"/>
  <c r="U1613" i="2"/>
  <c r="T1613" i="2"/>
  <c r="S1613" i="2"/>
  <c r="C1613" i="2"/>
  <c r="B1613" i="2"/>
  <c r="BU1612" i="2"/>
  <c r="BT1612" i="2"/>
  <c r="BS1612" i="2"/>
  <c r="BR1612" i="2"/>
  <c r="BQ1612" i="2"/>
  <c r="BP1612" i="2"/>
  <c r="AA1612" i="2"/>
  <c r="X1612" i="2"/>
  <c r="W1612" i="2"/>
  <c r="V1612" i="2"/>
  <c r="U1612" i="2"/>
  <c r="T1612" i="2"/>
  <c r="H1612" i="2"/>
  <c r="S1612" i="2" s="1"/>
  <c r="Y1612" i="2" s="1"/>
  <c r="C1612" i="2"/>
  <c r="B1612" i="2"/>
  <c r="BU1611" i="2"/>
  <c r="BT1611" i="2"/>
  <c r="BS1611" i="2"/>
  <c r="BR1611" i="2"/>
  <c r="BQ1611" i="2"/>
  <c r="BP1611" i="2"/>
  <c r="AA1611" i="2"/>
  <c r="X1611" i="2"/>
  <c r="W1611" i="2"/>
  <c r="V1611" i="2"/>
  <c r="U1611" i="2"/>
  <c r="T1611" i="2"/>
  <c r="H1611" i="2"/>
  <c r="S1611" i="2" s="1"/>
  <c r="Y1611" i="2" s="1"/>
  <c r="C1611" i="2"/>
  <c r="B1611" i="2"/>
  <c r="BU1610" i="2"/>
  <c r="BT1610" i="2"/>
  <c r="BS1610" i="2"/>
  <c r="BR1610" i="2"/>
  <c r="BQ1610" i="2"/>
  <c r="BP1610" i="2"/>
  <c r="AA1610" i="2"/>
  <c r="X1610" i="2"/>
  <c r="W1610" i="2"/>
  <c r="V1610" i="2"/>
  <c r="U1610" i="2"/>
  <c r="T1610" i="2"/>
  <c r="H1610" i="2"/>
  <c r="S1610" i="2" s="1"/>
  <c r="Y1610" i="2" s="1"/>
  <c r="C1610" i="2"/>
  <c r="B1610" i="2"/>
  <c r="BU1609" i="2"/>
  <c r="BT1609" i="2"/>
  <c r="BS1609" i="2"/>
  <c r="BR1609" i="2"/>
  <c r="BQ1609" i="2"/>
  <c r="BP1609" i="2"/>
  <c r="AA1609" i="2"/>
  <c r="X1609" i="2"/>
  <c r="W1609" i="2"/>
  <c r="V1609" i="2"/>
  <c r="U1609" i="2"/>
  <c r="T1609" i="2"/>
  <c r="H1609" i="2"/>
  <c r="S1609" i="2" s="1"/>
  <c r="Y1609" i="2" s="1"/>
  <c r="C1609" i="2"/>
  <c r="B1609" i="2"/>
  <c r="BU1608" i="2"/>
  <c r="BT1608" i="2"/>
  <c r="BS1608" i="2"/>
  <c r="BR1608" i="2"/>
  <c r="BQ1608" i="2"/>
  <c r="BP1608" i="2"/>
  <c r="AA1608" i="2"/>
  <c r="Y1608" i="2"/>
  <c r="C1608" i="2"/>
  <c r="B1608" i="2"/>
  <c r="BU1607" i="2"/>
  <c r="BT1607" i="2"/>
  <c r="BS1607" i="2"/>
  <c r="BR1607" i="2"/>
  <c r="BQ1607" i="2"/>
  <c r="BP1607" i="2"/>
  <c r="AA1607" i="2"/>
  <c r="Y1607" i="2"/>
  <c r="X1607" i="2"/>
  <c r="W1607" i="2"/>
  <c r="V1607" i="2"/>
  <c r="U1607" i="2"/>
  <c r="T1607" i="2"/>
  <c r="S1607" i="2"/>
  <c r="C1607" i="2"/>
  <c r="B1607" i="2"/>
  <c r="BU1606" i="2"/>
  <c r="BT1606" i="2"/>
  <c r="BS1606" i="2"/>
  <c r="BR1606" i="2"/>
  <c r="BQ1606" i="2"/>
  <c r="BP1606" i="2"/>
  <c r="AA1606" i="2"/>
  <c r="Y1606" i="2"/>
  <c r="X1606" i="2"/>
  <c r="W1606" i="2"/>
  <c r="V1606" i="2"/>
  <c r="U1606" i="2"/>
  <c r="T1606" i="2"/>
  <c r="S1606" i="2"/>
  <c r="C1606" i="2"/>
  <c r="B1606" i="2"/>
  <c r="BU1605" i="2"/>
  <c r="BT1605" i="2"/>
  <c r="BS1605" i="2"/>
  <c r="BR1605" i="2"/>
  <c r="BQ1605" i="2"/>
  <c r="BP1605" i="2"/>
  <c r="AA1605" i="2"/>
  <c r="Y1605" i="2"/>
  <c r="X1605" i="2"/>
  <c r="W1605" i="2"/>
  <c r="V1605" i="2"/>
  <c r="U1605" i="2"/>
  <c r="T1605" i="2"/>
  <c r="S1605" i="2"/>
  <c r="C1605" i="2"/>
  <c r="B1605" i="2"/>
  <c r="BU1604" i="2"/>
  <c r="BT1604" i="2"/>
  <c r="BS1604" i="2"/>
  <c r="BR1604" i="2"/>
  <c r="BQ1604" i="2"/>
  <c r="BP1604" i="2"/>
  <c r="AA1604" i="2"/>
  <c r="Y1604" i="2"/>
  <c r="X1604" i="2"/>
  <c r="W1604" i="2"/>
  <c r="V1604" i="2"/>
  <c r="U1604" i="2"/>
  <c r="T1604" i="2"/>
  <c r="S1604" i="2"/>
  <c r="C1604" i="2"/>
  <c r="B1604" i="2"/>
  <c r="BU1603" i="2"/>
  <c r="BT1603" i="2"/>
  <c r="BS1603" i="2"/>
  <c r="BR1603" i="2"/>
  <c r="BQ1603" i="2"/>
  <c r="BP1603" i="2"/>
  <c r="AL1603" i="2"/>
  <c r="AK1603" i="2"/>
  <c r="AA1603" i="2"/>
  <c r="Y1603" i="2"/>
  <c r="X1603" i="2"/>
  <c r="W1603" i="2"/>
  <c r="V1603" i="2"/>
  <c r="U1603" i="2"/>
  <c r="T1603" i="2"/>
  <c r="S1603" i="2"/>
  <c r="C1603" i="2"/>
  <c r="B1603" i="2"/>
  <c r="BU1602" i="2"/>
  <c r="BT1602" i="2"/>
  <c r="BS1602" i="2"/>
  <c r="BR1602" i="2"/>
  <c r="BQ1602" i="2"/>
  <c r="BP1602" i="2"/>
  <c r="AA1602" i="2"/>
  <c r="Y1602" i="2"/>
  <c r="C1602" i="2"/>
  <c r="B1602" i="2"/>
  <c r="BU1601" i="2"/>
  <c r="BT1601" i="2"/>
  <c r="BS1601" i="2"/>
  <c r="BR1601" i="2"/>
  <c r="BQ1601" i="2"/>
  <c r="BP1601" i="2"/>
  <c r="AT1601" i="2"/>
  <c r="AS1601" i="2"/>
  <c r="AA1601" i="2"/>
  <c r="Y1601" i="2"/>
  <c r="X1601" i="2"/>
  <c r="W1601" i="2"/>
  <c r="V1601" i="2"/>
  <c r="U1601" i="2"/>
  <c r="T1601" i="2"/>
  <c r="S1601" i="2"/>
  <c r="C1601" i="2"/>
  <c r="B1601" i="2"/>
  <c r="BU1600" i="2"/>
  <c r="BT1600" i="2"/>
  <c r="BS1600" i="2"/>
  <c r="BR1600" i="2"/>
  <c r="BQ1600" i="2"/>
  <c r="BP1600" i="2"/>
  <c r="AT1600" i="2"/>
  <c r="AS1600" i="2"/>
  <c r="AA1600" i="2"/>
  <c r="Y1600" i="2"/>
  <c r="X1600" i="2"/>
  <c r="W1600" i="2"/>
  <c r="V1600" i="2"/>
  <c r="U1600" i="2"/>
  <c r="T1600" i="2"/>
  <c r="S1600" i="2"/>
  <c r="C1600" i="2"/>
  <c r="B1600" i="2"/>
  <c r="BU1599" i="2"/>
  <c r="BT1599" i="2"/>
  <c r="BS1599" i="2"/>
  <c r="BR1599" i="2"/>
  <c r="BQ1599" i="2"/>
  <c r="BP1599" i="2"/>
  <c r="AT1599" i="2"/>
  <c r="AS1599" i="2"/>
  <c r="AA1599" i="2"/>
  <c r="Y1599" i="2"/>
  <c r="X1599" i="2"/>
  <c r="W1599" i="2"/>
  <c r="V1599" i="2"/>
  <c r="U1599" i="2"/>
  <c r="T1599" i="2"/>
  <c r="S1599" i="2"/>
  <c r="C1599" i="2"/>
  <c r="B1599" i="2"/>
  <c r="BU1598" i="2"/>
  <c r="BT1598" i="2"/>
  <c r="BS1598" i="2"/>
  <c r="BR1598" i="2"/>
  <c r="BQ1598" i="2"/>
  <c r="BP1598" i="2"/>
  <c r="AT1598" i="2"/>
  <c r="AS1598" i="2"/>
  <c r="AA1598" i="2"/>
  <c r="Y1598" i="2"/>
  <c r="X1598" i="2"/>
  <c r="W1598" i="2"/>
  <c r="V1598" i="2"/>
  <c r="U1598" i="2"/>
  <c r="T1598" i="2"/>
  <c r="S1598" i="2"/>
  <c r="C1598" i="2"/>
  <c r="B1598" i="2"/>
  <c r="BU1597" i="2"/>
  <c r="BT1597" i="2"/>
  <c r="BS1597" i="2"/>
  <c r="BR1597" i="2"/>
  <c r="BQ1597" i="2"/>
  <c r="BP1597" i="2"/>
  <c r="AT1597" i="2"/>
  <c r="AS1597" i="2"/>
  <c r="AK1597" i="2"/>
  <c r="AA1597" i="2"/>
  <c r="Y1597" i="2"/>
  <c r="X1597" i="2"/>
  <c r="W1597" i="2"/>
  <c r="V1597" i="2"/>
  <c r="U1597" i="2"/>
  <c r="T1597" i="2"/>
  <c r="S1597" i="2"/>
  <c r="C1597" i="2"/>
  <c r="B1597" i="2"/>
  <c r="BU1596" i="2"/>
  <c r="BT1596" i="2"/>
  <c r="BS1596" i="2"/>
  <c r="BR1596" i="2"/>
  <c r="BQ1596" i="2"/>
  <c r="BP1596" i="2"/>
  <c r="AA1596" i="2"/>
  <c r="Y1596" i="2"/>
  <c r="C1596" i="2"/>
  <c r="B1596" i="2"/>
  <c r="BU1595" i="2"/>
  <c r="BT1595" i="2"/>
  <c r="BS1595" i="2"/>
  <c r="BR1595" i="2"/>
  <c r="BQ1595" i="2"/>
  <c r="BP1595" i="2"/>
  <c r="AA1595" i="2"/>
  <c r="Y1595" i="2"/>
  <c r="X1595" i="2"/>
  <c r="W1595" i="2"/>
  <c r="V1595" i="2"/>
  <c r="U1595" i="2"/>
  <c r="T1595" i="2"/>
  <c r="S1595" i="2"/>
  <c r="C1595" i="2"/>
  <c r="B1595" i="2"/>
  <c r="BU1594" i="2"/>
  <c r="BT1594" i="2"/>
  <c r="BS1594" i="2"/>
  <c r="BR1594" i="2"/>
  <c r="BQ1594" i="2"/>
  <c r="BP1594" i="2"/>
  <c r="AA1594" i="2"/>
  <c r="Y1594" i="2"/>
  <c r="X1594" i="2"/>
  <c r="W1594" i="2"/>
  <c r="V1594" i="2"/>
  <c r="U1594" i="2"/>
  <c r="T1594" i="2"/>
  <c r="S1594" i="2"/>
  <c r="C1594" i="2"/>
  <c r="B1594" i="2"/>
  <c r="BU1593" i="2"/>
  <c r="BT1593" i="2"/>
  <c r="BS1593" i="2"/>
  <c r="BR1593" i="2"/>
  <c r="BQ1593" i="2"/>
  <c r="BP1593" i="2"/>
  <c r="AA1593" i="2"/>
  <c r="Y1593" i="2"/>
  <c r="X1593" i="2"/>
  <c r="W1593" i="2"/>
  <c r="V1593" i="2"/>
  <c r="U1593" i="2"/>
  <c r="T1593" i="2"/>
  <c r="S1593" i="2"/>
  <c r="C1593" i="2"/>
  <c r="B1593" i="2"/>
  <c r="BU1592" i="2"/>
  <c r="BT1592" i="2"/>
  <c r="BS1592" i="2"/>
  <c r="BR1592" i="2"/>
  <c r="BQ1592" i="2"/>
  <c r="BP1592" i="2"/>
  <c r="AA1592" i="2"/>
  <c r="Y1592" i="2"/>
  <c r="X1592" i="2"/>
  <c r="W1592" i="2"/>
  <c r="V1592" i="2"/>
  <c r="U1592" i="2"/>
  <c r="T1592" i="2"/>
  <c r="S1592" i="2"/>
  <c r="C1592" i="2"/>
  <c r="B1592" i="2"/>
  <c r="BU1591" i="2"/>
  <c r="BT1591" i="2"/>
  <c r="BS1591" i="2"/>
  <c r="BR1591" i="2"/>
  <c r="BQ1591" i="2"/>
  <c r="BP1591" i="2"/>
  <c r="AA1591" i="2"/>
  <c r="Y1591" i="2"/>
  <c r="X1591" i="2"/>
  <c r="W1591" i="2"/>
  <c r="V1591" i="2"/>
  <c r="U1591" i="2"/>
  <c r="T1591" i="2"/>
  <c r="S1591" i="2"/>
  <c r="C1591" i="2"/>
  <c r="B1591" i="2"/>
  <c r="BU1590" i="2"/>
  <c r="BT1590" i="2"/>
  <c r="BS1590" i="2"/>
  <c r="BR1590" i="2"/>
  <c r="BQ1590" i="2"/>
  <c r="BP1590" i="2"/>
  <c r="AA1590" i="2"/>
  <c r="Y1590" i="2"/>
  <c r="C1590" i="2"/>
  <c r="B1590" i="2"/>
  <c r="BU1589" i="2"/>
  <c r="BT1589" i="2"/>
  <c r="BS1589" i="2"/>
  <c r="BR1589" i="2"/>
  <c r="BQ1589" i="2"/>
  <c r="BP1589" i="2"/>
  <c r="AL1589" i="2"/>
  <c r="AK1589" i="2"/>
  <c r="AA1589" i="2"/>
  <c r="Y1589" i="2"/>
  <c r="X1589" i="2"/>
  <c r="W1589" i="2"/>
  <c r="V1589" i="2"/>
  <c r="U1589" i="2"/>
  <c r="T1589" i="2"/>
  <c r="S1589" i="2"/>
  <c r="C1589" i="2"/>
  <c r="B1589" i="2"/>
  <c r="BU1588" i="2"/>
  <c r="BT1588" i="2"/>
  <c r="BS1588" i="2"/>
  <c r="BR1588" i="2"/>
  <c r="BP1588" i="2"/>
  <c r="AK1588" i="2"/>
  <c r="X1588" i="2"/>
  <c r="W1588" i="2"/>
  <c r="V1588" i="2"/>
  <c r="U1588" i="2"/>
  <c r="T1588" i="2"/>
  <c r="H1588" i="2"/>
  <c r="S1588" i="2" s="1"/>
  <c r="Y1588" i="2" s="1"/>
  <c r="C1588" i="2"/>
  <c r="B1588" i="2"/>
  <c r="BU1587" i="2"/>
  <c r="BT1587" i="2"/>
  <c r="BS1587" i="2"/>
  <c r="BR1587" i="2"/>
  <c r="BP1587" i="2"/>
  <c r="AK1587" i="2"/>
  <c r="X1587" i="2"/>
  <c r="W1587" i="2"/>
  <c r="V1587" i="2"/>
  <c r="U1587" i="2"/>
  <c r="T1587" i="2"/>
  <c r="H1587" i="2"/>
  <c r="S1587" i="2" s="1"/>
  <c r="Y1587" i="2" s="1"/>
  <c r="C1587" i="2"/>
  <c r="B1587" i="2"/>
  <c r="BU1586" i="2"/>
  <c r="BT1586" i="2"/>
  <c r="BS1586" i="2"/>
  <c r="BR1586" i="2"/>
  <c r="BP1586" i="2"/>
  <c r="AK1586" i="2"/>
  <c r="X1586" i="2"/>
  <c r="W1586" i="2"/>
  <c r="V1586" i="2"/>
  <c r="U1586" i="2"/>
  <c r="T1586" i="2"/>
  <c r="H1586" i="2"/>
  <c r="C1586" i="2"/>
  <c r="B1586" i="2"/>
  <c r="BU1585" i="2"/>
  <c r="BT1585" i="2"/>
  <c r="BS1585" i="2"/>
  <c r="BR1585" i="2"/>
  <c r="BP1585" i="2"/>
  <c r="AS1585" i="2"/>
  <c r="AO1585" i="2"/>
  <c r="AK1585" i="2"/>
  <c r="X1585" i="2"/>
  <c r="W1585" i="2"/>
  <c r="V1585" i="2"/>
  <c r="U1585" i="2"/>
  <c r="T1585" i="2"/>
  <c r="H1585" i="2"/>
  <c r="AT1585" i="2" s="1"/>
  <c r="AA1585" i="2" s="1"/>
  <c r="BQ1585" i="2" s="1"/>
  <c r="C1585" i="2"/>
  <c r="B1585" i="2"/>
  <c r="BU1584" i="2"/>
  <c r="BT1584" i="2"/>
  <c r="BS1584" i="2"/>
  <c r="BR1584" i="2"/>
  <c r="BQ1584" i="2"/>
  <c r="BP1584" i="2"/>
  <c r="AA1584" i="2"/>
  <c r="Y1584" i="2"/>
  <c r="C1584" i="2"/>
  <c r="B1584" i="2"/>
  <c r="BU1583" i="2"/>
  <c r="BT1583" i="2"/>
  <c r="BS1583" i="2"/>
  <c r="BR1583" i="2"/>
  <c r="BQ1583" i="2"/>
  <c r="BP1583" i="2"/>
  <c r="AK1583" i="2"/>
  <c r="AA1583" i="2"/>
  <c r="Y1583" i="2"/>
  <c r="X1583" i="2"/>
  <c r="W1583" i="2"/>
  <c r="V1583" i="2"/>
  <c r="U1583" i="2"/>
  <c r="T1583" i="2"/>
  <c r="S1583" i="2"/>
  <c r="C1583" i="2"/>
  <c r="B1583" i="2"/>
  <c r="BU1582" i="2"/>
  <c r="BT1582" i="2"/>
  <c r="BS1582" i="2"/>
  <c r="BR1582" i="2"/>
  <c r="BQ1582" i="2"/>
  <c r="BP1582" i="2"/>
  <c r="AK1582" i="2"/>
  <c r="AA1582" i="2"/>
  <c r="Y1582" i="2"/>
  <c r="X1582" i="2"/>
  <c r="W1582" i="2"/>
  <c r="V1582" i="2"/>
  <c r="U1582" i="2"/>
  <c r="T1582" i="2"/>
  <c r="S1582" i="2"/>
  <c r="C1582" i="2"/>
  <c r="B1582" i="2"/>
  <c r="BU1581" i="2"/>
  <c r="BT1581" i="2"/>
  <c r="BS1581" i="2"/>
  <c r="BR1581" i="2"/>
  <c r="BQ1581" i="2"/>
  <c r="BP1581" i="2"/>
  <c r="AP1581" i="2"/>
  <c r="AL1581" i="2"/>
  <c r="AK1581" i="2"/>
  <c r="AA1581" i="2"/>
  <c r="Y1581" i="2"/>
  <c r="X1581" i="2"/>
  <c r="W1581" i="2"/>
  <c r="V1581" i="2"/>
  <c r="U1581" i="2"/>
  <c r="T1581" i="2"/>
  <c r="S1581" i="2"/>
  <c r="C1581" i="2"/>
  <c r="B1581" i="2"/>
  <c r="BU1580" i="2"/>
  <c r="BT1580" i="2"/>
  <c r="BS1580" i="2"/>
  <c r="BR1580" i="2"/>
  <c r="BQ1580" i="2"/>
  <c r="BP1580" i="2"/>
  <c r="AP1580" i="2"/>
  <c r="AL1580" i="2"/>
  <c r="AK1580" i="2"/>
  <c r="AA1580" i="2"/>
  <c r="Y1580" i="2"/>
  <c r="X1580" i="2"/>
  <c r="W1580" i="2"/>
  <c r="V1580" i="2"/>
  <c r="U1580" i="2"/>
  <c r="T1580" i="2"/>
  <c r="S1580" i="2"/>
  <c r="C1580" i="2"/>
  <c r="B1580" i="2"/>
  <c r="BU1579" i="2"/>
  <c r="BT1579" i="2"/>
  <c r="BS1579" i="2"/>
  <c r="BR1579" i="2"/>
  <c r="BQ1579" i="2"/>
  <c r="BP1579" i="2"/>
  <c r="AK1579" i="2"/>
  <c r="AA1579" i="2"/>
  <c r="Y1579" i="2"/>
  <c r="X1579" i="2"/>
  <c r="W1579" i="2"/>
  <c r="V1579" i="2"/>
  <c r="U1579" i="2"/>
  <c r="T1579" i="2"/>
  <c r="S1579" i="2"/>
  <c r="C1579" i="2"/>
  <c r="B1579" i="2"/>
  <c r="BU1578" i="2"/>
  <c r="BT1578" i="2"/>
  <c r="BS1578" i="2"/>
  <c r="BR1578" i="2"/>
  <c r="BQ1578" i="2"/>
  <c r="BP1578" i="2"/>
  <c r="AA1578" i="2"/>
  <c r="Y1578" i="2"/>
  <c r="C1578" i="2"/>
  <c r="B1578" i="2"/>
  <c r="BU1577" i="2"/>
  <c r="BT1577" i="2"/>
  <c r="BS1577" i="2"/>
  <c r="BR1577" i="2"/>
  <c r="BQ1577" i="2"/>
  <c r="BP1577" i="2"/>
  <c r="AL1577" i="2"/>
  <c r="AK1577" i="2"/>
  <c r="AA1577" i="2"/>
  <c r="Y1577" i="2"/>
  <c r="X1577" i="2"/>
  <c r="W1577" i="2"/>
  <c r="V1577" i="2"/>
  <c r="U1577" i="2"/>
  <c r="T1577" i="2"/>
  <c r="S1577" i="2"/>
  <c r="C1577" i="2"/>
  <c r="B1577" i="2"/>
  <c r="BU1576" i="2"/>
  <c r="BT1576" i="2"/>
  <c r="BS1576" i="2"/>
  <c r="BR1576" i="2"/>
  <c r="BP1576" i="2"/>
  <c r="AK1576" i="2"/>
  <c r="X1576" i="2"/>
  <c r="W1576" i="2"/>
  <c r="V1576" i="2"/>
  <c r="U1576" i="2"/>
  <c r="T1576" i="2"/>
  <c r="H1576" i="2"/>
  <c r="AL1576" i="2" s="1"/>
  <c r="AA1576" i="2" s="1"/>
  <c r="BQ1576" i="2" s="1"/>
  <c r="C1576" i="2"/>
  <c r="B1576" i="2"/>
  <c r="BU1575" i="2"/>
  <c r="BT1575" i="2"/>
  <c r="BS1575" i="2"/>
  <c r="BR1575" i="2"/>
  <c r="BP1575" i="2"/>
  <c r="AK1575" i="2"/>
  <c r="X1575" i="2"/>
  <c r="W1575" i="2"/>
  <c r="V1575" i="2"/>
  <c r="U1575" i="2"/>
  <c r="T1575" i="2"/>
  <c r="H1575" i="2"/>
  <c r="S1575" i="2" s="1"/>
  <c r="Y1575" i="2" s="1"/>
  <c r="C1575" i="2"/>
  <c r="B1575" i="2"/>
  <c r="BU1574" i="2"/>
  <c r="BT1574" i="2"/>
  <c r="BS1574" i="2"/>
  <c r="BR1574" i="2"/>
  <c r="BP1574" i="2"/>
  <c r="AK1574" i="2"/>
  <c r="X1574" i="2"/>
  <c r="W1574" i="2"/>
  <c r="V1574" i="2"/>
  <c r="U1574" i="2"/>
  <c r="T1574" i="2"/>
  <c r="H1574" i="2"/>
  <c r="AL1574" i="2" s="1"/>
  <c r="AA1574" i="2" s="1"/>
  <c r="BQ1574" i="2" s="1"/>
  <c r="C1574" i="2"/>
  <c r="B1574" i="2"/>
  <c r="BU1573" i="2"/>
  <c r="BT1573" i="2"/>
  <c r="BS1573" i="2"/>
  <c r="BR1573" i="2"/>
  <c r="BP1573" i="2"/>
  <c r="AO1573" i="2"/>
  <c r="AK1573" i="2"/>
  <c r="X1573" i="2"/>
  <c r="W1573" i="2"/>
  <c r="V1573" i="2"/>
  <c r="U1573" i="2"/>
  <c r="T1573" i="2"/>
  <c r="H1573" i="2"/>
  <c r="AP1573" i="2" s="1"/>
  <c r="AA1573" i="2" s="1"/>
  <c r="BQ1573" i="2" s="1"/>
  <c r="C1573" i="2"/>
  <c r="B1573" i="2"/>
  <c r="BU1572" i="2"/>
  <c r="BT1572" i="2"/>
  <c r="BS1572" i="2"/>
  <c r="BR1572" i="2"/>
  <c r="BQ1572" i="2"/>
  <c r="BP1572" i="2"/>
  <c r="AA1572" i="2"/>
  <c r="Y1572" i="2"/>
  <c r="C1572" i="2"/>
  <c r="B1572" i="2"/>
  <c r="BU1571" i="2"/>
  <c r="BT1571" i="2"/>
  <c r="BS1571" i="2"/>
  <c r="BR1571" i="2"/>
  <c r="BQ1571" i="2"/>
  <c r="BP1571" i="2"/>
  <c r="AL1571" i="2"/>
  <c r="AK1571" i="2"/>
  <c r="AA1571" i="2"/>
  <c r="Y1571" i="2"/>
  <c r="X1571" i="2"/>
  <c r="W1571" i="2"/>
  <c r="V1571" i="2"/>
  <c r="U1571" i="2"/>
  <c r="T1571" i="2"/>
  <c r="S1571" i="2"/>
  <c r="C1571" i="2"/>
  <c r="B1571" i="2"/>
  <c r="BU1570" i="2"/>
  <c r="BT1570" i="2"/>
  <c r="BS1570" i="2"/>
  <c r="BR1570" i="2"/>
  <c r="BP1570" i="2"/>
  <c r="AK1570" i="2"/>
  <c r="X1570" i="2"/>
  <c r="W1570" i="2"/>
  <c r="V1570" i="2"/>
  <c r="U1570" i="2"/>
  <c r="T1570" i="2"/>
  <c r="H1570" i="2"/>
  <c r="C1570" i="2"/>
  <c r="B1570" i="2"/>
  <c r="BU1569" i="2"/>
  <c r="BT1569" i="2"/>
  <c r="BS1569" i="2"/>
  <c r="BR1569" i="2"/>
  <c r="BP1569" i="2"/>
  <c r="AK1569" i="2"/>
  <c r="X1569" i="2"/>
  <c r="W1569" i="2"/>
  <c r="V1569" i="2"/>
  <c r="U1569" i="2"/>
  <c r="T1569" i="2"/>
  <c r="H1569" i="2"/>
  <c r="S1569" i="2" s="1"/>
  <c r="Y1569" i="2" s="1"/>
  <c r="C1569" i="2"/>
  <c r="B1569" i="2"/>
  <c r="BU1568" i="2"/>
  <c r="BT1568" i="2"/>
  <c r="BS1568" i="2"/>
  <c r="BR1568" i="2"/>
  <c r="BP1568" i="2"/>
  <c r="AK1568" i="2"/>
  <c r="X1568" i="2"/>
  <c r="W1568" i="2"/>
  <c r="V1568" i="2"/>
  <c r="U1568" i="2"/>
  <c r="T1568" i="2"/>
  <c r="H1568" i="2"/>
  <c r="S1568" i="2" s="1"/>
  <c r="Y1568" i="2" s="1"/>
  <c r="C1568" i="2"/>
  <c r="B1568" i="2"/>
  <c r="BU1567" i="2"/>
  <c r="BT1567" i="2"/>
  <c r="BS1567" i="2"/>
  <c r="BR1567" i="2"/>
  <c r="BP1567" i="2"/>
  <c r="AO1567" i="2"/>
  <c r="AK1567" i="2"/>
  <c r="X1567" i="2"/>
  <c r="W1567" i="2"/>
  <c r="V1567" i="2"/>
  <c r="U1567" i="2"/>
  <c r="T1567" i="2"/>
  <c r="H1567" i="2"/>
  <c r="S1567" i="2" s="1"/>
  <c r="Y1567" i="2" s="1"/>
  <c r="C1567" i="2"/>
  <c r="B1567" i="2"/>
  <c r="BU1566" i="2"/>
  <c r="BT1566" i="2"/>
  <c r="BS1566" i="2"/>
  <c r="BR1566" i="2"/>
  <c r="BQ1566" i="2"/>
  <c r="BP1566" i="2"/>
  <c r="AA1566" i="2"/>
  <c r="Y1566" i="2"/>
  <c r="C1566" i="2"/>
  <c r="B1566" i="2"/>
  <c r="BU1565" i="2"/>
  <c r="BT1565" i="2"/>
  <c r="BS1565" i="2"/>
  <c r="BR1565" i="2"/>
  <c r="BQ1565" i="2"/>
  <c r="BP1565" i="2"/>
  <c r="AA1565" i="2"/>
  <c r="Y1565" i="2"/>
  <c r="C1565" i="2"/>
  <c r="B1565" i="2"/>
  <c r="BU1564" i="2"/>
  <c r="BT1564" i="2"/>
  <c r="BS1564" i="2"/>
  <c r="BR1564" i="2"/>
  <c r="BQ1564" i="2"/>
  <c r="BP1564" i="2"/>
  <c r="AA1564" i="2"/>
  <c r="Y1564" i="2"/>
  <c r="X1564" i="2"/>
  <c r="W1564" i="2"/>
  <c r="V1564" i="2"/>
  <c r="U1564" i="2"/>
  <c r="T1564" i="2"/>
  <c r="S1564" i="2"/>
  <c r="C1564" i="2"/>
  <c r="B1564" i="2"/>
  <c r="BU1563" i="2"/>
  <c r="BT1563" i="2"/>
  <c r="BS1563" i="2"/>
  <c r="BR1563" i="2"/>
  <c r="BQ1563" i="2"/>
  <c r="BP1563" i="2"/>
  <c r="AA1563" i="2"/>
  <c r="X1563" i="2"/>
  <c r="W1563" i="2"/>
  <c r="V1563" i="2"/>
  <c r="U1563" i="2"/>
  <c r="T1563" i="2"/>
  <c r="H1563" i="2"/>
  <c r="S1563" i="2" s="1"/>
  <c r="Y1563" i="2" s="1"/>
  <c r="C1563" i="2"/>
  <c r="B1563" i="2"/>
  <c r="BU1562" i="2"/>
  <c r="BT1562" i="2"/>
  <c r="BS1562" i="2"/>
  <c r="BR1562" i="2"/>
  <c r="BQ1562" i="2"/>
  <c r="BP1562" i="2"/>
  <c r="AA1562" i="2"/>
  <c r="X1562" i="2"/>
  <c r="W1562" i="2"/>
  <c r="V1562" i="2"/>
  <c r="U1562" i="2"/>
  <c r="T1562" i="2"/>
  <c r="H1562" i="2"/>
  <c r="S1562" i="2" s="1"/>
  <c r="Y1562" i="2" s="1"/>
  <c r="C1562" i="2"/>
  <c r="B1562" i="2"/>
  <c r="BU1561" i="2"/>
  <c r="BT1561" i="2"/>
  <c r="BS1561" i="2"/>
  <c r="BR1561" i="2"/>
  <c r="BQ1561" i="2"/>
  <c r="BP1561" i="2"/>
  <c r="AA1561" i="2"/>
  <c r="X1561" i="2"/>
  <c r="W1561" i="2"/>
  <c r="V1561" i="2"/>
  <c r="U1561" i="2"/>
  <c r="T1561" i="2"/>
  <c r="H1561" i="2"/>
  <c r="S1561" i="2" s="1"/>
  <c r="Y1561" i="2" s="1"/>
  <c r="C1561" i="2"/>
  <c r="B1561" i="2"/>
  <c r="BU1560" i="2"/>
  <c r="BT1560" i="2"/>
  <c r="BS1560" i="2"/>
  <c r="BR1560" i="2"/>
  <c r="BQ1560" i="2"/>
  <c r="BP1560" i="2"/>
  <c r="AA1560" i="2"/>
  <c r="X1560" i="2"/>
  <c r="W1560" i="2"/>
  <c r="V1560" i="2"/>
  <c r="U1560" i="2"/>
  <c r="T1560" i="2"/>
  <c r="H1560" i="2"/>
  <c r="S1560" i="2" s="1"/>
  <c r="Y1560" i="2" s="1"/>
  <c r="C1560" i="2"/>
  <c r="B1560" i="2"/>
  <c r="BU1559" i="2"/>
  <c r="BT1559" i="2"/>
  <c r="BS1559" i="2"/>
  <c r="BR1559" i="2"/>
  <c r="BQ1559" i="2"/>
  <c r="BP1559" i="2"/>
  <c r="AA1559" i="2"/>
  <c r="Y1559" i="2"/>
  <c r="C1559" i="2"/>
  <c r="B1559" i="2"/>
  <c r="BU1558" i="2"/>
  <c r="BT1558" i="2"/>
  <c r="BS1558" i="2"/>
  <c r="BR1558" i="2"/>
  <c r="BQ1558" i="2"/>
  <c r="BP1558" i="2"/>
  <c r="AA1558" i="2"/>
  <c r="Y1558" i="2"/>
  <c r="X1558" i="2"/>
  <c r="W1558" i="2"/>
  <c r="V1558" i="2"/>
  <c r="U1558" i="2"/>
  <c r="T1558" i="2"/>
  <c r="S1558" i="2"/>
  <c r="C1558" i="2"/>
  <c r="B1558" i="2"/>
  <c r="BU1557" i="2"/>
  <c r="BT1557" i="2"/>
  <c r="BS1557" i="2"/>
  <c r="BR1557" i="2"/>
  <c r="BQ1557" i="2"/>
  <c r="BP1557" i="2"/>
  <c r="AA1557" i="2"/>
  <c r="Y1557" i="2"/>
  <c r="X1557" i="2"/>
  <c r="W1557" i="2"/>
  <c r="V1557" i="2"/>
  <c r="U1557" i="2"/>
  <c r="T1557" i="2"/>
  <c r="S1557" i="2"/>
  <c r="C1557" i="2"/>
  <c r="B1557" i="2"/>
  <c r="BU1556" i="2"/>
  <c r="BT1556" i="2"/>
  <c r="BS1556" i="2"/>
  <c r="BR1556" i="2"/>
  <c r="BQ1556" i="2"/>
  <c r="BP1556" i="2"/>
  <c r="AA1556" i="2"/>
  <c r="Y1556" i="2"/>
  <c r="X1556" i="2"/>
  <c r="W1556" i="2"/>
  <c r="V1556" i="2"/>
  <c r="U1556" i="2"/>
  <c r="T1556" i="2"/>
  <c r="S1556" i="2"/>
  <c r="C1556" i="2"/>
  <c r="B1556" i="2"/>
  <c r="BU1555" i="2"/>
  <c r="BT1555" i="2"/>
  <c r="BS1555" i="2"/>
  <c r="BR1555" i="2"/>
  <c r="BQ1555" i="2"/>
  <c r="BP1555" i="2"/>
  <c r="AA1555" i="2"/>
  <c r="Y1555" i="2"/>
  <c r="X1555" i="2"/>
  <c r="W1555" i="2"/>
  <c r="V1555" i="2"/>
  <c r="U1555" i="2"/>
  <c r="T1555" i="2"/>
  <c r="S1555" i="2"/>
  <c r="C1555" i="2"/>
  <c r="B1555" i="2"/>
  <c r="BU1554" i="2"/>
  <c r="BT1554" i="2"/>
  <c r="BS1554" i="2"/>
  <c r="BR1554" i="2"/>
  <c r="BQ1554" i="2"/>
  <c r="BP1554" i="2"/>
  <c r="AL1554" i="2"/>
  <c r="AK1554" i="2"/>
  <c r="AA1554" i="2"/>
  <c r="Y1554" i="2"/>
  <c r="X1554" i="2"/>
  <c r="W1554" i="2"/>
  <c r="V1554" i="2"/>
  <c r="U1554" i="2"/>
  <c r="T1554" i="2"/>
  <c r="S1554" i="2"/>
  <c r="C1554" i="2"/>
  <c r="B1554" i="2"/>
  <c r="BU1553" i="2"/>
  <c r="BT1553" i="2"/>
  <c r="BS1553" i="2"/>
  <c r="BR1553" i="2"/>
  <c r="BQ1553" i="2"/>
  <c r="BP1553" i="2"/>
  <c r="AA1553" i="2"/>
  <c r="Y1553" i="2"/>
  <c r="C1553" i="2"/>
  <c r="B1553" i="2"/>
  <c r="BU1552" i="2"/>
  <c r="BT1552" i="2"/>
  <c r="BS1552" i="2"/>
  <c r="BR1552" i="2"/>
  <c r="BQ1552" i="2"/>
  <c r="BP1552" i="2"/>
  <c r="AP1552" i="2"/>
  <c r="AO1552" i="2"/>
  <c r="AA1552" i="2"/>
  <c r="Y1552" i="2"/>
  <c r="X1552" i="2"/>
  <c r="W1552" i="2"/>
  <c r="V1552" i="2"/>
  <c r="U1552" i="2"/>
  <c r="T1552" i="2"/>
  <c r="S1552" i="2"/>
  <c r="C1552" i="2"/>
  <c r="B1552" i="2"/>
  <c r="BU1551" i="2"/>
  <c r="BT1551" i="2"/>
  <c r="BS1551" i="2"/>
  <c r="BR1551" i="2"/>
  <c r="BQ1551" i="2"/>
  <c r="BP1551" i="2"/>
  <c r="AP1551" i="2"/>
  <c r="AO1551" i="2"/>
  <c r="AA1551" i="2"/>
  <c r="Y1551" i="2"/>
  <c r="X1551" i="2"/>
  <c r="W1551" i="2"/>
  <c r="V1551" i="2"/>
  <c r="U1551" i="2"/>
  <c r="T1551" i="2"/>
  <c r="S1551" i="2"/>
  <c r="C1551" i="2"/>
  <c r="B1551" i="2"/>
  <c r="BU1550" i="2"/>
  <c r="BT1550" i="2"/>
  <c r="BS1550" i="2"/>
  <c r="BR1550" i="2"/>
  <c r="BQ1550" i="2"/>
  <c r="BP1550" i="2"/>
  <c r="AP1550" i="2"/>
  <c r="AO1550" i="2"/>
  <c r="AA1550" i="2"/>
  <c r="Y1550" i="2"/>
  <c r="X1550" i="2"/>
  <c r="W1550" i="2"/>
  <c r="V1550" i="2"/>
  <c r="U1550" i="2"/>
  <c r="T1550" i="2"/>
  <c r="S1550" i="2"/>
  <c r="C1550" i="2"/>
  <c r="B1550" i="2"/>
  <c r="BU1549" i="2"/>
  <c r="BT1549" i="2"/>
  <c r="BS1549" i="2"/>
  <c r="BR1549" i="2"/>
  <c r="BQ1549" i="2"/>
  <c r="BP1549" i="2"/>
  <c r="AP1549" i="2"/>
  <c r="AO1549" i="2"/>
  <c r="AA1549" i="2"/>
  <c r="Y1549" i="2"/>
  <c r="X1549" i="2"/>
  <c r="W1549" i="2"/>
  <c r="V1549" i="2"/>
  <c r="U1549" i="2"/>
  <c r="T1549" i="2"/>
  <c r="S1549" i="2"/>
  <c r="C1549" i="2"/>
  <c r="B1549" i="2"/>
  <c r="BU1548" i="2"/>
  <c r="BT1548" i="2"/>
  <c r="BS1548" i="2"/>
  <c r="BR1548" i="2"/>
  <c r="BQ1548" i="2"/>
  <c r="BP1548" i="2"/>
  <c r="AW1548" i="2"/>
  <c r="AS1548" i="2"/>
  <c r="AP1548" i="2"/>
  <c r="AO1548" i="2"/>
  <c r="AK1548" i="2"/>
  <c r="AA1548" i="2"/>
  <c r="Y1548" i="2"/>
  <c r="X1548" i="2"/>
  <c r="W1548" i="2"/>
  <c r="V1548" i="2"/>
  <c r="U1548" i="2"/>
  <c r="T1548" i="2"/>
  <c r="S1548" i="2"/>
  <c r="C1548" i="2"/>
  <c r="B1548" i="2"/>
  <c r="BU1547" i="2"/>
  <c r="BT1547" i="2"/>
  <c r="BS1547" i="2"/>
  <c r="BR1547" i="2"/>
  <c r="BQ1547" i="2"/>
  <c r="BP1547" i="2"/>
  <c r="AA1547" i="2"/>
  <c r="Y1547" i="2"/>
  <c r="C1547" i="2"/>
  <c r="B1547" i="2"/>
  <c r="BU1546" i="2"/>
  <c r="BT1546" i="2"/>
  <c r="BS1546" i="2"/>
  <c r="BR1546" i="2"/>
  <c r="BQ1546" i="2"/>
  <c r="BP1546" i="2"/>
  <c r="AA1546" i="2"/>
  <c r="Y1546" i="2"/>
  <c r="X1546" i="2"/>
  <c r="W1546" i="2"/>
  <c r="V1546" i="2"/>
  <c r="U1546" i="2"/>
  <c r="T1546" i="2"/>
  <c r="S1546" i="2"/>
  <c r="C1546" i="2"/>
  <c r="B1546" i="2"/>
  <c r="BU1545" i="2"/>
  <c r="BT1545" i="2"/>
  <c r="BS1545" i="2"/>
  <c r="BR1545" i="2"/>
  <c r="BQ1545" i="2"/>
  <c r="BP1545" i="2"/>
  <c r="AA1545" i="2"/>
  <c r="Y1545" i="2"/>
  <c r="X1545" i="2"/>
  <c r="W1545" i="2"/>
  <c r="V1545" i="2"/>
  <c r="U1545" i="2"/>
  <c r="T1545" i="2"/>
  <c r="S1545" i="2"/>
  <c r="C1545" i="2"/>
  <c r="B1545" i="2"/>
  <c r="BU1544" i="2"/>
  <c r="BT1544" i="2"/>
  <c r="BS1544" i="2"/>
  <c r="BR1544" i="2"/>
  <c r="BQ1544" i="2"/>
  <c r="BP1544" i="2"/>
  <c r="AA1544" i="2"/>
  <c r="Y1544" i="2"/>
  <c r="X1544" i="2"/>
  <c r="W1544" i="2"/>
  <c r="V1544" i="2"/>
  <c r="U1544" i="2"/>
  <c r="T1544" i="2"/>
  <c r="S1544" i="2"/>
  <c r="C1544" i="2"/>
  <c r="B1544" i="2"/>
  <c r="BU1543" i="2"/>
  <c r="BT1543" i="2"/>
  <c r="BS1543" i="2"/>
  <c r="BR1543" i="2"/>
  <c r="BQ1543" i="2"/>
  <c r="BP1543" i="2"/>
  <c r="AA1543" i="2"/>
  <c r="Y1543" i="2"/>
  <c r="X1543" i="2"/>
  <c r="W1543" i="2"/>
  <c r="V1543" i="2"/>
  <c r="U1543" i="2"/>
  <c r="T1543" i="2"/>
  <c r="S1543" i="2"/>
  <c r="C1543" i="2"/>
  <c r="B1543" i="2"/>
  <c r="BU1542" i="2"/>
  <c r="BT1542" i="2"/>
  <c r="BS1542" i="2"/>
  <c r="BR1542" i="2"/>
  <c r="BQ1542" i="2"/>
  <c r="BP1542" i="2"/>
  <c r="AA1542" i="2"/>
  <c r="Y1542" i="2"/>
  <c r="X1542" i="2"/>
  <c r="W1542" i="2"/>
  <c r="V1542" i="2"/>
  <c r="U1542" i="2"/>
  <c r="T1542" i="2"/>
  <c r="S1542" i="2"/>
  <c r="C1542" i="2"/>
  <c r="B1542" i="2"/>
  <c r="BU1541" i="2"/>
  <c r="BT1541" i="2"/>
  <c r="BS1541" i="2"/>
  <c r="BR1541" i="2"/>
  <c r="BQ1541" i="2"/>
  <c r="BP1541" i="2"/>
  <c r="AA1541" i="2"/>
  <c r="Y1541" i="2"/>
  <c r="C1541" i="2"/>
  <c r="B1541" i="2"/>
  <c r="BU1540" i="2"/>
  <c r="BT1540" i="2"/>
  <c r="BS1540" i="2"/>
  <c r="BR1540" i="2"/>
  <c r="BQ1540" i="2"/>
  <c r="BP1540" i="2"/>
  <c r="AL1540" i="2"/>
  <c r="AK1540" i="2"/>
  <c r="AA1540" i="2"/>
  <c r="Y1540" i="2"/>
  <c r="X1540" i="2"/>
  <c r="W1540" i="2"/>
  <c r="V1540" i="2"/>
  <c r="U1540" i="2"/>
  <c r="T1540" i="2"/>
  <c r="S1540" i="2"/>
  <c r="C1540" i="2"/>
  <c r="B1540" i="2"/>
  <c r="BU1539" i="2"/>
  <c r="BT1539" i="2"/>
  <c r="BS1539" i="2"/>
  <c r="BR1539" i="2"/>
  <c r="BP1539" i="2"/>
  <c r="AK1539" i="2"/>
  <c r="X1539" i="2"/>
  <c r="W1539" i="2"/>
  <c r="V1539" i="2"/>
  <c r="U1539" i="2"/>
  <c r="T1539" i="2"/>
  <c r="H1539" i="2"/>
  <c r="S1539" i="2" s="1"/>
  <c r="Y1539" i="2" s="1"/>
  <c r="C1539" i="2"/>
  <c r="B1539" i="2"/>
  <c r="BU1538" i="2"/>
  <c r="BT1538" i="2"/>
  <c r="BS1538" i="2"/>
  <c r="BR1538" i="2"/>
  <c r="BP1538" i="2"/>
  <c r="AK1538" i="2"/>
  <c r="X1538" i="2"/>
  <c r="W1538" i="2"/>
  <c r="V1538" i="2"/>
  <c r="U1538" i="2"/>
  <c r="T1538" i="2"/>
  <c r="H1538" i="2"/>
  <c r="S1538" i="2" s="1"/>
  <c r="Y1538" i="2" s="1"/>
  <c r="C1538" i="2"/>
  <c r="B1538" i="2"/>
  <c r="BU1537" i="2"/>
  <c r="BT1537" i="2"/>
  <c r="BS1537" i="2"/>
  <c r="BR1537" i="2"/>
  <c r="BP1537" i="2"/>
  <c r="AK1537" i="2"/>
  <c r="X1537" i="2"/>
  <c r="W1537" i="2"/>
  <c r="V1537" i="2"/>
  <c r="U1537" i="2"/>
  <c r="T1537" i="2"/>
  <c r="H1537" i="2"/>
  <c r="C1537" i="2"/>
  <c r="B1537" i="2"/>
  <c r="BU1536" i="2"/>
  <c r="BT1536" i="2"/>
  <c r="BS1536" i="2"/>
  <c r="BR1536" i="2"/>
  <c r="BP1536" i="2"/>
  <c r="AO1536" i="2"/>
  <c r="AK1536" i="2"/>
  <c r="X1536" i="2"/>
  <c r="W1536" i="2"/>
  <c r="V1536" i="2"/>
  <c r="U1536" i="2"/>
  <c r="T1536" i="2"/>
  <c r="H1536" i="2"/>
  <c r="C1536" i="2"/>
  <c r="B1536" i="2"/>
  <c r="BU1535" i="2"/>
  <c r="BT1535" i="2"/>
  <c r="BS1535" i="2"/>
  <c r="BR1535" i="2"/>
  <c r="BQ1535" i="2"/>
  <c r="BP1535" i="2"/>
  <c r="AA1535" i="2"/>
  <c r="Y1535" i="2"/>
  <c r="C1535" i="2"/>
  <c r="B1535" i="2"/>
  <c r="BU1534" i="2"/>
  <c r="BT1534" i="2"/>
  <c r="BS1534" i="2"/>
  <c r="BR1534" i="2"/>
  <c r="BQ1534" i="2"/>
  <c r="BP1534" i="2"/>
  <c r="AK1534" i="2"/>
  <c r="AA1534" i="2"/>
  <c r="Y1534" i="2"/>
  <c r="X1534" i="2"/>
  <c r="W1534" i="2"/>
  <c r="V1534" i="2"/>
  <c r="U1534" i="2"/>
  <c r="T1534" i="2"/>
  <c r="S1534" i="2"/>
  <c r="C1534" i="2"/>
  <c r="B1534" i="2"/>
  <c r="BU1533" i="2"/>
  <c r="BT1533" i="2"/>
  <c r="BS1533" i="2"/>
  <c r="BR1533" i="2"/>
  <c r="BQ1533" i="2"/>
  <c r="BP1533" i="2"/>
  <c r="AK1533" i="2"/>
  <c r="AA1533" i="2"/>
  <c r="Y1533" i="2"/>
  <c r="X1533" i="2"/>
  <c r="W1533" i="2"/>
  <c r="V1533" i="2"/>
  <c r="U1533" i="2"/>
  <c r="T1533" i="2"/>
  <c r="S1533" i="2"/>
  <c r="C1533" i="2"/>
  <c r="B1533" i="2"/>
  <c r="BU1532" i="2"/>
  <c r="BT1532" i="2"/>
  <c r="BS1532" i="2"/>
  <c r="BR1532" i="2"/>
  <c r="BQ1532" i="2"/>
  <c r="BP1532" i="2"/>
  <c r="AP1532" i="2"/>
  <c r="AL1532" i="2"/>
  <c r="AK1532" i="2"/>
  <c r="AA1532" i="2"/>
  <c r="Y1532" i="2"/>
  <c r="X1532" i="2"/>
  <c r="W1532" i="2"/>
  <c r="V1532" i="2"/>
  <c r="U1532" i="2"/>
  <c r="T1532" i="2"/>
  <c r="S1532" i="2"/>
  <c r="C1532" i="2"/>
  <c r="B1532" i="2"/>
  <c r="BU1531" i="2"/>
  <c r="BT1531" i="2"/>
  <c r="BS1531" i="2"/>
  <c r="BR1531" i="2"/>
  <c r="BQ1531" i="2"/>
  <c r="BP1531" i="2"/>
  <c r="AP1531" i="2"/>
  <c r="AL1531" i="2"/>
  <c r="AK1531" i="2"/>
  <c r="AA1531" i="2"/>
  <c r="Y1531" i="2"/>
  <c r="X1531" i="2"/>
  <c r="W1531" i="2"/>
  <c r="V1531" i="2"/>
  <c r="U1531" i="2"/>
  <c r="T1531" i="2"/>
  <c r="S1531" i="2"/>
  <c r="C1531" i="2"/>
  <c r="B1531" i="2"/>
  <c r="BU1530" i="2"/>
  <c r="BT1530" i="2"/>
  <c r="BS1530" i="2"/>
  <c r="BR1530" i="2"/>
  <c r="BQ1530" i="2"/>
  <c r="BP1530" i="2"/>
  <c r="AK1530" i="2"/>
  <c r="AA1530" i="2"/>
  <c r="Y1530" i="2"/>
  <c r="X1530" i="2"/>
  <c r="W1530" i="2"/>
  <c r="V1530" i="2"/>
  <c r="U1530" i="2"/>
  <c r="T1530" i="2"/>
  <c r="S1530" i="2"/>
  <c r="C1530" i="2"/>
  <c r="B1530" i="2"/>
  <c r="BU1529" i="2"/>
  <c r="BT1529" i="2"/>
  <c r="BS1529" i="2"/>
  <c r="BR1529" i="2"/>
  <c r="BQ1529" i="2"/>
  <c r="BP1529" i="2"/>
  <c r="AA1529" i="2"/>
  <c r="Y1529" i="2"/>
  <c r="C1529" i="2"/>
  <c r="B1529" i="2"/>
  <c r="BU1528" i="2"/>
  <c r="BT1528" i="2"/>
  <c r="BS1528" i="2"/>
  <c r="BR1528" i="2"/>
  <c r="BQ1528" i="2"/>
  <c r="BP1528" i="2"/>
  <c r="AL1528" i="2"/>
  <c r="AK1528" i="2"/>
  <c r="AA1528" i="2"/>
  <c r="Y1528" i="2"/>
  <c r="X1528" i="2"/>
  <c r="W1528" i="2"/>
  <c r="V1528" i="2"/>
  <c r="U1528" i="2"/>
  <c r="T1528" i="2"/>
  <c r="S1528" i="2"/>
  <c r="C1528" i="2"/>
  <c r="B1528" i="2"/>
  <c r="BU1527" i="2"/>
  <c r="BT1527" i="2"/>
  <c r="BS1527" i="2"/>
  <c r="BR1527" i="2"/>
  <c r="BP1527" i="2"/>
  <c r="AK1527" i="2"/>
  <c r="X1527" i="2"/>
  <c r="W1527" i="2"/>
  <c r="V1527" i="2"/>
  <c r="U1527" i="2"/>
  <c r="T1527" i="2"/>
  <c r="H1527" i="2"/>
  <c r="S1527" i="2" s="1"/>
  <c r="Y1527" i="2" s="1"/>
  <c r="C1527" i="2"/>
  <c r="B1527" i="2"/>
  <c r="BU1526" i="2"/>
  <c r="BT1526" i="2"/>
  <c r="BS1526" i="2"/>
  <c r="BR1526" i="2"/>
  <c r="BP1526" i="2"/>
  <c r="AK1526" i="2"/>
  <c r="X1526" i="2"/>
  <c r="W1526" i="2"/>
  <c r="V1526" i="2"/>
  <c r="U1526" i="2"/>
  <c r="T1526" i="2"/>
  <c r="H1526" i="2"/>
  <c r="S1526" i="2" s="1"/>
  <c r="Y1526" i="2" s="1"/>
  <c r="C1526" i="2"/>
  <c r="B1526" i="2"/>
  <c r="BU1525" i="2"/>
  <c r="BT1525" i="2"/>
  <c r="BS1525" i="2"/>
  <c r="BR1525" i="2"/>
  <c r="BP1525" i="2"/>
  <c r="AK1525" i="2"/>
  <c r="X1525" i="2"/>
  <c r="W1525" i="2"/>
  <c r="V1525" i="2"/>
  <c r="U1525" i="2"/>
  <c r="T1525" i="2"/>
  <c r="H1525" i="2"/>
  <c r="C1525" i="2"/>
  <c r="B1525" i="2"/>
  <c r="BU1524" i="2"/>
  <c r="BT1524" i="2"/>
  <c r="BS1524" i="2"/>
  <c r="BR1524" i="2"/>
  <c r="BP1524" i="2"/>
  <c r="AS1524" i="2"/>
  <c r="AO1524" i="2"/>
  <c r="AK1524" i="2"/>
  <c r="X1524" i="2"/>
  <c r="W1524" i="2"/>
  <c r="V1524" i="2"/>
  <c r="U1524" i="2"/>
  <c r="T1524" i="2"/>
  <c r="H1524" i="2"/>
  <c r="S1524" i="2" s="1"/>
  <c r="Y1524" i="2" s="1"/>
  <c r="C1524" i="2"/>
  <c r="B1524" i="2"/>
  <c r="BU1523" i="2"/>
  <c r="BT1523" i="2"/>
  <c r="BS1523" i="2"/>
  <c r="BR1523" i="2"/>
  <c r="BQ1523" i="2"/>
  <c r="BP1523" i="2"/>
  <c r="AA1523" i="2"/>
  <c r="Y1523" i="2"/>
  <c r="C1523" i="2"/>
  <c r="B1523" i="2"/>
  <c r="BU1522" i="2"/>
  <c r="BT1522" i="2"/>
  <c r="BS1522" i="2"/>
  <c r="BR1522" i="2"/>
  <c r="BQ1522" i="2"/>
  <c r="BP1522" i="2"/>
  <c r="AL1522" i="2"/>
  <c r="AK1522" i="2"/>
  <c r="AA1522" i="2"/>
  <c r="Y1522" i="2"/>
  <c r="X1522" i="2"/>
  <c r="W1522" i="2"/>
  <c r="V1522" i="2"/>
  <c r="U1522" i="2"/>
  <c r="T1522" i="2"/>
  <c r="S1522" i="2"/>
  <c r="C1522" i="2"/>
  <c r="B1522" i="2"/>
  <c r="BU1521" i="2"/>
  <c r="BT1521" i="2"/>
  <c r="BS1521" i="2"/>
  <c r="BR1521" i="2"/>
  <c r="BP1521" i="2"/>
  <c r="AK1521" i="2"/>
  <c r="X1521" i="2"/>
  <c r="W1521" i="2"/>
  <c r="V1521" i="2"/>
  <c r="U1521" i="2"/>
  <c r="T1521" i="2"/>
  <c r="H1521" i="2"/>
  <c r="C1521" i="2"/>
  <c r="B1521" i="2"/>
  <c r="BU1520" i="2"/>
  <c r="BT1520" i="2"/>
  <c r="BS1520" i="2"/>
  <c r="BR1520" i="2"/>
  <c r="BP1520" i="2"/>
  <c r="AK1520" i="2"/>
  <c r="X1520" i="2"/>
  <c r="W1520" i="2"/>
  <c r="V1520" i="2"/>
  <c r="U1520" i="2"/>
  <c r="T1520" i="2"/>
  <c r="H1520" i="2"/>
  <c r="S1520" i="2" s="1"/>
  <c r="Y1520" i="2" s="1"/>
  <c r="C1520" i="2"/>
  <c r="B1520" i="2"/>
  <c r="BU1519" i="2"/>
  <c r="BT1519" i="2"/>
  <c r="BS1519" i="2"/>
  <c r="BR1519" i="2"/>
  <c r="BP1519" i="2"/>
  <c r="AK1519" i="2"/>
  <c r="X1519" i="2"/>
  <c r="W1519" i="2"/>
  <c r="V1519" i="2"/>
  <c r="U1519" i="2"/>
  <c r="T1519" i="2"/>
  <c r="H1519" i="2"/>
  <c r="S1519" i="2" s="1"/>
  <c r="Y1519" i="2" s="1"/>
  <c r="C1519" i="2"/>
  <c r="B1519" i="2"/>
  <c r="BU1518" i="2"/>
  <c r="BT1518" i="2"/>
  <c r="BS1518" i="2"/>
  <c r="BR1518" i="2"/>
  <c r="BP1518" i="2"/>
  <c r="AO1518" i="2"/>
  <c r="AK1518" i="2"/>
  <c r="X1518" i="2"/>
  <c r="W1518" i="2"/>
  <c r="V1518" i="2"/>
  <c r="U1518" i="2"/>
  <c r="T1518" i="2"/>
  <c r="H1518" i="2"/>
  <c r="AP1518" i="2" s="1"/>
  <c r="AA1518" i="2" s="1"/>
  <c r="BQ1518" i="2" s="1"/>
  <c r="C1518" i="2"/>
  <c r="B1518" i="2"/>
  <c r="BU1517" i="2"/>
  <c r="BT1517" i="2"/>
  <c r="BS1517" i="2"/>
  <c r="BR1517" i="2"/>
  <c r="BQ1517" i="2"/>
  <c r="BP1517" i="2"/>
  <c r="AA1517" i="2"/>
  <c r="Y1517" i="2"/>
  <c r="C1517" i="2"/>
  <c r="B1517" i="2"/>
  <c r="BU1516" i="2"/>
  <c r="BT1516" i="2"/>
  <c r="BS1516" i="2"/>
  <c r="BR1516" i="2"/>
  <c r="BQ1516" i="2"/>
  <c r="BP1516" i="2"/>
  <c r="AA1516" i="2"/>
  <c r="Y1516" i="2"/>
  <c r="C1516" i="2"/>
  <c r="B1516" i="2"/>
  <c r="BU1515" i="2"/>
  <c r="BT1515" i="2"/>
  <c r="BS1515" i="2"/>
  <c r="BR1515" i="2"/>
  <c r="BQ1515" i="2"/>
  <c r="BP1515" i="2"/>
  <c r="AA1515" i="2"/>
  <c r="Y1515" i="2"/>
  <c r="X1515" i="2"/>
  <c r="W1515" i="2"/>
  <c r="V1515" i="2"/>
  <c r="U1515" i="2"/>
  <c r="T1515" i="2"/>
  <c r="S1515" i="2"/>
  <c r="C1515" i="2"/>
  <c r="B1515" i="2"/>
  <c r="BU1514" i="2"/>
  <c r="BT1514" i="2"/>
  <c r="BS1514" i="2"/>
  <c r="BR1514" i="2"/>
  <c r="BQ1514" i="2"/>
  <c r="BP1514" i="2"/>
  <c r="AA1514" i="2"/>
  <c r="Y1514" i="2"/>
  <c r="X1514" i="2"/>
  <c r="W1514" i="2"/>
  <c r="V1514" i="2"/>
  <c r="U1514" i="2"/>
  <c r="T1514" i="2"/>
  <c r="S1514" i="2"/>
  <c r="C1514" i="2"/>
  <c r="B1514" i="2"/>
  <c r="BU1513" i="2"/>
  <c r="BT1513" i="2"/>
  <c r="BS1513" i="2"/>
  <c r="BR1513" i="2"/>
  <c r="BQ1513" i="2"/>
  <c r="BP1513" i="2"/>
  <c r="AA1513" i="2"/>
  <c r="Y1513" i="2"/>
  <c r="X1513" i="2"/>
  <c r="W1513" i="2"/>
  <c r="V1513" i="2"/>
  <c r="U1513" i="2"/>
  <c r="T1513" i="2"/>
  <c r="S1513" i="2"/>
  <c r="C1513" i="2"/>
  <c r="B1513" i="2"/>
  <c r="BU1512" i="2"/>
  <c r="BT1512" i="2"/>
  <c r="BS1512" i="2"/>
  <c r="BR1512" i="2"/>
  <c r="BQ1512" i="2"/>
  <c r="BP1512" i="2"/>
  <c r="AA1512" i="2"/>
  <c r="Y1512" i="2"/>
  <c r="X1512" i="2"/>
  <c r="W1512" i="2"/>
  <c r="V1512" i="2"/>
  <c r="U1512" i="2"/>
  <c r="T1512" i="2"/>
  <c r="S1512" i="2"/>
  <c r="C1512" i="2"/>
  <c r="B1512" i="2"/>
  <c r="BU1511" i="2"/>
  <c r="BT1511" i="2"/>
  <c r="BS1511" i="2"/>
  <c r="BR1511" i="2"/>
  <c r="BQ1511" i="2"/>
  <c r="BP1511" i="2"/>
  <c r="AT1511" i="2"/>
  <c r="AS1511" i="2"/>
  <c r="AO1511" i="2"/>
  <c r="AK1511" i="2"/>
  <c r="AA1511" i="2"/>
  <c r="Y1511" i="2"/>
  <c r="X1511" i="2"/>
  <c r="W1511" i="2"/>
  <c r="V1511" i="2"/>
  <c r="U1511" i="2"/>
  <c r="T1511" i="2"/>
  <c r="S1511" i="2"/>
  <c r="C1511" i="2"/>
  <c r="B1511" i="2"/>
  <c r="BU1510" i="2"/>
  <c r="BT1510" i="2"/>
  <c r="BS1510" i="2"/>
  <c r="BR1510" i="2"/>
  <c r="BQ1510" i="2"/>
  <c r="BP1510" i="2"/>
  <c r="AA1510" i="2"/>
  <c r="Y1510" i="2"/>
  <c r="C1510" i="2"/>
  <c r="B1510" i="2"/>
  <c r="BU1509" i="2"/>
  <c r="BT1509" i="2"/>
  <c r="BS1509" i="2"/>
  <c r="BR1509" i="2"/>
  <c r="BQ1509" i="2"/>
  <c r="BP1509" i="2"/>
  <c r="AT1509" i="2"/>
  <c r="AS1509" i="2"/>
  <c r="AA1509" i="2"/>
  <c r="Y1509" i="2"/>
  <c r="X1509" i="2"/>
  <c r="W1509" i="2"/>
  <c r="V1509" i="2"/>
  <c r="U1509" i="2"/>
  <c r="T1509" i="2"/>
  <c r="S1509" i="2"/>
  <c r="C1509" i="2"/>
  <c r="B1509" i="2"/>
  <c r="BU1508" i="2"/>
  <c r="BT1508" i="2"/>
  <c r="BS1508" i="2"/>
  <c r="BR1508" i="2"/>
  <c r="BQ1508" i="2"/>
  <c r="BP1508" i="2"/>
  <c r="AT1508" i="2"/>
  <c r="AS1508" i="2"/>
  <c r="AA1508" i="2"/>
  <c r="Y1508" i="2"/>
  <c r="X1508" i="2"/>
  <c r="W1508" i="2"/>
  <c r="V1508" i="2"/>
  <c r="U1508" i="2"/>
  <c r="T1508" i="2"/>
  <c r="S1508" i="2"/>
  <c r="C1508" i="2"/>
  <c r="B1508" i="2"/>
  <c r="BU1507" i="2"/>
  <c r="BT1507" i="2"/>
  <c r="BS1507" i="2"/>
  <c r="BR1507" i="2"/>
  <c r="BQ1507" i="2"/>
  <c r="BP1507" i="2"/>
  <c r="AT1507" i="2"/>
  <c r="AS1507" i="2"/>
  <c r="AA1507" i="2"/>
  <c r="Y1507" i="2"/>
  <c r="X1507" i="2"/>
  <c r="W1507" i="2"/>
  <c r="V1507" i="2"/>
  <c r="U1507" i="2"/>
  <c r="T1507" i="2"/>
  <c r="S1507" i="2"/>
  <c r="C1507" i="2"/>
  <c r="B1507" i="2"/>
  <c r="BU1506" i="2"/>
  <c r="BT1506" i="2"/>
  <c r="BS1506" i="2"/>
  <c r="BR1506" i="2"/>
  <c r="BQ1506" i="2"/>
  <c r="BP1506" i="2"/>
  <c r="AT1506" i="2"/>
  <c r="AS1506" i="2"/>
  <c r="AA1506" i="2"/>
  <c r="Y1506" i="2"/>
  <c r="X1506" i="2"/>
  <c r="W1506" i="2"/>
  <c r="V1506" i="2"/>
  <c r="U1506" i="2"/>
  <c r="T1506" i="2"/>
  <c r="S1506" i="2"/>
  <c r="C1506" i="2"/>
  <c r="B1506" i="2"/>
  <c r="BU1505" i="2"/>
  <c r="BT1505" i="2"/>
  <c r="BS1505" i="2"/>
  <c r="BR1505" i="2"/>
  <c r="BQ1505" i="2"/>
  <c r="BP1505" i="2"/>
  <c r="AT1505" i="2"/>
  <c r="AS1505" i="2"/>
  <c r="AK1505" i="2"/>
  <c r="AA1505" i="2"/>
  <c r="Y1505" i="2"/>
  <c r="X1505" i="2"/>
  <c r="W1505" i="2"/>
  <c r="V1505" i="2"/>
  <c r="U1505" i="2"/>
  <c r="T1505" i="2"/>
  <c r="S1505" i="2"/>
  <c r="C1505" i="2"/>
  <c r="B1505" i="2"/>
  <c r="BU1504" i="2"/>
  <c r="BT1504" i="2"/>
  <c r="BS1504" i="2"/>
  <c r="BR1504" i="2"/>
  <c r="BQ1504" i="2"/>
  <c r="BP1504" i="2"/>
  <c r="AA1504" i="2"/>
  <c r="Y1504" i="2"/>
  <c r="C1504" i="2"/>
  <c r="B1504" i="2"/>
  <c r="BU1503" i="2"/>
  <c r="BT1503" i="2"/>
  <c r="BS1503" i="2"/>
  <c r="BR1503" i="2"/>
  <c r="BQ1503" i="2"/>
  <c r="BP1503" i="2"/>
  <c r="AA1503" i="2"/>
  <c r="Y1503" i="2"/>
  <c r="X1503" i="2"/>
  <c r="W1503" i="2"/>
  <c r="V1503" i="2"/>
  <c r="U1503" i="2"/>
  <c r="T1503" i="2"/>
  <c r="S1503" i="2"/>
  <c r="C1503" i="2"/>
  <c r="B1503" i="2"/>
  <c r="BU1502" i="2"/>
  <c r="BT1502" i="2"/>
  <c r="BS1502" i="2"/>
  <c r="BR1502" i="2"/>
  <c r="BQ1502" i="2"/>
  <c r="BP1502" i="2"/>
  <c r="AA1502" i="2"/>
  <c r="Y1502" i="2"/>
  <c r="X1502" i="2"/>
  <c r="W1502" i="2"/>
  <c r="V1502" i="2"/>
  <c r="U1502" i="2"/>
  <c r="T1502" i="2"/>
  <c r="S1502" i="2"/>
  <c r="C1502" i="2"/>
  <c r="B1502" i="2"/>
  <c r="BU1501" i="2"/>
  <c r="BT1501" i="2"/>
  <c r="BS1501" i="2"/>
  <c r="BR1501" i="2"/>
  <c r="BQ1501" i="2"/>
  <c r="BP1501" i="2"/>
  <c r="AA1501" i="2"/>
  <c r="Y1501" i="2"/>
  <c r="X1501" i="2"/>
  <c r="W1501" i="2"/>
  <c r="V1501" i="2"/>
  <c r="U1501" i="2"/>
  <c r="T1501" i="2"/>
  <c r="S1501" i="2"/>
  <c r="C1501" i="2"/>
  <c r="B1501" i="2"/>
  <c r="BU1500" i="2"/>
  <c r="BT1500" i="2"/>
  <c r="BS1500" i="2"/>
  <c r="BR1500" i="2"/>
  <c r="BQ1500" i="2"/>
  <c r="BP1500" i="2"/>
  <c r="AA1500" i="2"/>
  <c r="Y1500" i="2"/>
  <c r="X1500" i="2"/>
  <c r="W1500" i="2"/>
  <c r="V1500" i="2"/>
  <c r="U1500" i="2"/>
  <c r="T1500" i="2"/>
  <c r="S1500" i="2"/>
  <c r="C1500" i="2"/>
  <c r="B1500" i="2"/>
  <c r="BU1499" i="2"/>
  <c r="BT1499" i="2"/>
  <c r="BS1499" i="2"/>
  <c r="BR1499" i="2"/>
  <c r="BQ1499" i="2"/>
  <c r="BP1499" i="2"/>
  <c r="AA1499" i="2"/>
  <c r="Y1499" i="2"/>
  <c r="X1499" i="2"/>
  <c r="W1499" i="2"/>
  <c r="V1499" i="2"/>
  <c r="U1499" i="2"/>
  <c r="T1499" i="2"/>
  <c r="S1499" i="2"/>
  <c r="C1499" i="2"/>
  <c r="B1499" i="2"/>
  <c r="BU1498" i="2"/>
  <c r="BT1498" i="2"/>
  <c r="BS1498" i="2"/>
  <c r="BR1498" i="2"/>
  <c r="BQ1498" i="2"/>
  <c r="BP1498" i="2"/>
  <c r="AA1498" i="2"/>
  <c r="Y1498" i="2"/>
  <c r="C1498" i="2"/>
  <c r="B1498" i="2"/>
  <c r="BU1497" i="2"/>
  <c r="BT1497" i="2"/>
  <c r="BS1497" i="2"/>
  <c r="BR1497" i="2"/>
  <c r="BQ1497" i="2"/>
  <c r="BP1497" i="2"/>
  <c r="AL1497" i="2"/>
  <c r="AK1497" i="2"/>
  <c r="AA1497" i="2"/>
  <c r="Y1497" i="2"/>
  <c r="X1497" i="2"/>
  <c r="W1497" i="2"/>
  <c r="V1497" i="2"/>
  <c r="U1497" i="2"/>
  <c r="T1497" i="2"/>
  <c r="S1497" i="2"/>
  <c r="C1497" i="2"/>
  <c r="B1497" i="2"/>
  <c r="BU1496" i="2"/>
  <c r="BT1496" i="2"/>
  <c r="BS1496" i="2"/>
  <c r="BR1496" i="2"/>
  <c r="BQ1496" i="2"/>
  <c r="BP1496" i="2"/>
  <c r="AL1496" i="2"/>
  <c r="AK1496" i="2"/>
  <c r="AA1496" i="2"/>
  <c r="X1496" i="2"/>
  <c r="W1496" i="2"/>
  <c r="V1496" i="2"/>
  <c r="T1496" i="2"/>
  <c r="S1496" i="2"/>
  <c r="L1496" i="2"/>
  <c r="U1496" i="2" s="1"/>
  <c r="Y1496" i="2" s="1"/>
  <c r="C1496" i="2"/>
  <c r="B1496" i="2"/>
  <c r="BU1495" i="2"/>
  <c r="BT1495" i="2"/>
  <c r="BS1495" i="2"/>
  <c r="BR1495" i="2"/>
  <c r="BQ1495" i="2"/>
  <c r="BP1495" i="2"/>
  <c r="AL1495" i="2"/>
  <c r="AK1495" i="2"/>
  <c r="AA1495" i="2"/>
  <c r="X1495" i="2"/>
  <c r="W1495" i="2"/>
  <c r="V1495" i="2"/>
  <c r="T1495" i="2"/>
  <c r="S1495" i="2"/>
  <c r="L1495" i="2"/>
  <c r="U1495" i="2" s="1"/>
  <c r="Y1495" i="2" s="1"/>
  <c r="C1495" i="2"/>
  <c r="B1495" i="2"/>
  <c r="BU1494" i="2"/>
  <c r="BT1494" i="2"/>
  <c r="BS1494" i="2"/>
  <c r="BR1494" i="2"/>
  <c r="BQ1494" i="2"/>
  <c r="BP1494" i="2"/>
  <c r="AL1494" i="2"/>
  <c r="AK1494" i="2"/>
  <c r="AA1494" i="2"/>
  <c r="X1494" i="2"/>
  <c r="W1494" i="2"/>
  <c r="V1494" i="2"/>
  <c r="T1494" i="2"/>
  <c r="S1494" i="2"/>
  <c r="L1494" i="2"/>
  <c r="U1494" i="2" s="1"/>
  <c r="Y1494" i="2" s="1"/>
  <c r="C1494" i="2"/>
  <c r="B1494" i="2"/>
  <c r="BU1493" i="2"/>
  <c r="BT1493" i="2"/>
  <c r="BS1493" i="2"/>
  <c r="BR1493" i="2"/>
  <c r="BQ1493" i="2"/>
  <c r="BP1493" i="2"/>
  <c r="AP1493" i="2"/>
  <c r="AO1493" i="2"/>
  <c r="AK1493" i="2"/>
  <c r="AA1493" i="2"/>
  <c r="X1493" i="2"/>
  <c r="W1493" i="2"/>
  <c r="V1493" i="2"/>
  <c r="T1493" i="2"/>
  <c r="S1493" i="2"/>
  <c r="L1493" i="2"/>
  <c r="U1493" i="2" s="1"/>
  <c r="Y1493" i="2" s="1"/>
  <c r="C1493" i="2"/>
  <c r="B1493" i="2"/>
  <c r="BU1492" i="2"/>
  <c r="BT1492" i="2"/>
  <c r="BS1492" i="2"/>
  <c r="BR1492" i="2"/>
  <c r="BQ1492" i="2"/>
  <c r="BP1492" i="2"/>
  <c r="AA1492" i="2"/>
  <c r="Y1492" i="2"/>
  <c r="C1492" i="2"/>
  <c r="B1492" i="2"/>
  <c r="BU1491" i="2"/>
  <c r="BT1491" i="2"/>
  <c r="BS1491" i="2"/>
  <c r="BR1491" i="2"/>
  <c r="BQ1491" i="2"/>
  <c r="BP1491" i="2"/>
  <c r="AK1491" i="2"/>
  <c r="AA1491" i="2"/>
  <c r="Y1491" i="2"/>
  <c r="X1491" i="2"/>
  <c r="W1491" i="2"/>
  <c r="V1491" i="2"/>
  <c r="U1491" i="2"/>
  <c r="T1491" i="2"/>
  <c r="S1491" i="2"/>
  <c r="C1491" i="2"/>
  <c r="B1491" i="2"/>
  <c r="BU1490" i="2"/>
  <c r="BT1490" i="2"/>
  <c r="BS1490" i="2"/>
  <c r="BR1490" i="2"/>
  <c r="BQ1490" i="2"/>
  <c r="BP1490" i="2"/>
  <c r="AK1490" i="2"/>
  <c r="AA1490" i="2"/>
  <c r="Y1490" i="2"/>
  <c r="X1490" i="2"/>
  <c r="W1490" i="2"/>
  <c r="V1490" i="2"/>
  <c r="U1490" i="2"/>
  <c r="T1490" i="2"/>
  <c r="S1490" i="2"/>
  <c r="C1490" i="2"/>
  <c r="B1490" i="2"/>
  <c r="BU1489" i="2"/>
  <c r="BT1489" i="2"/>
  <c r="BS1489" i="2"/>
  <c r="BR1489" i="2"/>
  <c r="BQ1489" i="2"/>
  <c r="BP1489" i="2"/>
  <c r="AP1489" i="2"/>
  <c r="AL1489" i="2"/>
  <c r="AK1489" i="2"/>
  <c r="AA1489" i="2"/>
  <c r="Y1489" i="2"/>
  <c r="X1489" i="2"/>
  <c r="W1489" i="2"/>
  <c r="V1489" i="2"/>
  <c r="U1489" i="2"/>
  <c r="T1489" i="2"/>
  <c r="S1489" i="2"/>
  <c r="C1489" i="2"/>
  <c r="B1489" i="2"/>
  <c r="BU1488" i="2"/>
  <c r="BT1488" i="2"/>
  <c r="BS1488" i="2"/>
  <c r="BR1488" i="2"/>
  <c r="BQ1488" i="2"/>
  <c r="BP1488" i="2"/>
  <c r="AP1488" i="2"/>
  <c r="AL1488" i="2"/>
  <c r="AK1488" i="2"/>
  <c r="AA1488" i="2"/>
  <c r="Y1488" i="2"/>
  <c r="X1488" i="2"/>
  <c r="W1488" i="2"/>
  <c r="V1488" i="2"/>
  <c r="U1488" i="2"/>
  <c r="T1488" i="2"/>
  <c r="S1488" i="2"/>
  <c r="C1488" i="2"/>
  <c r="B1488" i="2"/>
  <c r="BU1487" i="2"/>
  <c r="BT1487" i="2"/>
  <c r="BS1487" i="2"/>
  <c r="BR1487" i="2"/>
  <c r="BQ1487" i="2"/>
  <c r="BP1487" i="2"/>
  <c r="AK1487" i="2"/>
  <c r="AA1487" i="2"/>
  <c r="Y1487" i="2"/>
  <c r="X1487" i="2"/>
  <c r="W1487" i="2"/>
  <c r="V1487" i="2"/>
  <c r="U1487" i="2"/>
  <c r="T1487" i="2"/>
  <c r="S1487" i="2"/>
  <c r="C1487" i="2"/>
  <c r="B1487" i="2"/>
  <c r="BU1486" i="2"/>
  <c r="BT1486" i="2"/>
  <c r="BS1486" i="2"/>
  <c r="BR1486" i="2"/>
  <c r="BQ1486" i="2"/>
  <c r="BP1486" i="2"/>
  <c r="AA1486" i="2"/>
  <c r="Y1486" i="2"/>
  <c r="C1486" i="2"/>
  <c r="B1486" i="2"/>
  <c r="BU1485" i="2"/>
  <c r="BT1485" i="2"/>
  <c r="BS1485" i="2"/>
  <c r="BR1485" i="2"/>
  <c r="BQ1485" i="2"/>
  <c r="BP1485" i="2"/>
  <c r="AL1485" i="2"/>
  <c r="AK1485" i="2"/>
  <c r="AA1485" i="2"/>
  <c r="Y1485" i="2"/>
  <c r="X1485" i="2"/>
  <c r="W1485" i="2"/>
  <c r="V1485" i="2"/>
  <c r="U1485" i="2"/>
  <c r="T1485" i="2"/>
  <c r="S1485" i="2"/>
  <c r="C1485" i="2"/>
  <c r="B1485" i="2"/>
  <c r="BU1484" i="2"/>
  <c r="BT1484" i="2"/>
  <c r="BS1484" i="2"/>
  <c r="BR1484" i="2"/>
  <c r="BP1484" i="2"/>
  <c r="AK1484" i="2"/>
  <c r="X1484" i="2"/>
  <c r="W1484" i="2"/>
  <c r="V1484" i="2"/>
  <c r="U1484" i="2"/>
  <c r="T1484" i="2"/>
  <c r="H1484" i="2"/>
  <c r="C1484" i="2"/>
  <c r="B1484" i="2"/>
  <c r="BU1483" i="2"/>
  <c r="BT1483" i="2"/>
  <c r="BS1483" i="2"/>
  <c r="BR1483" i="2"/>
  <c r="BP1483" i="2"/>
  <c r="AK1483" i="2"/>
  <c r="X1483" i="2"/>
  <c r="W1483" i="2"/>
  <c r="V1483" i="2"/>
  <c r="U1483" i="2"/>
  <c r="T1483" i="2"/>
  <c r="H1483" i="2"/>
  <c r="S1483" i="2" s="1"/>
  <c r="Y1483" i="2" s="1"/>
  <c r="C1483" i="2"/>
  <c r="B1483" i="2"/>
  <c r="BU1482" i="2"/>
  <c r="BT1482" i="2"/>
  <c r="BS1482" i="2"/>
  <c r="BR1482" i="2"/>
  <c r="BP1482" i="2"/>
  <c r="AK1482" i="2"/>
  <c r="X1482" i="2"/>
  <c r="W1482" i="2"/>
  <c r="V1482" i="2"/>
  <c r="U1482" i="2"/>
  <c r="T1482" i="2"/>
  <c r="H1482" i="2"/>
  <c r="AL1482" i="2" s="1"/>
  <c r="AA1482" i="2" s="1"/>
  <c r="BQ1482" i="2" s="1"/>
  <c r="C1482" i="2"/>
  <c r="B1482" i="2"/>
  <c r="BU1481" i="2"/>
  <c r="BT1481" i="2"/>
  <c r="BS1481" i="2"/>
  <c r="BR1481" i="2"/>
  <c r="BQ1481" i="2"/>
  <c r="BP1481" i="2"/>
  <c r="AL1481" i="2"/>
  <c r="AK1481" i="2"/>
  <c r="AA1481" i="2"/>
  <c r="Y1481" i="2"/>
  <c r="X1481" i="2"/>
  <c r="W1481" i="2"/>
  <c r="V1481" i="2"/>
  <c r="U1481" i="2"/>
  <c r="T1481" i="2"/>
  <c r="S1481" i="2"/>
  <c r="C1481" i="2"/>
  <c r="B1481" i="2"/>
  <c r="BU1480" i="2"/>
  <c r="BT1480" i="2"/>
  <c r="BS1480" i="2"/>
  <c r="BR1480" i="2"/>
  <c r="BQ1480" i="2"/>
  <c r="BP1480" i="2"/>
  <c r="AA1480" i="2"/>
  <c r="Y1480" i="2"/>
  <c r="C1480" i="2"/>
  <c r="B1480" i="2"/>
  <c r="BU1479" i="2"/>
  <c r="BT1479" i="2"/>
  <c r="BS1479" i="2"/>
  <c r="BR1479" i="2"/>
  <c r="BQ1479" i="2"/>
  <c r="BP1479" i="2"/>
  <c r="AL1479" i="2"/>
  <c r="AK1479" i="2"/>
  <c r="AA1479" i="2"/>
  <c r="Y1479" i="2"/>
  <c r="X1479" i="2"/>
  <c r="W1479" i="2"/>
  <c r="V1479" i="2"/>
  <c r="U1479" i="2"/>
  <c r="T1479" i="2"/>
  <c r="S1479" i="2"/>
  <c r="C1479" i="2"/>
  <c r="B1479" i="2"/>
  <c r="BU1478" i="2"/>
  <c r="BT1478" i="2"/>
  <c r="BS1478" i="2"/>
  <c r="BR1478" i="2"/>
  <c r="BP1478" i="2"/>
  <c r="AK1478" i="2"/>
  <c r="X1478" i="2"/>
  <c r="W1478" i="2"/>
  <c r="V1478" i="2"/>
  <c r="U1478" i="2"/>
  <c r="T1478" i="2"/>
  <c r="H1478" i="2"/>
  <c r="S1478" i="2" s="1"/>
  <c r="Y1478" i="2" s="1"/>
  <c r="C1478" i="2"/>
  <c r="B1478" i="2"/>
  <c r="BU1477" i="2"/>
  <c r="BT1477" i="2"/>
  <c r="BS1477" i="2"/>
  <c r="BR1477" i="2"/>
  <c r="BP1477" i="2"/>
  <c r="AK1477" i="2"/>
  <c r="X1477" i="2"/>
  <c r="W1477" i="2"/>
  <c r="V1477" i="2"/>
  <c r="U1477" i="2"/>
  <c r="T1477" i="2"/>
  <c r="H1477" i="2"/>
  <c r="AL1477" i="2" s="1"/>
  <c r="AA1477" i="2" s="1"/>
  <c r="BQ1477" i="2" s="1"/>
  <c r="C1477" i="2"/>
  <c r="B1477" i="2"/>
  <c r="BU1476" i="2"/>
  <c r="BT1476" i="2"/>
  <c r="BS1476" i="2"/>
  <c r="BR1476" i="2"/>
  <c r="BP1476" i="2"/>
  <c r="AK1476" i="2"/>
  <c r="X1476" i="2"/>
  <c r="W1476" i="2"/>
  <c r="V1476" i="2"/>
  <c r="U1476" i="2"/>
  <c r="T1476" i="2"/>
  <c r="H1476" i="2"/>
  <c r="AL1476" i="2" s="1"/>
  <c r="AA1476" i="2" s="1"/>
  <c r="BQ1476" i="2" s="1"/>
  <c r="C1476" i="2"/>
  <c r="B1476" i="2"/>
  <c r="BU1475" i="2"/>
  <c r="BT1475" i="2"/>
  <c r="BS1475" i="2"/>
  <c r="BR1475" i="2"/>
  <c r="BP1475" i="2"/>
  <c r="AO1475" i="2"/>
  <c r="AK1475" i="2"/>
  <c r="X1475" i="2"/>
  <c r="W1475" i="2"/>
  <c r="V1475" i="2"/>
  <c r="U1475" i="2"/>
  <c r="T1475" i="2"/>
  <c r="H1475" i="2"/>
  <c r="S1475" i="2" s="1"/>
  <c r="Y1475" i="2" s="1"/>
  <c r="C1475" i="2"/>
  <c r="B1475" i="2"/>
  <c r="BU1474" i="2"/>
  <c r="BT1474" i="2"/>
  <c r="BS1474" i="2"/>
  <c r="BR1474" i="2"/>
  <c r="BQ1474" i="2"/>
  <c r="BP1474" i="2"/>
  <c r="AA1474" i="2"/>
  <c r="Y1474" i="2"/>
  <c r="C1474" i="2"/>
  <c r="B1474" i="2"/>
  <c r="BU1473" i="2"/>
  <c r="BT1473" i="2"/>
  <c r="BS1473" i="2"/>
  <c r="BR1473" i="2"/>
  <c r="BQ1473" i="2"/>
  <c r="BP1473" i="2"/>
  <c r="AA1473" i="2"/>
  <c r="Y1473" i="2"/>
  <c r="C1473" i="2"/>
  <c r="B1473" i="2"/>
  <c r="BU1472" i="2"/>
  <c r="BT1472" i="2"/>
  <c r="BS1472" i="2"/>
  <c r="BR1472" i="2"/>
  <c r="BQ1472" i="2"/>
  <c r="BP1472" i="2"/>
  <c r="AA1472" i="2"/>
  <c r="Y1472" i="2"/>
  <c r="X1472" i="2"/>
  <c r="W1472" i="2"/>
  <c r="V1472" i="2"/>
  <c r="U1472" i="2"/>
  <c r="T1472" i="2"/>
  <c r="S1472" i="2"/>
  <c r="C1472" i="2"/>
  <c r="B1472" i="2"/>
  <c r="BU1471" i="2"/>
  <c r="BT1471" i="2"/>
  <c r="BS1471" i="2"/>
  <c r="BR1471" i="2"/>
  <c r="BQ1471" i="2"/>
  <c r="BP1471" i="2"/>
  <c r="AA1471" i="2"/>
  <c r="Y1471" i="2"/>
  <c r="X1471" i="2"/>
  <c r="W1471" i="2"/>
  <c r="V1471" i="2"/>
  <c r="U1471" i="2"/>
  <c r="T1471" i="2"/>
  <c r="S1471" i="2"/>
  <c r="C1471" i="2"/>
  <c r="B1471" i="2"/>
  <c r="BU1470" i="2"/>
  <c r="BT1470" i="2"/>
  <c r="BS1470" i="2"/>
  <c r="BR1470" i="2"/>
  <c r="BQ1470" i="2"/>
  <c r="BP1470" i="2"/>
  <c r="AA1470" i="2"/>
  <c r="Y1470" i="2"/>
  <c r="X1470" i="2"/>
  <c r="W1470" i="2"/>
  <c r="V1470" i="2"/>
  <c r="U1470" i="2"/>
  <c r="T1470" i="2"/>
  <c r="S1470" i="2"/>
  <c r="C1470" i="2"/>
  <c r="B1470" i="2"/>
  <c r="BU1469" i="2"/>
  <c r="BT1469" i="2"/>
  <c r="BS1469" i="2"/>
  <c r="BR1469" i="2"/>
  <c r="BQ1469" i="2"/>
  <c r="BP1469" i="2"/>
  <c r="AA1469" i="2"/>
  <c r="Y1469" i="2"/>
  <c r="X1469" i="2"/>
  <c r="W1469" i="2"/>
  <c r="V1469" i="2"/>
  <c r="U1469" i="2"/>
  <c r="T1469" i="2"/>
  <c r="S1469" i="2"/>
  <c r="C1469" i="2"/>
  <c r="B1469" i="2"/>
  <c r="BU1468" i="2"/>
  <c r="BT1468" i="2"/>
  <c r="BS1468" i="2"/>
  <c r="BR1468" i="2"/>
  <c r="BQ1468" i="2"/>
  <c r="BP1468" i="2"/>
  <c r="AA1468" i="2"/>
  <c r="Y1468" i="2"/>
  <c r="X1468" i="2"/>
  <c r="W1468" i="2"/>
  <c r="V1468" i="2"/>
  <c r="U1468" i="2"/>
  <c r="T1468" i="2"/>
  <c r="S1468" i="2"/>
  <c r="C1468" i="2"/>
  <c r="B1468" i="2"/>
  <c r="BU1467" i="2"/>
  <c r="BT1467" i="2"/>
  <c r="BS1467" i="2"/>
  <c r="BR1467" i="2"/>
  <c r="BQ1467" i="2"/>
  <c r="BP1467" i="2"/>
  <c r="AA1467" i="2"/>
  <c r="Y1467" i="2"/>
  <c r="C1467" i="2"/>
  <c r="B1467" i="2"/>
  <c r="BU1466" i="2"/>
  <c r="BT1466" i="2"/>
  <c r="BS1466" i="2"/>
  <c r="BR1466" i="2"/>
  <c r="BQ1466" i="2"/>
  <c r="BP1466" i="2"/>
  <c r="AA1466" i="2"/>
  <c r="Y1466" i="2"/>
  <c r="X1466" i="2"/>
  <c r="W1466" i="2"/>
  <c r="V1466" i="2"/>
  <c r="U1466" i="2"/>
  <c r="T1466" i="2"/>
  <c r="S1466" i="2"/>
  <c r="C1466" i="2"/>
  <c r="B1466" i="2"/>
  <c r="BU1465" i="2"/>
  <c r="BT1465" i="2"/>
  <c r="BS1465" i="2"/>
  <c r="BR1465" i="2"/>
  <c r="BQ1465" i="2"/>
  <c r="BP1465" i="2"/>
  <c r="AA1465" i="2"/>
  <c r="Y1465" i="2"/>
  <c r="X1465" i="2"/>
  <c r="W1465" i="2"/>
  <c r="V1465" i="2"/>
  <c r="U1465" i="2"/>
  <c r="T1465" i="2"/>
  <c r="S1465" i="2"/>
  <c r="C1465" i="2"/>
  <c r="B1465" i="2"/>
  <c r="BU1464" i="2"/>
  <c r="BT1464" i="2"/>
  <c r="BS1464" i="2"/>
  <c r="BR1464" i="2"/>
  <c r="BQ1464" i="2"/>
  <c r="BP1464" i="2"/>
  <c r="AA1464" i="2"/>
  <c r="Y1464" i="2"/>
  <c r="X1464" i="2"/>
  <c r="W1464" i="2"/>
  <c r="V1464" i="2"/>
  <c r="U1464" i="2"/>
  <c r="T1464" i="2"/>
  <c r="S1464" i="2"/>
  <c r="C1464" i="2"/>
  <c r="B1464" i="2"/>
  <c r="BU1463" i="2"/>
  <c r="BT1463" i="2"/>
  <c r="BS1463" i="2"/>
  <c r="BR1463" i="2"/>
  <c r="BQ1463" i="2"/>
  <c r="BP1463" i="2"/>
  <c r="AA1463" i="2"/>
  <c r="Y1463" i="2"/>
  <c r="X1463" i="2"/>
  <c r="W1463" i="2"/>
  <c r="V1463" i="2"/>
  <c r="U1463" i="2"/>
  <c r="T1463" i="2"/>
  <c r="S1463" i="2"/>
  <c r="C1463" i="2"/>
  <c r="B1463" i="2"/>
  <c r="BU1462" i="2"/>
  <c r="BT1462" i="2"/>
  <c r="BS1462" i="2"/>
  <c r="BR1462" i="2"/>
  <c r="BQ1462" i="2"/>
  <c r="BP1462" i="2"/>
  <c r="AA1462" i="2"/>
  <c r="Y1462" i="2"/>
  <c r="X1462" i="2"/>
  <c r="W1462" i="2"/>
  <c r="V1462" i="2"/>
  <c r="U1462" i="2"/>
  <c r="T1462" i="2"/>
  <c r="S1462" i="2"/>
  <c r="C1462" i="2"/>
  <c r="B1462" i="2"/>
  <c r="BU1461" i="2"/>
  <c r="BT1461" i="2"/>
  <c r="BS1461" i="2"/>
  <c r="BR1461" i="2"/>
  <c r="BQ1461" i="2"/>
  <c r="BP1461" i="2"/>
  <c r="AA1461" i="2"/>
  <c r="Y1461" i="2"/>
  <c r="C1461" i="2"/>
  <c r="B1461" i="2"/>
  <c r="BU1460" i="2"/>
  <c r="BT1460" i="2"/>
  <c r="BS1460" i="2"/>
  <c r="BR1460" i="2"/>
  <c r="BQ1460" i="2"/>
  <c r="BP1460" i="2"/>
  <c r="AA1460" i="2"/>
  <c r="Y1460" i="2"/>
  <c r="X1460" i="2"/>
  <c r="W1460" i="2"/>
  <c r="V1460" i="2"/>
  <c r="U1460" i="2"/>
  <c r="T1460" i="2"/>
  <c r="S1460" i="2"/>
  <c r="C1460" i="2"/>
  <c r="B1460" i="2"/>
  <c r="BU1459" i="2"/>
  <c r="BT1459" i="2"/>
  <c r="BS1459" i="2"/>
  <c r="BR1459" i="2"/>
  <c r="BQ1459" i="2"/>
  <c r="BP1459" i="2"/>
  <c r="AA1459" i="2"/>
  <c r="Y1459" i="2"/>
  <c r="X1459" i="2"/>
  <c r="W1459" i="2"/>
  <c r="V1459" i="2"/>
  <c r="U1459" i="2"/>
  <c r="T1459" i="2"/>
  <c r="S1459" i="2"/>
  <c r="C1459" i="2"/>
  <c r="B1459" i="2"/>
  <c r="BU1458" i="2"/>
  <c r="BT1458" i="2"/>
  <c r="BS1458" i="2"/>
  <c r="BR1458" i="2"/>
  <c r="BQ1458" i="2"/>
  <c r="BP1458" i="2"/>
  <c r="AA1458" i="2"/>
  <c r="Y1458" i="2"/>
  <c r="X1458" i="2"/>
  <c r="W1458" i="2"/>
  <c r="V1458" i="2"/>
  <c r="U1458" i="2"/>
  <c r="T1458" i="2"/>
  <c r="S1458" i="2"/>
  <c r="C1458" i="2"/>
  <c r="B1458" i="2"/>
  <c r="BU1457" i="2"/>
  <c r="BT1457" i="2"/>
  <c r="BS1457" i="2"/>
  <c r="BR1457" i="2"/>
  <c r="BQ1457" i="2"/>
  <c r="BP1457" i="2"/>
  <c r="AA1457" i="2"/>
  <c r="Y1457" i="2"/>
  <c r="X1457" i="2"/>
  <c r="W1457" i="2"/>
  <c r="V1457" i="2"/>
  <c r="U1457" i="2"/>
  <c r="T1457" i="2"/>
  <c r="S1457" i="2"/>
  <c r="C1457" i="2"/>
  <c r="B1457" i="2"/>
  <c r="BU1456" i="2"/>
  <c r="BT1456" i="2"/>
  <c r="BS1456" i="2"/>
  <c r="BR1456" i="2"/>
  <c r="BQ1456" i="2"/>
  <c r="BP1456" i="2"/>
  <c r="AL1456" i="2"/>
  <c r="AK1456" i="2"/>
  <c r="AA1456" i="2"/>
  <c r="Y1456" i="2"/>
  <c r="X1456" i="2"/>
  <c r="W1456" i="2"/>
  <c r="V1456" i="2"/>
  <c r="U1456" i="2"/>
  <c r="T1456" i="2"/>
  <c r="S1456" i="2"/>
  <c r="C1456" i="2"/>
  <c r="B1456" i="2"/>
  <c r="BU1455" i="2"/>
  <c r="BT1455" i="2"/>
  <c r="BS1455" i="2"/>
  <c r="BR1455" i="2"/>
  <c r="BQ1455" i="2"/>
  <c r="BP1455" i="2"/>
  <c r="AA1455" i="2"/>
  <c r="Y1455" i="2"/>
  <c r="C1455" i="2"/>
  <c r="B1455" i="2"/>
  <c r="BU1454" i="2"/>
  <c r="BT1454" i="2"/>
  <c r="BS1454" i="2"/>
  <c r="BR1454" i="2"/>
  <c r="BQ1454" i="2"/>
  <c r="BP1454" i="2"/>
  <c r="AP1454" i="2"/>
  <c r="AO1454" i="2"/>
  <c r="AA1454" i="2"/>
  <c r="Y1454" i="2"/>
  <c r="X1454" i="2"/>
  <c r="W1454" i="2"/>
  <c r="V1454" i="2"/>
  <c r="U1454" i="2"/>
  <c r="T1454" i="2"/>
  <c r="S1454" i="2"/>
  <c r="C1454" i="2"/>
  <c r="B1454" i="2"/>
  <c r="BU1453" i="2"/>
  <c r="BT1453" i="2"/>
  <c r="BS1453" i="2"/>
  <c r="BR1453" i="2"/>
  <c r="BQ1453" i="2"/>
  <c r="BP1453" i="2"/>
  <c r="AP1453" i="2"/>
  <c r="AO1453" i="2"/>
  <c r="AA1453" i="2"/>
  <c r="Y1453" i="2"/>
  <c r="X1453" i="2"/>
  <c r="W1453" i="2"/>
  <c r="V1453" i="2"/>
  <c r="U1453" i="2"/>
  <c r="T1453" i="2"/>
  <c r="S1453" i="2"/>
  <c r="C1453" i="2"/>
  <c r="B1453" i="2"/>
  <c r="BU1452" i="2"/>
  <c r="BT1452" i="2"/>
  <c r="BS1452" i="2"/>
  <c r="BR1452" i="2"/>
  <c r="BQ1452" i="2"/>
  <c r="BP1452" i="2"/>
  <c r="AP1452" i="2"/>
  <c r="AO1452" i="2"/>
  <c r="AA1452" i="2"/>
  <c r="Y1452" i="2"/>
  <c r="X1452" i="2"/>
  <c r="W1452" i="2"/>
  <c r="V1452" i="2"/>
  <c r="U1452" i="2"/>
  <c r="T1452" i="2"/>
  <c r="S1452" i="2"/>
  <c r="C1452" i="2"/>
  <c r="B1452" i="2"/>
  <c r="BU1451" i="2"/>
  <c r="BT1451" i="2"/>
  <c r="BS1451" i="2"/>
  <c r="BR1451" i="2"/>
  <c r="BQ1451" i="2"/>
  <c r="BP1451" i="2"/>
  <c r="AP1451" i="2"/>
  <c r="AO1451" i="2"/>
  <c r="AA1451" i="2"/>
  <c r="Y1451" i="2"/>
  <c r="X1451" i="2"/>
  <c r="W1451" i="2"/>
  <c r="V1451" i="2"/>
  <c r="U1451" i="2"/>
  <c r="T1451" i="2"/>
  <c r="S1451" i="2"/>
  <c r="C1451" i="2"/>
  <c r="B1451" i="2"/>
  <c r="BU1450" i="2"/>
  <c r="BT1450" i="2"/>
  <c r="BS1450" i="2"/>
  <c r="BR1450" i="2"/>
  <c r="BQ1450" i="2"/>
  <c r="BP1450" i="2"/>
  <c r="AW1450" i="2"/>
  <c r="AS1450" i="2"/>
  <c r="AP1450" i="2"/>
  <c r="AO1450" i="2"/>
  <c r="AK1450" i="2"/>
  <c r="AA1450" i="2"/>
  <c r="Y1450" i="2"/>
  <c r="X1450" i="2"/>
  <c r="W1450" i="2"/>
  <c r="V1450" i="2"/>
  <c r="U1450" i="2"/>
  <c r="T1450" i="2"/>
  <c r="S1450" i="2"/>
  <c r="C1450" i="2"/>
  <c r="B1450" i="2"/>
  <c r="BU1449" i="2"/>
  <c r="BT1449" i="2"/>
  <c r="BS1449" i="2"/>
  <c r="BR1449" i="2"/>
  <c r="BQ1449" i="2"/>
  <c r="BP1449" i="2"/>
  <c r="AA1449" i="2"/>
  <c r="Y1449" i="2"/>
  <c r="C1449" i="2"/>
  <c r="B1449" i="2"/>
  <c r="BU1448" i="2"/>
  <c r="BT1448" i="2"/>
  <c r="BS1448" i="2"/>
  <c r="BR1448" i="2"/>
  <c r="BQ1448" i="2"/>
  <c r="BP1448" i="2"/>
  <c r="AA1448" i="2"/>
  <c r="Y1448" i="2"/>
  <c r="X1448" i="2"/>
  <c r="W1448" i="2"/>
  <c r="V1448" i="2"/>
  <c r="U1448" i="2"/>
  <c r="T1448" i="2"/>
  <c r="S1448" i="2"/>
  <c r="C1448" i="2"/>
  <c r="B1448" i="2"/>
  <c r="BU1447" i="2"/>
  <c r="BT1447" i="2"/>
  <c r="BS1447" i="2"/>
  <c r="BR1447" i="2"/>
  <c r="BQ1447" i="2"/>
  <c r="BP1447" i="2"/>
  <c r="AA1447" i="2"/>
  <c r="Y1447" i="2"/>
  <c r="X1447" i="2"/>
  <c r="W1447" i="2"/>
  <c r="V1447" i="2"/>
  <c r="U1447" i="2"/>
  <c r="T1447" i="2"/>
  <c r="S1447" i="2"/>
  <c r="C1447" i="2"/>
  <c r="B1447" i="2"/>
  <c r="BU1446" i="2"/>
  <c r="BT1446" i="2"/>
  <c r="BS1446" i="2"/>
  <c r="BR1446" i="2"/>
  <c r="BQ1446" i="2"/>
  <c r="BP1446" i="2"/>
  <c r="AA1446" i="2"/>
  <c r="Y1446" i="2"/>
  <c r="X1446" i="2"/>
  <c r="W1446" i="2"/>
  <c r="V1446" i="2"/>
  <c r="U1446" i="2"/>
  <c r="T1446" i="2"/>
  <c r="S1446" i="2"/>
  <c r="C1446" i="2"/>
  <c r="B1446" i="2"/>
  <c r="BU1445" i="2"/>
  <c r="BT1445" i="2"/>
  <c r="BS1445" i="2"/>
  <c r="BR1445" i="2"/>
  <c r="BQ1445" i="2"/>
  <c r="BP1445" i="2"/>
  <c r="AA1445" i="2"/>
  <c r="Y1445" i="2"/>
  <c r="X1445" i="2"/>
  <c r="W1445" i="2"/>
  <c r="V1445" i="2"/>
  <c r="U1445" i="2"/>
  <c r="T1445" i="2"/>
  <c r="S1445" i="2"/>
  <c r="C1445" i="2"/>
  <c r="B1445" i="2"/>
  <c r="BU1444" i="2"/>
  <c r="BT1444" i="2"/>
  <c r="BS1444" i="2"/>
  <c r="BR1444" i="2"/>
  <c r="BQ1444" i="2"/>
  <c r="BP1444" i="2"/>
  <c r="AA1444" i="2"/>
  <c r="Y1444" i="2"/>
  <c r="X1444" i="2"/>
  <c r="W1444" i="2"/>
  <c r="V1444" i="2"/>
  <c r="U1444" i="2"/>
  <c r="T1444" i="2"/>
  <c r="S1444" i="2"/>
  <c r="C1444" i="2"/>
  <c r="B1444" i="2"/>
  <c r="BU1443" i="2"/>
  <c r="BT1443" i="2"/>
  <c r="BS1443" i="2"/>
  <c r="BR1443" i="2"/>
  <c r="BQ1443" i="2"/>
  <c r="BP1443" i="2"/>
  <c r="AA1443" i="2"/>
  <c r="Y1443" i="2"/>
  <c r="C1443" i="2"/>
  <c r="B1443" i="2"/>
  <c r="BU1442" i="2"/>
  <c r="BT1442" i="2"/>
  <c r="BS1442" i="2"/>
  <c r="BR1442" i="2"/>
  <c r="BQ1442" i="2"/>
  <c r="BP1442" i="2"/>
  <c r="AL1442" i="2"/>
  <c r="AA1442" i="2"/>
  <c r="Y1442" i="2"/>
  <c r="X1442" i="2"/>
  <c r="W1442" i="2"/>
  <c r="V1442" i="2"/>
  <c r="U1442" i="2"/>
  <c r="T1442" i="2"/>
  <c r="S1442" i="2"/>
  <c r="C1442" i="2"/>
  <c r="B1442" i="2"/>
  <c r="BU1441" i="2"/>
  <c r="BT1441" i="2"/>
  <c r="BS1441" i="2"/>
  <c r="BR1441" i="2"/>
  <c r="BP1441" i="2"/>
  <c r="X1441" i="2"/>
  <c r="W1441" i="2"/>
  <c r="V1441" i="2"/>
  <c r="T1441" i="2"/>
  <c r="L1441" i="2"/>
  <c r="U1441" i="2" s="1"/>
  <c r="H1441" i="2"/>
  <c r="AL1441" i="2" s="1"/>
  <c r="AA1441" i="2" s="1"/>
  <c r="BQ1441" i="2" s="1"/>
  <c r="C1441" i="2"/>
  <c r="B1441" i="2"/>
  <c r="BU1440" i="2"/>
  <c r="BT1440" i="2"/>
  <c r="BS1440" i="2"/>
  <c r="BR1440" i="2"/>
  <c r="BP1440" i="2"/>
  <c r="X1440" i="2"/>
  <c r="W1440" i="2"/>
  <c r="V1440" i="2"/>
  <c r="T1440" i="2"/>
  <c r="L1440" i="2"/>
  <c r="U1440" i="2" s="1"/>
  <c r="H1440" i="2"/>
  <c r="S1440" i="2" s="1"/>
  <c r="C1440" i="2"/>
  <c r="B1440" i="2"/>
  <c r="BU1439" i="2"/>
  <c r="BT1439" i="2"/>
  <c r="BS1439" i="2"/>
  <c r="BR1439" i="2"/>
  <c r="BP1439" i="2"/>
  <c r="X1439" i="2"/>
  <c r="W1439" i="2"/>
  <c r="V1439" i="2"/>
  <c r="T1439" i="2"/>
  <c r="L1439" i="2"/>
  <c r="U1439" i="2" s="1"/>
  <c r="H1439" i="2"/>
  <c r="C1439" i="2"/>
  <c r="B1439" i="2"/>
  <c r="BU1438" i="2"/>
  <c r="BT1438" i="2"/>
  <c r="BS1438" i="2"/>
  <c r="BR1438" i="2"/>
  <c r="BP1438" i="2"/>
  <c r="AK1438" i="2"/>
  <c r="X1438" i="2"/>
  <c r="W1438" i="2"/>
  <c r="V1438" i="2"/>
  <c r="T1438" i="2"/>
  <c r="L1438" i="2"/>
  <c r="U1438" i="2" s="1"/>
  <c r="H1438" i="2"/>
  <c r="C1438" i="2"/>
  <c r="B1438" i="2"/>
  <c r="BU1437" i="2"/>
  <c r="BT1437" i="2"/>
  <c r="BS1437" i="2"/>
  <c r="BR1437" i="2"/>
  <c r="BQ1437" i="2"/>
  <c r="BP1437" i="2"/>
  <c r="AA1437" i="2"/>
  <c r="Y1437" i="2"/>
  <c r="C1437" i="2"/>
  <c r="B1437" i="2"/>
  <c r="BU1436" i="2"/>
  <c r="BT1436" i="2"/>
  <c r="BS1436" i="2"/>
  <c r="BR1436" i="2"/>
  <c r="BQ1436" i="2"/>
  <c r="BP1436" i="2"/>
  <c r="AK1436" i="2"/>
  <c r="AA1436" i="2"/>
  <c r="Y1436" i="2"/>
  <c r="X1436" i="2"/>
  <c r="W1436" i="2"/>
  <c r="V1436" i="2"/>
  <c r="U1436" i="2"/>
  <c r="T1436" i="2"/>
  <c r="S1436" i="2"/>
  <c r="C1436" i="2"/>
  <c r="B1436" i="2"/>
  <c r="BU1435" i="2"/>
  <c r="BT1435" i="2"/>
  <c r="BS1435" i="2"/>
  <c r="BR1435" i="2"/>
  <c r="BQ1435" i="2"/>
  <c r="BP1435" i="2"/>
  <c r="AK1435" i="2"/>
  <c r="AA1435" i="2"/>
  <c r="Y1435" i="2"/>
  <c r="X1435" i="2"/>
  <c r="W1435" i="2"/>
  <c r="V1435" i="2"/>
  <c r="U1435" i="2"/>
  <c r="T1435" i="2"/>
  <c r="S1435" i="2"/>
  <c r="C1435" i="2"/>
  <c r="B1435" i="2"/>
  <c r="BU1434" i="2"/>
  <c r="BT1434" i="2"/>
  <c r="BS1434" i="2"/>
  <c r="BR1434" i="2"/>
  <c r="BQ1434" i="2"/>
  <c r="BP1434" i="2"/>
  <c r="AP1434" i="2"/>
  <c r="AL1434" i="2"/>
  <c r="AK1434" i="2"/>
  <c r="AA1434" i="2"/>
  <c r="Y1434" i="2"/>
  <c r="X1434" i="2"/>
  <c r="W1434" i="2"/>
  <c r="V1434" i="2"/>
  <c r="U1434" i="2"/>
  <c r="T1434" i="2"/>
  <c r="S1434" i="2"/>
  <c r="C1434" i="2"/>
  <c r="B1434" i="2"/>
  <c r="BU1433" i="2"/>
  <c r="BT1433" i="2"/>
  <c r="BS1433" i="2"/>
  <c r="BR1433" i="2"/>
  <c r="BQ1433" i="2"/>
  <c r="BP1433" i="2"/>
  <c r="AP1433" i="2"/>
  <c r="AL1433" i="2"/>
  <c r="AK1433" i="2"/>
  <c r="AA1433" i="2"/>
  <c r="Y1433" i="2"/>
  <c r="X1433" i="2"/>
  <c r="W1433" i="2"/>
  <c r="V1433" i="2"/>
  <c r="U1433" i="2"/>
  <c r="T1433" i="2"/>
  <c r="S1433" i="2"/>
  <c r="C1433" i="2"/>
  <c r="B1433" i="2"/>
  <c r="BU1432" i="2"/>
  <c r="BT1432" i="2"/>
  <c r="BS1432" i="2"/>
  <c r="BR1432" i="2"/>
  <c r="BQ1432" i="2"/>
  <c r="BP1432" i="2"/>
  <c r="AK1432" i="2"/>
  <c r="AA1432" i="2"/>
  <c r="Y1432" i="2"/>
  <c r="X1432" i="2"/>
  <c r="W1432" i="2"/>
  <c r="V1432" i="2"/>
  <c r="U1432" i="2"/>
  <c r="T1432" i="2"/>
  <c r="S1432" i="2"/>
  <c r="C1432" i="2"/>
  <c r="B1432" i="2"/>
  <c r="BU1431" i="2"/>
  <c r="BT1431" i="2"/>
  <c r="BS1431" i="2"/>
  <c r="BR1431" i="2"/>
  <c r="BQ1431" i="2"/>
  <c r="BP1431" i="2"/>
  <c r="AA1431" i="2"/>
  <c r="Y1431" i="2"/>
  <c r="C1431" i="2"/>
  <c r="B1431" i="2"/>
  <c r="BU1430" i="2"/>
  <c r="BT1430" i="2"/>
  <c r="BS1430" i="2"/>
  <c r="BR1430" i="2"/>
  <c r="BQ1430" i="2"/>
  <c r="BP1430" i="2"/>
  <c r="AL1430" i="2"/>
  <c r="AK1430" i="2"/>
  <c r="AA1430" i="2"/>
  <c r="Y1430" i="2"/>
  <c r="X1430" i="2"/>
  <c r="W1430" i="2"/>
  <c r="V1430" i="2"/>
  <c r="U1430" i="2"/>
  <c r="T1430" i="2"/>
  <c r="S1430" i="2"/>
  <c r="C1430" i="2"/>
  <c r="B1430" i="2"/>
  <c r="BU1429" i="2"/>
  <c r="BT1429" i="2"/>
  <c r="BS1429" i="2"/>
  <c r="BR1429" i="2"/>
  <c r="BP1429" i="2"/>
  <c r="AK1429" i="2"/>
  <c r="X1429" i="2"/>
  <c r="W1429" i="2"/>
  <c r="V1429" i="2"/>
  <c r="U1429" i="2"/>
  <c r="T1429" i="2"/>
  <c r="H1429" i="2"/>
  <c r="S1429" i="2" s="1"/>
  <c r="Y1429" i="2" s="1"/>
  <c r="C1429" i="2"/>
  <c r="B1429" i="2"/>
  <c r="BU1428" i="2"/>
  <c r="BT1428" i="2"/>
  <c r="BS1428" i="2"/>
  <c r="BR1428" i="2"/>
  <c r="BP1428" i="2"/>
  <c r="AK1428" i="2"/>
  <c r="X1428" i="2"/>
  <c r="W1428" i="2"/>
  <c r="V1428" i="2"/>
  <c r="U1428" i="2"/>
  <c r="T1428" i="2"/>
  <c r="H1428" i="2"/>
  <c r="S1428" i="2" s="1"/>
  <c r="Y1428" i="2" s="1"/>
  <c r="C1428" i="2"/>
  <c r="B1428" i="2"/>
  <c r="BU1427" i="2"/>
  <c r="BT1427" i="2"/>
  <c r="BS1427" i="2"/>
  <c r="BR1427" i="2"/>
  <c r="BP1427" i="2"/>
  <c r="AK1427" i="2"/>
  <c r="X1427" i="2"/>
  <c r="W1427" i="2"/>
  <c r="V1427" i="2"/>
  <c r="U1427" i="2"/>
  <c r="T1427" i="2"/>
  <c r="H1427" i="2"/>
  <c r="AL1427" i="2" s="1"/>
  <c r="AA1427" i="2" s="1"/>
  <c r="BQ1427" i="2" s="1"/>
  <c r="C1427" i="2"/>
  <c r="B1427" i="2"/>
  <c r="BU1426" i="2"/>
  <c r="BT1426" i="2"/>
  <c r="BS1426" i="2"/>
  <c r="BR1426" i="2"/>
  <c r="BP1426" i="2"/>
  <c r="AK1426" i="2"/>
  <c r="X1426" i="2"/>
  <c r="W1426" i="2"/>
  <c r="V1426" i="2"/>
  <c r="U1426" i="2"/>
  <c r="T1426" i="2"/>
  <c r="H1426" i="2"/>
  <c r="S1426" i="2" s="1"/>
  <c r="Y1426" i="2" s="1"/>
  <c r="C1426" i="2"/>
  <c r="B1426" i="2"/>
  <c r="BU1425" i="2"/>
  <c r="BT1425" i="2"/>
  <c r="BS1425" i="2"/>
  <c r="BR1425" i="2"/>
  <c r="BQ1425" i="2"/>
  <c r="BP1425" i="2"/>
  <c r="AA1425" i="2"/>
  <c r="Y1425" i="2"/>
  <c r="C1425" i="2"/>
  <c r="B1425" i="2"/>
  <c r="BU1424" i="2"/>
  <c r="BT1424" i="2"/>
  <c r="BS1424" i="2"/>
  <c r="BR1424" i="2"/>
  <c r="BQ1424" i="2"/>
  <c r="BP1424" i="2"/>
  <c r="AL1424" i="2"/>
  <c r="AK1424" i="2"/>
  <c r="AA1424" i="2"/>
  <c r="Y1424" i="2"/>
  <c r="X1424" i="2"/>
  <c r="W1424" i="2"/>
  <c r="V1424" i="2"/>
  <c r="U1424" i="2"/>
  <c r="T1424" i="2"/>
  <c r="S1424" i="2"/>
  <c r="C1424" i="2"/>
  <c r="B1424" i="2"/>
  <c r="BU1423" i="2"/>
  <c r="BT1423" i="2"/>
  <c r="BS1423" i="2"/>
  <c r="BR1423" i="2"/>
  <c r="BP1423" i="2"/>
  <c r="AK1423" i="2"/>
  <c r="X1423" i="2"/>
  <c r="W1423" i="2"/>
  <c r="V1423" i="2"/>
  <c r="U1423" i="2"/>
  <c r="T1423" i="2"/>
  <c r="H1423" i="2"/>
  <c r="AL1423" i="2" s="1"/>
  <c r="AA1423" i="2" s="1"/>
  <c r="BQ1423" i="2" s="1"/>
  <c r="C1423" i="2"/>
  <c r="B1423" i="2"/>
  <c r="BU1422" i="2"/>
  <c r="BT1422" i="2"/>
  <c r="BS1422" i="2"/>
  <c r="BR1422" i="2"/>
  <c r="BP1422" i="2"/>
  <c r="AK1422" i="2"/>
  <c r="X1422" i="2"/>
  <c r="W1422" i="2"/>
  <c r="V1422" i="2"/>
  <c r="U1422" i="2"/>
  <c r="T1422" i="2"/>
  <c r="H1422" i="2"/>
  <c r="AL1422" i="2" s="1"/>
  <c r="AA1422" i="2" s="1"/>
  <c r="BQ1422" i="2" s="1"/>
  <c r="C1422" i="2"/>
  <c r="B1422" i="2"/>
  <c r="BU1421" i="2"/>
  <c r="BT1421" i="2"/>
  <c r="BS1421" i="2"/>
  <c r="BR1421" i="2"/>
  <c r="BP1421" i="2"/>
  <c r="AK1421" i="2"/>
  <c r="X1421" i="2"/>
  <c r="W1421" i="2"/>
  <c r="V1421" i="2"/>
  <c r="U1421" i="2"/>
  <c r="T1421" i="2"/>
  <c r="H1421" i="2"/>
  <c r="C1421" i="2"/>
  <c r="B1421" i="2"/>
  <c r="BU1420" i="2"/>
  <c r="BT1420" i="2"/>
  <c r="BS1420" i="2"/>
  <c r="BR1420" i="2"/>
  <c r="BP1420" i="2"/>
  <c r="AO1420" i="2"/>
  <c r="AK1420" i="2"/>
  <c r="X1420" i="2"/>
  <c r="W1420" i="2"/>
  <c r="V1420" i="2"/>
  <c r="U1420" i="2"/>
  <c r="T1420" i="2"/>
  <c r="H1420" i="2"/>
  <c r="S1420" i="2" s="1"/>
  <c r="Y1420" i="2" s="1"/>
  <c r="C1420" i="2"/>
  <c r="B1420" i="2"/>
  <c r="BU1419" i="2"/>
  <c r="BT1419" i="2"/>
  <c r="BS1419" i="2"/>
  <c r="BR1419" i="2"/>
  <c r="BQ1419" i="2"/>
  <c r="BP1419" i="2"/>
  <c r="AA1419" i="2"/>
  <c r="Y1419" i="2"/>
  <c r="C1419" i="2"/>
  <c r="B1419" i="2"/>
  <c r="BU1418" i="2"/>
  <c r="BT1418" i="2"/>
  <c r="BS1418" i="2"/>
  <c r="BR1418" i="2"/>
  <c r="BQ1418" i="2"/>
  <c r="BP1418" i="2"/>
  <c r="AA1418" i="2"/>
  <c r="Y1418" i="2"/>
  <c r="C1418" i="2"/>
  <c r="B1418" i="2"/>
  <c r="BU1417" i="2"/>
  <c r="BT1417" i="2"/>
  <c r="BS1417" i="2"/>
  <c r="BR1417" i="2"/>
  <c r="BQ1417" i="2"/>
  <c r="BP1417" i="2"/>
  <c r="AA1417" i="2"/>
  <c r="Y1417" i="2"/>
  <c r="X1417" i="2"/>
  <c r="W1417" i="2"/>
  <c r="V1417" i="2"/>
  <c r="U1417" i="2"/>
  <c r="T1417" i="2"/>
  <c r="S1417" i="2"/>
  <c r="C1417" i="2"/>
  <c r="B1417" i="2"/>
  <c r="BU1416" i="2"/>
  <c r="BT1416" i="2"/>
  <c r="BS1416" i="2"/>
  <c r="BR1416" i="2"/>
  <c r="BQ1416" i="2"/>
  <c r="BP1416" i="2"/>
  <c r="AA1416" i="2"/>
  <c r="X1416" i="2"/>
  <c r="W1416" i="2"/>
  <c r="V1416" i="2"/>
  <c r="T1416" i="2"/>
  <c r="S1416" i="2"/>
  <c r="L1416" i="2"/>
  <c r="U1416" i="2" s="1"/>
  <c r="Y1416" i="2" s="1"/>
  <c r="C1416" i="2"/>
  <c r="B1416" i="2"/>
  <c r="BU1415" i="2"/>
  <c r="BT1415" i="2"/>
  <c r="BS1415" i="2"/>
  <c r="BR1415" i="2"/>
  <c r="BQ1415" i="2"/>
  <c r="BP1415" i="2"/>
  <c r="AA1415" i="2"/>
  <c r="X1415" i="2"/>
  <c r="W1415" i="2"/>
  <c r="V1415" i="2"/>
  <c r="T1415" i="2"/>
  <c r="S1415" i="2"/>
  <c r="L1415" i="2"/>
  <c r="U1415" i="2" s="1"/>
  <c r="Y1415" i="2" s="1"/>
  <c r="C1415" i="2"/>
  <c r="B1415" i="2"/>
  <c r="BU1414" i="2"/>
  <c r="BT1414" i="2"/>
  <c r="BS1414" i="2"/>
  <c r="BR1414" i="2"/>
  <c r="BQ1414" i="2"/>
  <c r="BP1414" i="2"/>
  <c r="AA1414" i="2"/>
  <c r="X1414" i="2"/>
  <c r="W1414" i="2"/>
  <c r="V1414" i="2"/>
  <c r="T1414" i="2"/>
  <c r="S1414" i="2"/>
  <c r="L1414" i="2"/>
  <c r="U1414" i="2" s="1"/>
  <c r="Y1414" i="2" s="1"/>
  <c r="C1414" i="2"/>
  <c r="B1414" i="2"/>
  <c r="BU1413" i="2"/>
  <c r="BT1413" i="2"/>
  <c r="BS1413" i="2"/>
  <c r="BR1413" i="2"/>
  <c r="BQ1413" i="2"/>
  <c r="BP1413" i="2"/>
  <c r="AA1413" i="2"/>
  <c r="X1413" i="2"/>
  <c r="W1413" i="2"/>
  <c r="V1413" i="2"/>
  <c r="T1413" i="2"/>
  <c r="S1413" i="2"/>
  <c r="L1413" i="2"/>
  <c r="U1413" i="2" s="1"/>
  <c r="Y1413" i="2" s="1"/>
  <c r="C1413" i="2"/>
  <c r="B1413" i="2"/>
  <c r="BU1412" i="2"/>
  <c r="BT1412" i="2"/>
  <c r="BS1412" i="2"/>
  <c r="BR1412" i="2"/>
  <c r="BQ1412" i="2"/>
  <c r="BP1412" i="2"/>
  <c r="AA1412" i="2"/>
  <c r="Y1412" i="2"/>
  <c r="C1412" i="2"/>
  <c r="B1412" i="2"/>
  <c r="BU1411" i="2"/>
  <c r="BT1411" i="2"/>
  <c r="BS1411" i="2"/>
  <c r="BR1411" i="2"/>
  <c r="BQ1411" i="2"/>
  <c r="BP1411" i="2"/>
  <c r="AA1411" i="2"/>
  <c r="Y1411" i="2"/>
  <c r="X1411" i="2"/>
  <c r="W1411" i="2"/>
  <c r="V1411" i="2"/>
  <c r="U1411" i="2"/>
  <c r="T1411" i="2"/>
  <c r="S1411" i="2"/>
  <c r="C1411" i="2"/>
  <c r="B1411" i="2"/>
  <c r="BU1410" i="2"/>
  <c r="BT1410" i="2"/>
  <c r="BS1410" i="2"/>
  <c r="BR1410" i="2"/>
  <c r="BQ1410" i="2"/>
  <c r="BP1410" i="2"/>
  <c r="AA1410" i="2"/>
  <c r="X1410" i="2"/>
  <c r="W1410" i="2"/>
  <c r="V1410" i="2"/>
  <c r="T1410" i="2"/>
  <c r="S1410" i="2"/>
  <c r="L1410" i="2"/>
  <c r="U1410" i="2" s="1"/>
  <c r="Y1410" i="2" s="1"/>
  <c r="C1410" i="2"/>
  <c r="B1410" i="2"/>
  <c r="BU1409" i="2"/>
  <c r="BT1409" i="2"/>
  <c r="BS1409" i="2"/>
  <c r="BR1409" i="2"/>
  <c r="BQ1409" i="2"/>
  <c r="BP1409" i="2"/>
  <c r="AA1409" i="2"/>
  <c r="X1409" i="2"/>
  <c r="W1409" i="2"/>
  <c r="V1409" i="2"/>
  <c r="T1409" i="2"/>
  <c r="S1409" i="2"/>
  <c r="L1409" i="2"/>
  <c r="U1409" i="2" s="1"/>
  <c r="Y1409" i="2" s="1"/>
  <c r="C1409" i="2"/>
  <c r="B1409" i="2"/>
  <c r="BU1408" i="2"/>
  <c r="BT1408" i="2"/>
  <c r="BS1408" i="2"/>
  <c r="BR1408" i="2"/>
  <c r="BQ1408" i="2"/>
  <c r="BP1408" i="2"/>
  <c r="AA1408" i="2"/>
  <c r="X1408" i="2"/>
  <c r="W1408" i="2"/>
  <c r="V1408" i="2"/>
  <c r="T1408" i="2"/>
  <c r="S1408" i="2"/>
  <c r="L1408" i="2"/>
  <c r="U1408" i="2" s="1"/>
  <c r="Y1408" i="2" s="1"/>
  <c r="C1408" i="2"/>
  <c r="B1408" i="2"/>
  <c r="BU1407" i="2"/>
  <c r="BT1407" i="2"/>
  <c r="BS1407" i="2"/>
  <c r="BR1407" i="2"/>
  <c r="BQ1407" i="2"/>
  <c r="BP1407" i="2"/>
  <c r="AP1407" i="2"/>
  <c r="AO1407" i="2"/>
  <c r="AK1407" i="2"/>
  <c r="AA1407" i="2"/>
  <c r="X1407" i="2"/>
  <c r="W1407" i="2"/>
  <c r="V1407" i="2"/>
  <c r="T1407" i="2"/>
  <c r="S1407" i="2"/>
  <c r="L1407" i="2"/>
  <c r="U1407" i="2" s="1"/>
  <c r="Y1407" i="2" s="1"/>
  <c r="C1407" i="2"/>
  <c r="B1407" i="2"/>
  <c r="BU1406" i="2"/>
  <c r="BT1406" i="2"/>
  <c r="BS1406" i="2"/>
  <c r="BR1406" i="2"/>
  <c r="BQ1406" i="2"/>
  <c r="BP1406" i="2"/>
  <c r="AA1406" i="2"/>
  <c r="Y1406" i="2"/>
  <c r="C1406" i="2"/>
  <c r="B1406" i="2"/>
  <c r="BU1405" i="2"/>
  <c r="BT1405" i="2"/>
  <c r="BS1405" i="2"/>
  <c r="BR1405" i="2"/>
  <c r="BQ1405" i="2"/>
  <c r="BP1405" i="2"/>
  <c r="AT1405" i="2"/>
  <c r="AS1405" i="2"/>
  <c r="AA1405" i="2"/>
  <c r="Y1405" i="2"/>
  <c r="X1405" i="2"/>
  <c r="W1405" i="2"/>
  <c r="V1405" i="2"/>
  <c r="U1405" i="2"/>
  <c r="T1405" i="2"/>
  <c r="S1405" i="2"/>
  <c r="C1405" i="2"/>
  <c r="B1405" i="2"/>
  <c r="BU1404" i="2"/>
  <c r="BT1404" i="2"/>
  <c r="BS1404" i="2"/>
  <c r="BR1404" i="2"/>
  <c r="BQ1404" i="2"/>
  <c r="BP1404" i="2"/>
  <c r="AT1404" i="2"/>
  <c r="AS1404" i="2"/>
  <c r="AA1404" i="2"/>
  <c r="Y1404" i="2"/>
  <c r="X1404" i="2"/>
  <c r="W1404" i="2"/>
  <c r="V1404" i="2"/>
  <c r="U1404" i="2"/>
  <c r="T1404" i="2"/>
  <c r="S1404" i="2"/>
  <c r="C1404" i="2"/>
  <c r="B1404" i="2"/>
  <c r="BU1403" i="2"/>
  <c r="BT1403" i="2"/>
  <c r="BS1403" i="2"/>
  <c r="BR1403" i="2"/>
  <c r="BQ1403" i="2"/>
  <c r="BP1403" i="2"/>
  <c r="AT1403" i="2"/>
  <c r="AS1403" i="2"/>
  <c r="AA1403" i="2"/>
  <c r="Y1403" i="2"/>
  <c r="X1403" i="2"/>
  <c r="W1403" i="2"/>
  <c r="V1403" i="2"/>
  <c r="U1403" i="2"/>
  <c r="T1403" i="2"/>
  <c r="S1403" i="2"/>
  <c r="C1403" i="2"/>
  <c r="B1403" i="2"/>
  <c r="BU1402" i="2"/>
  <c r="BT1402" i="2"/>
  <c r="BS1402" i="2"/>
  <c r="BR1402" i="2"/>
  <c r="BQ1402" i="2"/>
  <c r="BP1402" i="2"/>
  <c r="AT1402" i="2"/>
  <c r="AS1402" i="2"/>
  <c r="AA1402" i="2"/>
  <c r="Y1402" i="2"/>
  <c r="X1402" i="2"/>
  <c r="W1402" i="2"/>
  <c r="V1402" i="2"/>
  <c r="U1402" i="2"/>
  <c r="T1402" i="2"/>
  <c r="S1402" i="2"/>
  <c r="C1402" i="2"/>
  <c r="B1402" i="2"/>
  <c r="BU1401" i="2"/>
  <c r="BT1401" i="2"/>
  <c r="BS1401" i="2"/>
  <c r="BR1401" i="2"/>
  <c r="BQ1401" i="2"/>
  <c r="BP1401" i="2"/>
  <c r="AT1401" i="2"/>
  <c r="AS1401" i="2"/>
  <c r="AK1401" i="2"/>
  <c r="AA1401" i="2"/>
  <c r="Y1401" i="2"/>
  <c r="X1401" i="2"/>
  <c r="W1401" i="2"/>
  <c r="V1401" i="2"/>
  <c r="U1401" i="2"/>
  <c r="T1401" i="2"/>
  <c r="S1401" i="2"/>
  <c r="C1401" i="2"/>
  <c r="B1401" i="2"/>
  <c r="BU1400" i="2"/>
  <c r="BT1400" i="2"/>
  <c r="BS1400" i="2"/>
  <c r="BR1400" i="2"/>
  <c r="BQ1400" i="2"/>
  <c r="BP1400" i="2"/>
  <c r="AA1400" i="2"/>
  <c r="Y1400" i="2"/>
  <c r="C1400" i="2"/>
  <c r="B1400" i="2"/>
  <c r="BU1399" i="2"/>
  <c r="BT1399" i="2"/>
  <c r="BS1399" i="2"/>
  <c r="BR1399" i="2"/>
  <c r="BQ1399" i="2"/>
  <c r="BP1399" i="2"/>
  <c r="AA1399" i="2"/>
  <c r="Y1399" i="2"/>
  <c r="X1399" i="2"/>
  <c r="W1399" i="2"/>
  <c r="V1399" i="2"/>
  <c r="U1399" i="2"/>
  <c r="T1399" i="2"/>
  <c r="S1399" i="2"/>
  <c r="C1399" i="2"/>
  <c r="B1399" i="2"/>
  <c r="BU1398" i="2"/>
  <c r="BT1398" i="2"/>
  <c r="BS1398" i="2"/>
  <c r="BR1398" i="2"/>
  <c r="BQ1398" i="2"/>
  <c r="BP1398" i="2"/>
  <c r="AA1398" i="2"/>
  <c r="Y1398" i="2"/>
  <c r="X1398" i="2"/>
  <c r="W1398" i="2"/>
  <c r="V1398" i="2"/>
  <c r="U1398" i="2"/>
  <c r="T1398" i="2"/>
  <c r="S1398" i="2"/>
  <c r="C1398" i="2"/>
  <c r="B1398" i="2"/>
  <c r="BU1397" i="2"/>
  <c r="BT1397" i="2"/>
  <c r="BS1397" i="2"/>
  <c r="BR1397" i="2"/>
  <c r="BQ1397" i="2"/>
  <c r="BP1397" i="2"/>
  <c r="AA1397" i="2"/>
  <c r="Y1397" i="2"/>
  <c r="X1397" i="2"/>
  <c r="W1397" i="2"/>
  <c r="V1397" i="2"/>
  <c r="U1397" i="2"/>
  <c r="T1397" i="2"/>
  <c r="S1397" i="2"/>
  <c r="C1397" i="2"/>
  <c r="B1397" i="2"/>
  <c r="BU1396" i="2"/>
  <c r="BT1396" i="2"/>
  <c r="BS1396" i="2"/>
  <c r="BR1396" i="2"/>
  <c r="BQ1396" i="2"/>
  <c r="BP1396" i="2"/>
  <c r="AA1396" i="2"/>
  <c r="Y1396" i="2"/>
  <c r="X1396" i="2"/>
  <c r="W1396" i="2"/>
  <c r="V1396" i="2"/>
  <c r="U1396" i="2"/>
  <c r="T1396" i="2"/>
  <c r="S1396" i="2"/>
  <c r="C1396" i="2"/>
  <c r="B1396" i="2"/>
  <c r="BU1395" i="2"/>
  <c r="BT1395" i="2"/>
  <c r="BS1395" i="2"/>
  <c r="BR1395" i="2"/>
  <c r="BQ1395" i="2"/>
  <c r="BP1395" i="2"/>
  <c r="AA1395" i="2"/>
  <c r="Y1395" i="2"/>
  <c r="X1395" i="2"/>
  <c r="W1395" i="2"/>
  <c r="V1395" i="2"/>
  <c r="U1395" i="2"/>
  <c r="T1395" i="2"/>
  <c r="S1395" i="2"/>
  <c r="C1395" i="2"/>
  <c r="B1395" i="2"/>
  <c r="BU1394" i="2"/>
  <c r="BT1394" i="2"/>
  <c r="BS1394" i="2"/>
  <c r="BR1394" i="2"/>
  <c r="BQ1394" i="2"/>
  <c r="BP1394" i="2"/>
  <c r="AA1394" i="2"/>
  <c r="Y1394" i="2"/>
  <c r="C1394" i="2"/>
  <c r="B1394" i="2"/>
  <c r="BU1393" i="2"/>
  <c r="BT1393" i="2"/>
  <c r="BS1393" i="2"/>
  <c r="BR1393" i="2"/>
  <c r="BQ1393" i="2"/>
  <c r="BP1393" i="2"/>
  <c r="AP1393" i="2"/>
  <c r="AA1393" i="2"/>
  <c r="Y1393" i="2"/>
  <c r="X1393" i="2"/>
  <c r="W1393" i="2"/>
  <c r="V1393" i="2"/>
  <c r="U1393" i="2"/>
  <c r="T1393" i="2"/>
  <c r="S1393" i="2"/>
  <c r="C1393" i="2"/>
  <c r="B1393" i="2"/>
  <c r="BU1392" i="2"/>
  <c r="BT1392" i="2"/>
  <c r="BS1392" i="2"/>
  <c r="BR1392" i="2"/>
  <c r="BP1392" i="2"/>
  <c r="X1392" i="2"/>
  <c r="W1392" i="2"/>
  <c r="V1392" i="2"/>
  <c r="T1392" i="2"/>
  <c r="L1392" i="2"/>
  <c r="U1392" i="2" s="1"/>
  <c r="H1392" i="2"/>
  <c r="AP1392" i="2" s="1"/>
  <c r="AA1392" i="2" s="1"/>
  <c r="BQ1392" i="2" s="1"/>
  <c r="C1392" i="2"/>
  <c r="B1392" i="2"/>
  <c r="BU1391" i="2"/>
  <c r="BT1391" i="2"/>
  <c r="BS1391" i="2"/>
  <c r="BR1391" i="2"/>
  <c r="BP1391" i="2"/>
  <c r="X1391" i="2"/>
  <c r="W1391" i="2"/>
  <c r="V1391" i="2"/>
  <c r="T1391" i="2"/>
  <c r="L1391" i="2"/>
  <c r="U1391" i="2" s="1"/>
  <c r="H1391" i="2"/>
  <c r="S1391" i="2" s="1"/>
  <c r="C1391" i="2"/>
  <c r="B1391" i="2"/>
  <c r="BU1390" i="2"/>
  <c r="BT1390" i="2"/>
  <c r="BS1390" i="2"/>
  <c r="BR1390" i="2"/>
  <c r="BQ1390" i="2"/>
  <c r="BP1390" i="2"/>
  <c r="AP1390" i="2"/>
  <c r="AA1390" i="2"/>
  <c r="X1390" i="2"/>
  <c r="W1390" i="2"/>
  <c r="V1390" i="2"/>
  <c r="T1390" i="2"/>
  <c r="S1390" i="2"/>
  <c r="L1390" i="2"/>
  <c r="U1390" i="2" s="1"/>
  <c r="Y1390" i="2" s="1"/>
  <c r="C1390" i="2"/>
  <c r="B1390" i="2"/>
  <c r="BU1389" i="2"/>
  <c r="BT1389" i="2"/>
  <c r="BS1389" i="2"/>
  <c r="BR1389" i="2"/>
  <c r="BQ1389" i="2"/>
  <c r="BP1389" i="2"/>
  <c r="AP1389" i="2"/>
  <c r="AK1389" i="2"/>
  <c r="AA1389" i="2"/>
  <c r="X1389" i="2"/>
  <c r="W1389" i="2"/>
  <c r="V1389" i="2"/>
  <c r="T1389" i="2"/>
  <c r="S1389" i="2"/>
  <c r="L1389" i="2"/>
  <c r="U1389" i="2" s="1"/>
  <c r="Y1389" i="2" s="1"/>
  <c r="C1389" i="2"/>
  <c r="B1389" i="2"/>
  <c r="BU1388" i="2"/>
  <c r="BT1388" i="2"/>
  <c r="BS1388" i="2"/>
  <c r="BR1388" i="2"/>
  <c r="BQ1388" i="2"/>
  <c r="BP1388" i="2"/>
  <c r="AA1388" i="2"/>
  <c r="Y1388" i="2"/>
  <c r="C1388" i="2"/>
  <c r="B1388" i="2"/>
  <c r="BU1387" i="2"/>
  <c r="BT1387" i="2"/>
  <c r="BS1387" i="2"/>
  <c r="BR1387" i="2"/>
  <c r="BQ1387" i="2"/>
  <c r="BP1387" i="2"/>
  <c r="AK1387" i="2"/>
  <c r="AA1387" i="2"/>
  <c r="Y1387" i="2"/>
  <c r="X1387" i="2"/>
  <c r="W1387" i="2"/>
  <c r="V1387" i="2"/>
  <c r="U1387" i="2"/>
  <c r="T1387" i="2"/>
  <c r="S1387" i="2"/>
  <c r="C1387" i="2"/>
  <c r="B1387" i="2"/>
  <c r="BU1386" i="2"/>
  <c r="BT1386" i="2"/>
  <c r="BS1386" i="2"/>
  <c r="BR1386" i="2"/>
  <c r="BQ1386" i="2"/>
  <c r="BP1386" i="2"/>
  <c r="AK1386" i="2"/>
  <c r="AA1386" i="2"/>
  <c r="Y1386" i="2"/>
  <c r="X1386" i="2"/>
  <c r="W1386" i="2"/>
  <c r="V1386" i="2"/>
  <c r="U1386" i="2"/>
  <c r="T1386" i="2"/>
  <c r="S1386" i="2"/>
  <c r="C1386" i="2"/>
  <c r="B1386" i="2"/>
  <c r="BU1385" i="2"/>
  <c r="BT1385" i="2"/>
  <c r="BS1385" i="2"/>
  <c r="BR1385" i="2"/>
  <c r="BQ1385" i="2"/>
  <c r="BP1385" i="2"/>
  <c r="AP1385" i="2"/>
  <c r="AL1385" i="2"/>
  <c r="AK1385" i="2"/>
  <c r="AA1385" i="2"/>
  <c r="Y1385" i="2"/>
  <c r="X1385" i="2"/>
  <c r="W1385" i="2"/>
  <c r="V1385" i="2"/>
  <c r="U1385" i="2"/>
  <c r="T1385" i="2"/>
  <c r="S1385" i="2"/>
  <c r="C1385" i="2"/>
  <c r="B1385" i="2"/>
  <c r="BU1384" i="2"/>
  <c r="BT1384" i="2"/>
  <c r="BS1384" i="2"/>
  <c r="BR1384" i="2"/>
  <c r="BQ1384" i="2"/>
  <c r="BP1384" i="2"/>
  <c r="AP1384" i="2"/>
  <c r="AL1384" i="2"/>
  <c r="AK1384" i="2"/>
  <c r="AA1384" i="2"/>
  <c r="Y1384" i="2"/>
  <c r="X1384" i="2"/>
  <c r="W1384" i="2"/>
  <c r="V1384" i="2"/>
  <c r="U1384" i="2"/>
  <c r="T1384" i="2"/>
  <c r="S1384" i="2"/>
  <c r="C1384" i="2"/>
  <c r="B1384" i="2"/>
  <c r="BU1383" i="2"/>
  <c r="BT1383" i="2"/>
  <c r="BS1383" i="2"/>
  <c r="BR1383" i="2"/>
  <c r="BQ1383" i="2"/>
  <c r="BP1383" i="2"/>
  <c r="AK1383" i="2"/>
  <c r="AA1383" i="2"/>
  <c r="Y1383" i="2"/>
  <c r="X1383" i="2"/>
  <c r="W1383" i="2"/>
  <c r="V1383" i="2"/>
  <c r="U1383" i="2"/>
  <c r="T1383" i="2"/>
  <c r="S1383" i="2"/>
  <c r="C1383" i="2"/>
  <c r="B1383" i="2"/>
  <c r="BU1382" i="2"/>
  <c r="BT1382" i="2"/>
  <c r="BS1382" i="2"/>
  <c r="BR1382" i="2"/>
  <c r="BQ1382" i="2"/>
  <c r="BP1382" i="2"/>
  <c r="AA1382" i="2"/>
  <c r="Y1382" i="2"/>
  <c r="C1382" i="2"/>
  <c r="B1382" i="2"/>
  <c r="BU1381" i="2"/>
  <c r="BT1381" i="2"/>
  <c r="BS1381" i="2"/>
  <c r="BR1381" i="2"/>
  <c r="BQ1381" i="2"/>
  <c r="BP1381" i="2"/>
  <c r="AL1381" i="2"/>
  <c r="AK1381" i="2"/>
  <c r="AA1381" i="2"/>
  <c r="Y1381" i="2"/>
  <c r="X1381" i="2"/>
  <c r="W1381" i="2"/>
  <c r="V1381" i="2"/>
  <c r="U1381" i="2"/>
  <c r="T1381" i="2"/>
  <c r="S1381" i="2"/>
  <c r="C1381" i="2"/>
  <c r="B1381" i="2"/>
  <c r="BU1380" i="2"/>
  <c r="BT1380" i="2"/>
  <c r="BS1380" i="2"/>
  <c r="BR1380" i="2"/>
  <c r="BP1380" i="2"/>
  <c r="AK1380" i="2"/>
  <c r="X1380" i="2"/>
  <c r="W1380" i="2"/>
  <c r="V1380" i="2"/>
  <c r="U1380" i="2"/>
  <c r="T1380" i="2"/>
  <c r="H1380" i="2"/>
  <c r="C1380" i="2"/>
  <c r="B1380" i="2"/>
  <c r="BU1379" i="2"/>
  <c r="BT1379" i="2"/>
  <c r="BS1379" i="2"/>
  <c r="BR1379" i="2"/>
  <c r="BP1379" i="2"/>
  <c r="AK1379" i="2"/>
  <c r="X1379" i="2"/>
  <c r="W1379" i="2"/>
  <c r="V1379" i="2"/>
  <c r="U1379" i="2"/>
  <c r="T1379" i="2"/>
  <c r="H1379" i="2"/>
  <c r="S1379" i="2" s="1"/>
  <c r="Y1379" i="2" s="1"/>
  <c r="C1379" i="2"/>
  <c r="B1379" i="2"/>
  <c r="BU1378" i="2"/>
  <c r="BT1378" i="2"/>
  <c r="BS1378" i="2"/>
  <c r="BR1378" i="2"/>
  <c r="BP1378" i="2"/>
  <c r="AK1378" i="2"/>
  <c r="X1378" i="2"/>
  <c r="W1378" i="2"/>
  <c r="V1378" i="2"/>
  <c r="U1378" i="2"/>
  <c r="T1378" i="2"/>
  <c r="H1378" i="2"/>
  <c r="S1378" i="2" s="1"/>
  <c r="Y1378" i="2" s="1"/>
  <c r="C1378" i="2"/>
  <c r="B1378" i="2"/>
  <c r="BU1377" i="2"/>
  <c r="BT1377" i="2"/>
  <c r="BS1377" i="2"/>
  <c r="BR1377" i="2"/>
  <c r="BP1377" i="2"/>
  <c r="AK1377" i="2"/>
  <c r="X1377" i="2"/>
  <c r="W1377" i="2"/>
  <c r="V1377" i="2"/>
  <c r="U1377" i="2"/>
  <c r="T1377" i="2"/>
  <c r="H1377" i="2"/>
  <c r="S1377" i="2" s="1"/>
  <c r="Y1377" i="2" s="1"/>
  <c r="C1377" i="2"/>
  <c r="B1377" i="2"/>
  <c r="BU1376" i="2"/>
  <c r="BT1376" i="2"/>
  <c r="BS1376" i="2"/>
  <c r="BR1376" i="2"/>
  <c r="BQ1376" i="2"/>
  <c r="BP1376" i="2"/>
  <c r="AA1376" i="2"/>
  <c r="Y1376" i="2"/>
  <c r="C1376" i="2"/>
  <c r="B1376" i="2"/>
  <c r="BU1375" i="2"/>
  <c r="BT1375" i="2"/>
  <c r="BS1375" i="2"/>
  <c r="BR1375" i="2"/>
  <c r="BQ1375" i="2"/>
  <c r="BP1375" i="2"/>
  <c r="AL1375" i="2"/>
  <c r="AK1375" i="2"/>
  <c r="AA1375" i="2"/>
  <c r="Y1375" i="2"/>
  <c r="X1375" i="2"/>
  <c r="W1375" i="2"/>
  <c r="V1375" i="2"/>
  <c r="U1375" i="2"/>
  <c r="T1375" i="2"/>
  <c r="S1375" i="2"/>
  <c r="C1375" i="2"/>
  <c r="B1375" i="2"/>
  <c r="BU1374" i="2"/>
  <c r="BT1374" i="2"/>
  <c r="BS1374" i="2"/>
  <c r="BR1374" i="2"/>
  <c r="BP1374" i="2"/>
  <c r="AK1374" i="2"/>
  <c r="X1374" i="2"/>
  <c r="W1374" i="2"/>
  <c r="V1374" i="2"/>
  <c r="U1374" i="2"/>
  <c r="T1374" i="2"/>
  <c r="H1374" i="2"/>
  <c r="S1374" i="2" s="1"/>
  <c r="Y1374" i="2" s="1"/>
  <c r="C1374" i="2"/>
  <c r="B1374" i="2"/>
  <c r="BU1373" i="2"/>
  <c r="BT1373" i="2"/>
  <c r="BS1373" i="2"/>
  <c r="BR1373" i="2"/>
  <c r="BP1373" i="2"/>
  <c r="AK1373" i="2"/>
  <c r="X1373" i="2"/>
  <c r="W1373" i="2"/>
  <c r="V1373" i="2"/>
  <c r="U1373" i="2"/>
  <c r="T1373" i="2"/>
  <c r="H1373" i="2"/>
  <c r="C1373" i="2"/>
  <c r="B1373" i="2"/>
  <c r="BU1372" i="2"/>
  <c r="BT1372" i="2"/>
  <c r="BS1372" i="2"/>
  <c r="BR1372" i="2"/>
  <c r="BQ1372" i="2"/>
  <c r="BP1372" i="2"/>
  <c r="AL1372" i="2"/>
  <c r="AK1372" i="2"/>
  <c r="AA1372" i="2"/>
  <c r="Y1372" i="2"/>
  <c r="X1372" i="2"/>
  <c r="W1372" i="2"/>
  <c r="V1372" i="2"/>
  <c r="U1372" i="2"/>
  <c r="T1372" i="2"/>
  <c r="S1372" i="2"/>
  <c r="C1372" i="2"/>
  <c r="B1372" i="2"/>
  <c r="BU1371" i="2"/>
  <c r="BT1371" i="2"/>
  <c r="BS1371" i="2"/>
  <c r="BR1371" i="2"/>
  <c r="BQ1371" i="2"/>
  <c r="BP1371" i="2"/>
  <c r="AP1371" i="2"/>
  <c r="AO1371" i="2"/>
  <c r="AK1371" i="2"/>
  <c r="AA1371" i="2"/>
  <c r="Y1371" i="2"/>
  <c r="X1371" i="2"/>
  <c r="W1371" i="2"/>
  <c r="V1371" i="2"/>
  <c r="U1371" i="2"/>
  <c r="T1371" i="2"/>
  <c r="S1371" i="2"/>
  <c r="C1371" i="2"/>
  <c r="B1371" i="2"/>
  <c r="BU1370" i="2"/>
  <c r="BT1370" i="2"/>
  <c r="BS1370" i="2"/>
  <c r="BR1370" i="2"/>
  <c r="BQ1370" i="2"/>
  <c r="BP1370" i="2"/>
  <c r="AA1370" i="2"/>
  <c r="Y1370" i="2"/>
  <c r="C1370" i="2"/>
  <c r="B1370" i="2"/>
  <c r="BU1369" i="2"/>
  <c r="BT1369" i="2"/>
  <c r="BS1369" i="2"/>
  <c r="BR1369" i="2"/>
  <c r="BQ1369" i="2"/>
  <c r="BP1369" i="2"/>
  <c r="AA1369" i="2"/>
  <c r="Y1369" i="2"/>
  <c r="C1369" i="2"/>
  <c r="B1369" i="2"/>
  <c r="BU1368" i="2"/>
  <c r="BT1368" i="2"/>
  <c r="BS1368" i="2"/>
  <c r="BR1368" i="2"/>
  <c r="BQ1368" i="2"/>
  <c r="BP1368" i="2"/>
  <c r="AA1368" i="2"/>
  <c r="Y1368" i="2"/>
  <c r="X1368" i="2"/>
  <c r="W1368" i="2"/>
  <c r="V1368" i="2"/>
  <c r="U1368" i="2"/>
  <c r="T1368" i="2"/>
  <c r="S1368" i="2"/>
  <c r="C1368" i="2"/>
  <c r="B1368" i="2"/>
  <c r="BU1367" i="2"/>
  <c r="BT1367" i="2"/>
  <c r="BS1367" i="2"/>
  <c r="BR1367" i="2"/>
  <c r="BQ1367" i="2"/>
  <c r="BP1367" i="2"/>
  <c r="AA1367" i="2"/>
  <c r="Y1367" i="2"/>
  <c r="X1367" i="2"/>
  <c r="W1367" i="2"/>
  <c r="V1367" i="2"/>
  <c r="U1367" i="2"/>
  <c r="T1367" i="2"/>
  <c r="S1367" i="2"/>
  <c r="C1367" i="2"/>
  <c r="B1367" i="2"/>
  <c r="BU1366" i="2"/>
  <c r="BT1366" i="2"/>
  <c r="BS1366" i="2"/>
  <c r="BR1366" i="2"/>
  <c r="BQ1366" i="2"/>
  <c r="BP1366" i="2"/>
  <c r="AA1366" i="2"/>
  <c r="Y1366" i="2"/>
  <c r="X1366" i="2"/>
  <c r="W1366" i="2"/>
  <c r="V1366" i="2"/>
  <c r="U1366" i="2"/>
  <c r="T1366" i="2"/>
  <c r="S1366" i="2"/>
  <c r="C1366" i="2"/>
  <c r="B1366" i="2"/>
  <c r="BU1365" i="2"/>
  <c r="BT1365" i="2"/>
  <c r="BS1365" i="2"/>
  <c r="BR1365" i="2"/>
  <c r="BQ1365" i="2"/>
  <c r="BP1365" i="2"/>
  <c r="AA1365" i="2"/>
  <c r="Y1365" i="2"/>
  <c r="X1365" i="2"/>
  <c r="W1365" i="2"/>
  <c r="V1365" i="2"/>
  <c r="U1365" i="2"/>
  <c r="T1365" i="2"/>
  <c r="S1365" i="2"/>
  <c r="C1365" i="2"/>
  <c r="B1365" i="2"/>
  <c r="BU1364" i="2"/>
  <c r="BT1364" i="2"/>
  <c r="BS1364" i="2"/>
  <c r="BR1364" i="2"/>
  <c r="BQ1364" i="2"/>
  <c r="BP1364" i="2"/>
  <c r="AP1364" i="2"/>
  <c r="AO1364" i="2"/>
  <c r="AL1364" i="2"/>
  <c r="AK1364" i="2"/>
  <c r="AA1364" i="2"/>
  <c r="Y1364" i="2"/>
  <c r="X1364" i="2"/>
  <c r="W1364" i="2"/>
  <c r="V1364" i="2"/>
  <c r="U1364" i="2"/>
  <c r="T1364" i="2"/>
  <c r="S1364" i="2"/>
  <c r="C1364" i="2"/>
  <c r="B1364" i="2"/>
  <c r="BU1363" i="2"/>
  <c r="BT1363" i="2"/>
  <c r="BS1363" i="2"/>
  <c r="BR1363" i="2"/>
  <c r="BQ1363" i="2"/>
  <c r="BP1363" i="2"/>
  <c r="AA1363" i="2"/>
  <c r="Y1363" i="2"/>
  <c r="C1363" i="2"/>
  <c r="B1363" i="2"/>
  <c r="BU1362" i="2"/>
  <c r="BT1362" i="2"/>
  <c r="BS1362" i="2"/>
  <c r="BR1362" i="2"/>
  <c r="BQ1362" i="2"/>
  <c r="BP1362" i="2"/>
  <c r="AP1362" i="2"/>
  <c r="AO1362" i="2"/>
  <c r="AA1362" i="2"/>
  <c r="Y1362" i="2"/>
  <c r="X1362" i="2"/>
  <c r="W1362" i="2"/>
  <c r="V1362" i="2"/>
  <c r="U1362" i="2"/>
  <c r="T1362" i="2"/>
  <c r="S1362" i="2"/>
  <c r="C1362" i="2"/>
  <c r="B1362" i="2"/>
  <c r="BU1361" i="2"/>
  <c r="BT1361" i="2"/>
  <c r="BS1361" i="2"/>
  <c r="BR1361" i="2"/>
  <c r="BQ1361" i="2"/>
  <c r="BP1361" i="2"/>
  <c r="AP1361" i="2"/>
  <c r="AO1361" i="2"/>
  <c r="AA1361" i="2"/>
  <c r="Y1361" i="2"/>
  <c r="X1361" i="2"/>
  <c r="W1361" i="2"/>
  <c r="V1361" i="2"/>
  <c r="U1361" i="2"/>
  <c r="T1361" i="2"/>
  <c r="S1361" i="2"/>
  <c r="C1361" i="2"/>
  <c r="B1361" i="2"/>
  <c r="BU1360" i="2"/>
  <c r="BT1360" i="2"/>
  <c r="BS1360" i="2"/>
  <c r="BR1360" i="2"/>
  <c r="BQ1360" i="2"/>
  <c r="BP1360" i="2"/>
  <c r="AP1360" i="2"/>
  <c r="AO1360" i="2"/>
  <c r="AA1360" i="2"/>
  <c r="Y1360" i="2"/>
  <c r="X1360" i="2"/>
  <c r="W1360" i="2"/>
  <c r="V1360" i="2"/>
  <c r="U1360" i="2"/>
  <c r="T1360" i="2"/>
  <c r="S1360" i="2"/>
  <c r="C1360" i="2"/>
  <c r="B1360" i="2"/>
  <c r="BU1359" i="2"/>
  <c r="BT1359" i="2"/>
  <c r="BS1359" i="2"/>
  <c r="BR1359" i="2"/>
  <c r="BQ1359" i="2"/>
  <c r="BP1359" i="2"/>
  <c r="AP1359" i="2"/>
  <c r="AO1359" i="2"/>
  <c r="AA1359" i="2"/>
  <c r="Y1359" i="2"/>
  <c r="X1359" i="2"/>
  <c r="W1359" i="2"/>
  <c r="V1359" i="2"/>
  <c r="U1359" i="2"/>
  <c r="T1359" i="2"/>
  <c r="S1359" i="2"/>
  <c r="C1359" i="2"/>
  <c r="B1359" i="2"/>
  <c r="BU1358" i="2"/>
  <c r="BT1358" i="2"/>
  <c r="BS1358" i="2"/>
  <c r="BR1358" i="2"/>
  <c r="BQ1358" i="2"/>
  <c r="BP1358" i="2"/>
  <c r="AW1358" i="2"/>
  <c r="AS1358" i="2"/>
  <c r="AP1358" i="2"/>
  <c r="AO1358" i="2"/>
  <c r="AK1358" i="2"/>
  <c r="AA1358" i="2"/>
  <c r="Y1358" i="2"/>
  <c r="X1358" i="2"/>
  <c r="W1358" i="2"/>
  <c r="V1358" i="2"/>
  <c r="U1358" i="2"/>
  <c r="T1358" i="2"/>
  <c r="S1358" i="2"/>
  <c r="C1358" i="2"/>
  <c r="B1358" i="2"/>
  <c r="BU1357" i="2"/>
  <c r="BT1357" i="2"/>
  <c r="BS1357" i="2"/>
  <c r="BR1357" i="2"/>
  <c r="BQ1357" i="2"/>
  <c r="BP1357" i="2"/>
  <c r="AA1357" i="2"/>
  <c r="Y1357" i="2"/>
  <c r="C1357" i="2"/>
  <c r="B1357" i="2"/>
  <c r="BU1356" i="2"/>
  <c r="BT1356" i="2"/>
  <c r="BS1356" i="2"/>
  <c r="BR1356" i="2"/>
  <c r="BQ1356" i="2"/>
  <c r="BP1356" i="2"/>
  <c r="AA1356" i="2"/>
  <c r="Y1356" i="2"/>
  <c r="X1356" i="2"/>
  <c r="W1356" i="2"/>
  <c r="V1356" i="2"/>
  <c r="U1356" i="2"/>
  <c r="T1356" i="2"/>
  <c r="S1356" i="2"/>
  <c r="C1356" i="2"/>
  <c r="B1356" i="2"/>
  <c r="BU1355" i="2"/>
  <c r="BT1355" i="2"/>
  <c r="BS1355" i="2"/>
  <c r="BR1355" i="2"/>
  <c r="BQ1355" i="2"/>
  <c r="BP1355" i="2"/>
  <c r="AA1355" i="2"/>
  <c r="Y1355" i="2"/>
  <c r="X1355" i="2"/>
  <c r="W1355" i="2"/>
  <c r="V1355" i="2"/>
  <c r="U1355" i="2"/>
  <c r="T1355" i="2"/>
  <c r="S1355" i="2"/>
  <c r="C1355" i="2"/>
  <c r="B1355" i="2"/>
  <c r="BU1354" i="2"/>
  <c r="BT1354" i="2"/>
  <c r="BS1354" i="2"/>
  <c r="BR1354" i="2"/>
  <c r="BQ1354" i="2"/>
  <c r="BP1354" i="2"/>
  <c r="AA1354" i="2"/>
  <c r="Y1354" i="2"/>
  <c r="X1354" i="2"/>
  <c r="W1354" i="2"/>
  <c r="V1354" i="2"/>
  <c r="U1354" i="2"/>
  <c r="T1354" i="2"/>
  <c r="S1354" i="2"/>
  <c r="C1354" i="2"/>
  <c r="B1354" i="2"/>
  <c r="BU1353" i="2"/>
  <c r="BT1353" i="2"/>
  <c r="BS1353" i="2"/>
  <c r="BR1353" i="2"/>
  <c r="BQ1353" i="2"/>
  <c r="BP1353" i="2"/>
  <c r="AA1353" i="2"/>
  <c r="Y1353" i="2"/>
  <c r="X1353" i="2"/>
  <c r="W1353" i="2"/>
  <c r="V1353" i="2"/>
  <c r="U1353" i="2"/>
  <c r="T1353" i="2"/>
  <c r="S1353" i="2"/>
  <c r="C1353" i="2"/>
  <c r="B1353" i="2"/>
  <c r="BU1352" i="2"/>
  <c r="BT1352" i="2"/>
  <c r="BS1352" i="2"/>
  <c r="BR1352" i="2"/>
  <c r="BQ1352" i="2"/>
  <c r="BP1352" i="2"/>
  <c r="AA1352" i="2"/>
  <c r="Y1352" i="2"/>
  <c r="X1352" i="2"/>
  <c r="W1352" i="2"/>
  <c r="V1352" i="2"/>
  <c r="U1352" i="2"/>
  <c r="T1352" i="2"/>
  <c r="S1352" i="2"/>
  <c r="C1352" i="2"/>
  <c r="B1352" i="2"/>
  <c r="BU1351" i="2"/>
  <c r="BT1351" i="2"/>
  <c r="BS1351" i="2"/>
  <c r="BR1351" i="2"/>
  <c r="BQ1351" i="2"/>
  <c r="BP1351" i="2"/>
  <c r="AA1351" i="2"/>
  <c r="Y1351" i="2"/>
  <c r="C1351" i="2"/>
  <c r="B1351" i="2"/>
  <c r="BU1350" i="2"/>
  <c r="BT1350" i="2"/>
  <c r="BS1350" i="2"/>
  <c r="BR1350" i="2"/>
  <c r="BQ1350" i="2"/>
  <c r="BP1350" i="2"/>
  <c r="AL1350" i="2"/>
  <c r="AK1350" i="2"/>
  <c r="AA1350" i="2"/>
  <c r="Y1350" i="2"/>
  <c r="X1350" i="2"/>
  <c r="W1350" i="2"/>
  <c r="V1350" i="2"/>
  <c r="U1350" i="2"/>
  <c r="T1350" i="2"/>
  <c r="S1350" i="2"/>
  <c r="C1350" i="2"/>
  <c r="B1350" i="2"/>
  <c r="BU1349" i="2"/>
  <c r="BT1349" i="2"/>
  <c r="BS1349" i="2"/>
  <c r="BR1349" i="2"/>
  <c r="BP1349" i="2"/>
  <c r="AK1349" i="2"/>
  <c r="X1349" i="2"/>
  <c r="W1349" i="2"/>
  <c r="V1349" i="2"/>
  <c r="U1349" i="2"/>
  <c r="T1349" i="2"/>
  <c r="H1349" i="2"/>
  <c r="C1349" i="2"/>
  <c r="B1349" i="2"/>
  <c r="BU1348" i="2"/>
  <c r="BT1348" i="2"/>
  <c r="BS1348" i="2"/>
  <c r="BR1348" i="2"/>
  <c r="BQ1348" i="2"/>
  <c r="BP1348" i="2"/>
  <c r="AL1348" i="2"/>
  <c r="AK1348" i="2"/>
  <c r="AA1348" i="2"/>
  <c r="Y1348" i="2"/>
  <c r="X1348" i="2"/>
  <c r="W1348" i="2"/>
  <c r="V1348" i="2"/>
  <c r="U1348" i="2"/>
  <c r="T1348" i="2"/>
  <c r="S1348" i="2"/>
  <c r="C1348" i="2"/>
  <c r="B1348" i="2"/>
  <c r="BU1347" i="2"/>
  <c r="BT1347" i="2"/>
  <c r="BS1347" i="2"/>
  <c r="BR1347" i="2"/>
  <c r="BP1347" i="2"/>
  <c r="AK1347" i="2"/>
  <c r="X1347" i="2"/>
  <c r="W1347" i="2"/>
  <c r="V1347" i="2"/>
  <c r="U1347" i="2"/>
  <c r="T1347" i="2"/>
  <c r="H1347" i="2"/>
  <c r="S1347" i="2" s="1"/>
  <c r="Y1347" i="2" s="1"/>
  <c r="C1347" i="2"/>
  <c r="B1347" i="2"/>
  <c r="BU1346" i="2"/>
  <c r="BT1346" i="2"/>
  <c r="BS1346" i="2"/>
  <c r="BR1346" i="2"/>
  <c r="BP1346" i="2"/>
  <c r="AK1346" i="2"/>
  <c r="X1346" i="2"/>
  <c r="W1346" i="2"/>
  <c r="V1346" i="2"/>
  <c r="U1346" i="2"/>
  <c r="T1346" i="2"/>
  <c r="H1346" i="2"/>
  <c r="S1346" i="2" s="1"/>
  <c r="Y1346" i="2" s="1"/>
  <c r="C1346" i="2"/>
  <c r="B1346" i="2"/>
  <c r="BU1345" i="2"/>
  <c r="BT1345" i="2"/>
  <c r="BS1345" i="2"/>
  <c r="BR1345" i="2"/>
  <c r="BQ1345" i="2"/>
  <c r="BP1345" i="2"/>
  <c r="AA1345" i="2"/>
  <c r="Y1345" i="2"/>
  <c r="C1345" i="2"/>
  <c r="B1345" i="2"/>
  <c r="BU1344" i="2"/>
  <c r="BT1344" i="2"/>
  <c r="BS1344" i="2"/>
  <c r="BR1344" i="2"/>
  <c r="BQ1344" i="2"/>
  <c r="BP1344" i="2"/>
  <c r="AK1344" i="2"/>
  <c r="AA1344" i="2"/>
  <c r="Y1344" i="2"/>
  <c r="X1344" i="2"/>
  <c r="W1344" i="2"/>
  <c r="V1344" i="2"/>
  <c r="U1344" i="2"/>
  <c r="T1344" i="2"/>
  <c r="S1344" i="2"/>
  <c r="C1344" i="2"/>
  <c r="B1344" i="2"/>
  <c r="BU1343" i="2"/>
  <c r="BT1343" i="2"/>
  <c r="BS1343" i="2"/>
  <c r="BR1343" i="2"/>
  <c r="BQ1343" i="2"/>
  <c r="BP1343" i="2"/>
  <c r="AK1343" i="2"/>
  <c r="AA1343" i="2"/>
  <c r="Y1343" i="2"/>
  <c r="X1343" i="2"/>
  <c r="W1343" i="2"/>
  <c r="V1343" i="2"/>
  <c r="U1343" i="2"/>
  <c r="T1343" i="2"/>
  <c r="S1343" i="2"/>
  <c r="C1343" i="2"/>
  <c r="B1343" i="2"/>
  <c r="BU1342" i="2"/>
  <c r="BT1342" i="2"/>
  <c r="BS1342" i="2"/>
  <c r="BR1342" i="2"/>
  <c r="BQ1342" i="2"/>
  <c r="BP1342" i="2"/>
  <c r="AP1342" i="2"/>
  <c r="AL1342" i="2"/>
  <c r="AK1342" i="2"/>
  <c r="AA1342" i="2"/>
  <c r="Y1342" i="2"/>
  <c r="X1342" i="2"/>
  <c r="W1342" i="2"/>
  <c r="V1342" i="2"/>
  <c r="U1342" i="2"/>
  <c r="T1342" i="2"/>
  <c r="S1342" i="2"/>
  <c r="C1342" i="2"/>
  <c r="B1342" i="2"/>
  <c r="BU1341" i="2"/>
  <c r="BT1341" i="2"/>
  <c r="BS1341" i="2"/>
  <c r="BR1341" i="2"/>
  <c r="BQ1341" i="2"/>
  <c r="BP1341" i="2"/>
  <c r="AP1341" i="2"/>
  <c r="AL1341" i="2"/>
  <c r="AK1341" i="2"/>
  <c r="AA1341" i="2"/>
  <c r="Y1341" i="2"/>
  <c r="X1341" i="2"/>
  <c r="W1341" i="2"/>
  <c r="V1341" i="2"/>
  <c r="U1341" i="2"/>
  <c r="T1341" i="2"/>
  <c r="S1341" i="2"/>
  <c r="C1341" i="2"/>
  <c r="B1341" i="2"/>
  <c r="BU1340" i="2"/>
  <c r="BT1340" i="2"/>
  <c r="BS1340" i="2"/>
  <c r="BR1340" i="2"/>
  <c r="BQ1340" i="2"/>
  <c r="BP1340" i="2"/>
  <c r="AK1340" i="2"/>
  <c r="AA1340" i="2"/>
  <c r="Y1340" i="2"/>
  <c r="X1340" i="2"/>
  <c r="W1340" i="2"/>
  <c r="V1340" i="2"/>
  <c r="U1340" i="2"/>
  <c r="T1340" i="2"/>
  <c r="S1340" i="2"/>
  <c r="C1340" i="2"/>
  <c r="B1340" i="2"/>
  <c r="BU1339" i="2"/>
  <c r="BT1339" i="2"/>
  <c r="BS1339" i="2"/>
  <c r="BR1339" i="2"/>
  <c r="BQ1339" i="2"/>
  <c r="BP1339" i="2"/>
  <c r="AA1339" i="2"/>
  <c r="Y1339" i="2"/>
  <c r="C1339" i="2"/>
  <c r="B1339" i="2"/>
  <c r="BU1338" i="2"/>
  <c r="BT1338" i="2"/>
  <c r="BS1338" i="2"/>
  <c r="BR1338" i="2"/>
  <c r="BQ1338" i="2"/>
  <c r="BP1338" i="2"/>
  <c r="AL1338" i="2"/>
  <c r="AK1338" i="2"/>
  <c r="AA1338" i="2"/>
  <c r="Y1338" i="2"/>
  <c r="X1338" i="2"/>
  <c r="W1338" i="2"/>
  <c r="V1338" i="2"/>
  <c r="U1338" i="2"/>
  <c r="T1338" i="2"/>
  <c r="S1338" i="2"/>
  <c r="C1338" i="2"/>
  <c r="B1338" i="2"/>
  <c r="BU1337" i="2"/>
  <c r="BT1337" i="2"/>
  <c r="BS1337" i="2"/>
  <c r="BR1337" i="2"/>
  <c r="BP1337" i="2"/>
  <c r="AK1337" i="2"/>
  <c r="X1337" i="2"/>
  <c r="W1337" i="2"/>
  <c r="V1337" i="2"/>
  <c r="U1337" i="2"/>
  <c r="T1337" i="2"/>
  <c r="H1337" i="2"/>
  <c r="AL1337" i="2" s="1"/>
  <c r="AA1337" i="2" s="1"/>
  <c r="BQ1337" i="2" s="1"/>
  <c r="C1337" i="2"/>
  <c r="B1337" i="2"/>
  <c r="BU1336" i="2"/>
  <c r="BT1336" i="2"/>
  <c r="BS1336" i="2"/>
  <c r="BR1336" i="2"/>
  <c r="BP1336" i="2"/>
  <c r="AK1336" i="2"/>
  <c r="X1336" i="2"/>
  <c r="W1336" i="2"/>
  <c r="V1336" i="2"/>
  <c r="U1336" i="2"/>
  <c r="T1336" i="2"/>
  <c r="H1336" i="2"/>
  <c r="AL1336" i="2" s="1"/>
  <c r="AA1336" i="2" s="1"/>
  <c r="BQ1336" i="2" s="1"/>
  <c r="C1336" i="2"/>
  <c r="B1336" i="2"/>
  <c r="BU1335" i="2"/>
  <c r="BT1335" i="2"/>
  <c r="BS1335" i="2"/>
  <c r="BR1335" i="2"/>
  <c r="BP1335" i="2"/>
  <c r="AK1335" i="2"/>
  <c r="X1335" i="2"/>
  <c r="W1335" i="2"/>
  <c r="V1335" i="2"/>
  <c r="U1335" i="2"/>
  <c r="T1335" i="2"/>
  <c r="H1335" i="2"/>
  <c r="AL1335" i="2" s="1"/>
  <c r="AA1335" i="2" s="1"/>
  <c r="BQ1335" i="2" s="1"/>
  <c r="C1335" i="2"/>
  <c r="B1335" i="2"/>
  <c r="BU1334" i="2"/>
  <c r="BT1334" i="2"/>
  <c r="BS1334" i="2"/>
  <c r="BR1334" i="2"/>
  <c r="BP1334" i="2"/>
  <c r="AK1334" i="2"/>
  <c r="X1334" i="2"/>
  <c r="W1334" i="2"/>
  <c r="V1334" i="2"/>
  <c r="U1334" i="2"/>
  <c r="T1334" i="2"/>
  <c r="H1334" i="2"/>
  <c r="S1334" i="2" s="1"/>
  <c r="Y1334" i="2" s="1"/>
  <c r="C1334" i="2"/>
  <c r="B1334" i="2"/>
  <c r="BU1333" i="2"/>
  <c r="BT1333" i="2"/>
  <c r="BS1333" i="2"/>
  <c r="BR1333" i="2"/>
  <c r="BQ1333" i="2"/>
  <c r="BP1333" i="2"/>
  <c r="AA1333" i="2"/>
  <c r="Y1333" i="2"/>
  <c r="C1333" i="2"/>
  <c r="B1333" i="2"/>
  <c r="BU1332" i="2"/>
  <c r="BT1332" i="2"/>
  <c r="BS1332" i="2"/>
  <c r="BR1332" i="2"/>
  <c r="BQ1332" i="2"/>
  <c r="BP1332" i="2"/>
  <c r="AL1332" i="2"/>
  <c r="AK1332" i="2"/>
  <c r="AA1332" i="2"/>
  <c r="Y1332" i="2"/>
  <c r="X1332" i="2"/>
  <c r="W1332" i="2"/>
  <c r="V1332" i="2"/>
  <c r="U1332" i="2"/>
  <c r="T1332" i="2"/>
  <c r="S1332" i="2"/>
  <c r="C1332" i="2"/>
  <c r="B1332" i="2"/>
  <c r="BU1331" i="2"/>
  <c r="BT1331" i="2"/>
  <c r="BS1331" i="2"/>
  <c r="BR1331" i="2"/>
  <c r="BP1331" i="2"/>
  <c r="AK1331" i="2"/>
  <c r="X1331" i="2"/>
  <c r="W1331" i="2"/>
  <c r="V1331" i="2"/>
  <c r="U1331" i="2"/>
  <c r="T1331" i="2"/>
  <c r="H1331" i="2"/>
  <c r="S1331" i="2" s="1"/>
  <c r="Y1331" i="2" s="1"/>
  <c r="C1331" i="2"/>
  <c r="B1331" i="2"/>
  <c r="BU1330" i="2"/>
  <c r="BT1330" i="2"/>
  <c r="BS1330" i="2"/>
  <c r="BR1330" i="2"/>
  <c r="BP1330" i="2"/>
  <c r="AK1330" i="2"/>
  <c r="X1330" i="2"/>
  <c r="W1330" i="2"/>
  <c r="V1330" i="2"/>
  <c r="U1330" i="2"/>
  <c r="T1330" i="2"/>
  <c r="H1330" i="2"/>
  <c r="AL1330" i="2" s="1"/>
  <c r="AA1330" i="2" s="1"/>
  <c r="BQ1330" i="2" s="1"/>
  <c r="C1330" i="2"/>
  <c r="B1330" i="2"/>
  <c r="BU1329" i="2"/>
  <c r="BT1329" i="2"/>
  <c r="BS1329" i="2"/>
  <c r="BR1329" i="2"/>
  <c r="BP1329" i="2"/>
  <c r="AK1329" i="2"/>
  <c r="X1329" i="2"/>
  <c r="W1329" i="2"/>
  <c r="V1329" i="2"/>
  <c r="U1329" i="2"/>
  <c r="T1329" i="2"/>
  <c r="H1329" i="2"/>
  <c r="S1329" i="2" s="1"/>
  <c r="Y1329" i="2" s="1"/>
  <c r="C1329" i="2"/>
  <c r="B1329" i="2"/>
  <c r="BU1328" i="2"/>
  <c r="BT1328" i="2"/>
  <c r="BS1328" i="2"/>
  <c r="BR1328" i="2"/>
  <c r="BP1328" i="2"/>
  <c r="AO1328" i="2"/>
  <c r="AK1328" i="2"/>
  <c r="X1328" i="2"/>
  <c r="W1328" i="2"/>
  <c r="V1328" i="2"/>
  <c r="U1328" i="2"/>
  <c r="T1328" i="2"/>
  <c r="H1328" i="2"/>
  <c r="C1328" i="2"/>
  <c r="B1328" i="2"/>
  <c r="BU1327" i="2"/>
  <c r="BT1327" i="2"/>
  <c r="BS1327" i="2"/>
  <c r="BR1327" i="2"/>
  <c r="BQ1327" i="2"/>
  <c r="BP1327" i="2"/>
  <c r="AA1327" i="2"/>
  <c r="Y1327" i="2"/>
  <c r="C1327" i="2"/>
  <c r="B1327" i="2"/>
  <c r="BU1326" i="2"/>
  <c r="BT1326" i="2"/>
  <c r="BS1326" i="2"/>
  <c r="BR1326" i="2"/>
  <c r="BQ1326" i="2"/>
  <c r="BP1326" i="2"/>
  <c r="AA1326" i="2"/>
  <c r="Y1326" i="2"/>
  <c r="C1326" i="2"/>
  <c r="B1326" i="2"/>
  <c r="BU1325" i="2"/>
  <c r="BT1325" i="2"/>
  <c r="BS1325" i="2"/>
  <c r="BR1325" i="2"/>
  <c r="BQ1325" i="2"/>
  <c r="BP1325" i="2"/>
  <c r="AA1325" i="2"/>
  <c r="Y1325" i="2"/>
  <c r="X1325" i="2"/>
  <c r="W1325" i="2"/>
  <c r="V1325" i="2"/>
  <c r="U1325" i="2"/>
  <c r="T1325" i="2"/>
  <c r="S1325" i="2"/>
  <c r="C1325" i="2"/>
  <c r="B1325" i="2"/>
  <c r="BU1324" i="2"/>
  <c r="BT1324" i="2"/>
  <c r="BS1324" i="2"/>
  <c r="BR1324" i="2"/>
  <c r="BQ1324" i="2"/>
  <c r="BP1324" i="2"/>
  <c r="AA1324" i="2"/>
  <c r="Y1324" i="2"/>
  <c r="X1324" i="2"/>
  <c r="W1324" i="2"/>
  <c r="V1324" i="2"/>
  <c r="U1324" i="2"/>
  <c r="T1324" i="2"/>
  <c r="S1324" i="2"/>
  <c r="C1324" i="2"/>
  <c r="B1324" i="2"/>
  <c r="BU1323" i="2"/>
  <c r="BT1323" i="2"/>
  <c r="BS1323" i="2"/>
  <c r="BR1323" i="2"/>
  <c r="BQ1323" i="2"/>
  <c r="BP1323" i="2"/>
  <c r="AA1323" i="2"/>
  <c r="Y1323" i="2"/>
  <c r="X1323" i="2"/>
  <c r="W1323" i="2"/>
  <c r="V1323" i="2"/>
  <c r="U1323" i="2"/>
  <c r="T1323" i="2"/>
  <c r="S1323" i="2"/>
  <c r="C1323" i="2"/>
  <c r="B1323" i="2"/>
  <c r="BU1322" i="2"/>
  <c r="BT1322" i="2"/>
  <c r="BS1322" i="2"/>
  <c r="BR1322" i="2"/>
  <c r="BQ1322" i="2"/>
  <c r="BP1322" i="2"/>
  <c r="AA1322" i="2"/>
  <c r="Y1322" i="2"/>
  <c r="X1322" i="2"/>
  <c r="W1322" i="2"/>
  <c r="V1322" i="2"/>
  <c r="U1322" i="2"/>
  <c r="T1322" i="2"/>
  <c r="S1322" i="2"/>
  <c r="C1322" i="2"/>
  <c r="B1322" i="2"/>
  <c r="BU1321" i="2"/>
  <c r="BT1321" i="2"/>
  <c r="BS1321" i="2"/>
  <c r="BR1321" i="2"/>
  <c r="BQ1321" i="2"/>
  <c r="BP1321" i="2"/>
  <c r="AA1321" i="2"/>
  <c r="Y1321" i="2"/>
  <c r="X1321" i="2"/>
  <c r="W1321" i="2"/>
  <c r="V1321" i="2"/>
  <c r="U1321" i="2"/>
  <c r="T1321" i="2"/>
  <c r="S1321" i="2"/>
  <c r="C1321" i="2"/>
  <c r="B1321" i="2"/>
  <c r="BU1320" i="2"/>
  <c r="BT1320" i="2"/>
  <c r="BS1320" i="2"/>
  <c r="BR1320" i="2"/>
  <c r="BQ1320" i="2"/>
  <c r="BP1320" i="2"/>
  <c r="AA1320" i="2"/>
  <c r="Y1320" i="2"/>
  <c r="C1320" i="2"/>
  <c r="B1320" i="2"/>
  <c r="BU1319" i="2"/>
  <c r="BT1319" i="2"/>
  <c r="BS1319" i="2"/>
  <c r="BR1319" i="2"/>
  <c r="BQ1319" i="2"/>
  <c r="BP1319" i="2"/>
  <c r="AA1319" i="2"/>
  <c r="Y1319" i="2"/>
  <c r="X1319" i="2"/>
  <c r="W1319" i="2"/>
  <c r="V1319" i="2"/>
  <c r="U1319" i="2"/>
  <c r="T1319" i="2"/>
  <c r="S1319" i="2"/>
  <c r="C1319" i="2"/>
  <c r="B1319" i="2"/>
  <c r="BU1318" i="2"/>
  <c r="BT1318" i="2"/>
  <c r="BS1318" i="2"/>
  <c r="BR1318" i="2"/>
  <c r="BQ1318" i="2"/>
  <c r="BP1318" i="2"/>
  <c r="AA1318" i="2"/>
  <c r="X1318" i="2"/>
  <c r="W1318" i="2"/>
  <c r="V1318" i="2"/>
  <c r="U1318" i="2"/>
  <c r="T1318" i="2"/>
  <c r="H1318" i="2"/>
  <c r="S1318" i="2" s="1"/>
  <c r="Y1318" i="2" s="1"/>
  <c r="C1318" i="2"/>
  <c r="B1318" i="2"/>
  <c r="BU1317" i="2"/>
  <c r="BT1317" i="2"/>
  <c r="BS1317" i="2"/>
  <c r="BR1317" i="2"/>
  <c r="BQ1317" i="2"/>
  <c r="BP1317" i="2"/>
  <c r="AA1317" i="2"/>
  <c r="X1317" i="2"/>
  <c r="W1317" i="2"/>
  <c r="V1317" i="2"/>
  <c r="U1317" i="2"/>
  <c r="T1317" i="2"/>
  <c r="H1317" i="2"/>
  <c r="S1317" i="2" s="1"/>
  <c r="Y1317" i="2" s="1"/>
  <c r="C1317" i="2"/>
  <c r="B1317" i="2"/>
  <c r="BU1316" i="2"/>
  <c r="BT1316" i="2"/>
  <c r="BS1316" i="2"/>
  <c r="BR1316" i="2"/>
  <c r="BQ1316" i="2"/>
  <c r="BP1316" i="2"/>
  <c r="AA1316" i="2"/>
  <c r="X1316" i="2"/>
  <c r="W1316" i="2"/>
  <c r="V1316" i="2"/>
  <c r="U1316" i="2"/>
  <c r="T1316" i="2"/>
  <c r="H1316" i="2"/>
  <c r="S1316" i="2" s="1"/>
  <c r="Y1316" i="2" s="1"/>
  <c r="C1316" i="2"/>
  <c r="B1316" i="2"/>
  <c r="BU1315" i="2"/>
  <c r="BT1315" i="2"/>
  <c r="BS1315" i="2"/>
  <c r="BR1315" i="2"/>
  <c r="BQ1315" i="2"/>
  <c r="BP1315" i="2"/>
  <c r="AA1315" i="2"/>
  <c r="X1315" i="2"/>
  <c r="W1315" i="2"/>
  <c r="V1315" i="2"/>
  <c r="U1315" i="2"/>
  <c r="T1315" i="2"/>
  <c r="H1315" i="2"/>
  <c r="S1315" i="2" s="1"/>
  <c r="Y1315" i="2" s="1"/>
  <c r="C1315" i="2"/>
  <c r="B1315" i="2"/>
  <c r="BU1314" i="2"/>
  <c r="BT1314" i="2"/>
  <c r="BS1314" i="2"/>
  <c r="BR1314" i="2"/>
  <c r="BQ1314" i="2"/>
  <c r="BP1314" i="2"/>
  <c r="AA1314" i="2"/>
  <c r="Y1314" i="2"/>
  <c r="C1314" i="2"/>
  <c r="B1314" i="2"/>
  <c r="BU1313" i="2"/>
  <c r="BT1313" i="2"/>
  <c r="BS1313" i="2"/>
  <c r="BR1313" i="2"/>
  <c r="BQ1313" i="2"/>
  <c r="BP1313" i="2"/>
  <c r="AA1313" i="2"/>
  <c r="Y1313" i="2"/>
  <c r="X1313" i="2"/>
  <c r="W1313" i="2"/>
  <c r="V1313" i="2"/>
  <c r="U1313" i="2"/>
  <c r="T1313" i="2"/>
  <c r="S1313" i="2"/>
  <c r="C1313" i="2"/>
  <c r="B1313" i="2"/>
  <c r="BU1312" i="2"/>
  <c r="BT1312" i="2"/>
  <c r="BS1312" i="2"/>
  <c r="BR1312" i="2"/>
  <c r="BQ1312" i="2"/>
  <c r="BP1312" i="2"/>
  <c r="AA1312" i="2"/>
  <c r="Y1312" i="2"/>
  <c r="X1312" i="2"/>
  <c r="W1312" i="2"/>
  <c r="V1312" i="2"/>
  <c r="U1312" i="2"/>
  <c r="T1312" i="2"/>
  <c r="S1312" i="2"/>
  <c r="C1312" i="2"/>
  <c r="B1312" i="2"/>
  <c r="BU1311" i="2"/>
  <c r="BT1311" i="2"/>
  <c r="BS1311" i="2"/>
  <c r="BR1311" i="2"/>
  <c r="BQ1311" i="2"/>
  <c r="BP1311" i="2"/>
  <c r="AA1311" i="2"/>
  <c r="Y1311" i="2"/>
  <c r="X1311" i="2"/>
  <c r="W1311" i="2"/>
  <c r="V1311" i="2"/>
  <c r="U1311" i="2"/>
  <c r="T1311" i="2"/>
  <c r="S1311" i="2"/>
  <c r="C1311" i="2"/>
  <c r="B1311" i="2"/>
  <c r="BU1310" i="2"/>
  <c r="BT1310" i="2"/>
  <c r="BS1310" i="2"/>
  <c r="BR1310" i="2"/>
  <c r="BQ1310" i="2"/>
  <c r="BP1310" i="2"/>
  <c r="AA1310" i="2"/>
  <c r="Y1310" i="2"/>
  <c r="X1310" i="2"/>
  <c r="W1310" i="2"/>
  <c r="V1310" i="2"/>
  <c r="U1310" i="2"/>
  <c r="T1310" i="2"/>
  <c r="S1310" i="2"/>
  <c r="C1310" i="2"/>
  <c r="B1310" i="2"/>
  <c r="BU1309" i="2"/>
  <c r="BT1309" i="2"/>
  <c r="BS1309" i="2"/>
  <c r="BR1309" i="2"/>
  <c r="BQ1309" i="2"/>
  <c r="BP1309" i="2"/>
  <c r="AK1309" i="2"/>
  <c r="AA1309" i="2"/>
  <c r="Y1309" i="2"/>
  <c r="X1309" i="2"/>
  <c r="W1309" i="2"/>
  <c r="V1309" i="2"/>
  <c r="U1309" i="2"/>
  <c r="T1309" i="2"/>
  <c r="S1309" i="2"/>
  <c r="C1309" i="2"/>
  <c r="B1309" i="2"/>
  <c r="BU1308" i="2"/>
  <c r="BT1308" i="2"/>
  <c r="BS1308" i="2"/>
  <c r="BR1308" i="2"/>
  <c r="BQ1308" i="2"/>
  <c r="BP1308" i="2"/>
  <c r="AA1308" i="2"/>
  <c r="Y1308" i="2"/>
  <c r="C1308" i="2"/>
  <c r="B1308" i="2"/>
  <c r="BU1307" i="2"/>
  <c r="BT1307" i="2"/>
  <c r="BS1307" i="2"/>
  <c r="BR1307" i="2"/>
  <c r="BQ1307" i="2"/>
  <c r="BP1307" i="2"/>
  <c r="AT1307" i="2"/>
  <c r="AS1307" i="2"/>
  <c r="AA1307" i="2"/>
  <c r="Y1307" i="2"/>
  <c r="X1307" i="2"/>
  <c r="W1307" i="2"/>
  <c r="V1307" i="2"/>
  <c r="U1307" i="2"/>
  <c r="T1307" i="2"/>
  <c r="S1307" i="2"/>
  <c r="C1307" i="2"/>
  <c r="B1307" i="2"/>
  <c r="BU1306" i="2"/>
  <c r="BT1306" i="2"/>
  <c r="BS1306" i="2"/>
  <c r="BR1306" i="2"/>
  <c r="BQ1306" i="2"/>
  <c r="BP1306" i="2"/>
  <c r="AT1306" i="2"/>
  <c r="AS1306" i="2"/>
  <c r="AA1306" i="2"/>
  <c r="Y1306" i="2"/>
  <c r="X1306" i="2"/>
  <c r="W1306" i="2"/>
  <c r="V1306" i="2"/>
  <c r="U1306" i="2"/>
  <c r="T1306" i="2"/>
  <c r="S1306" i="2"/>
  <c r="C1306" i="2"/>
  <c r="B1306" i="2"/>
  <c r="BU1305" i="2"/>
  <c r="BT1305" i="2"/>
  <c r="BS1305" i="2"/>
  <c r="BR1305" i="2"/>
  <c r="BQ1305" i="2"/>
  <c r="BP1305" i="2"/>
  <c r="AT1305" i="2"/>
  <c r="AS1305" i="2"/>
  <c r="AA1305" i="2"/>
  <c r="Y1305" i="2"/>
  <c r="X1305" i="2"/>
  <c r="W1305" i="2"/>
  <c r="V1305" i="2"/>
  <c r="U1305" i="2"/>
  <c r="T1305" i="2"/>
  <c r="S1305" i="2"/>
  <c r="C1305" i="2"/>
  <c r="B1305" i="2"/>
  <c r="BU1304" i="2"/>
  <c r="BT1304" i="2"/>
  <c r="BS1304" i="2"/>
  <c r="BR1304" i="2"/>
  <c r="BQ1304" i="2"/>
  <c r="BP1304" i="2"/>
  <c r="AT1304" i="2"/>
  <c r="AS1304" i="2"/>
  <c r="AA1304" i="2"/>
  <c r="Y1304" i="2"/>
  <c r="X1304" i="2"/>
  <c r="W1304" i="2"/>
  <c r="V1304" i="2"/>
  <c r="U1304" i="2"/>
  <c r="T1304" i="2"/>
  <c r="S1304" i="2"/>
  <c r="C1304" i="2"/>
  <c r="B1304" i="2"/>
  <c r="BU1303" i="2"/>
  <c r="BT1303" i="2"/>
  <c r="BS1303" i="2"/>
  <c r="BR1303" i="2"/>
  <c r="BQ1303" i="2"/>
  <c r="BP1303" i="2"/>
  <c r="AT1303" i="2"/>
  <c r="AS1303" i="2"/>
  <c r="AK1303" i="2"/>
  <c r="AA1303" i="2"/>
  <c r="Y1303" i="2"/>
  <c r="X1303" i="2"/>
  <c r="W1303" i="2"/>
  <c r="V1303" i="2"/>
  <c r="U1303" i="2"/>
  <c r="T1303" i="2"/>
  <c r="S1303" i="2"/>
  <c r="C1303" i="2"/>
  <c r="B1303" i="2"/>
  <c r="BU1302" i="2"/>
  <c r="BT1302" i="2"/>
  <c r="BS1302" i="2"/>
  <c r="BR1302" i="2"/>
  <c r="BQ1302" i="2"/>
  <c r="BP1302" i="2"/>
  <c r="AA1302" i="2"/>
  <c r="Y1302" i="2"/>
  <c r="C1302" i="2"/>
  <c r="B1302" i="2"/>
  <c r="BU1301" i="2"/>
  <c r="BT1301" i="2"/>
  <c r="BS1301" i="2"/>
  <c r="BR1301" i="2"/>
  <c r="BQ1301" i="2"/>
  <c r="BP1301" i="2"/>
  <c r="AA1301" i="2"/>
  <c r="Y1301" i="2"/>
  <c r="X1301" i="2"/>
  <c r="W1301" i="2"/>
  <c r="V1301" i="2"/>
  <c r="U1301" i="2"/>
  <c r="T1301" i="2"/>
  <c r="S1301" i="2"/>
  <c r="C1301" i="2"/>
  <c r="B1301" i="2"/>
  <c r="BU1300" i="2"/>
  <c r="BT1300" i="2"/>
  <c r="BS1300" i="2"/>
  <c r="BR1300" i="2"/>
  <c r="BQ1300" i="2"/>
  <c r="BP1300" i="2"/>
  <c r="AA1300" i="2"/>
  <c r="Y1300" i="2"/>
  <c r="X1300" i="2"/>
  <c r="W1300" i="2"/>
  <c r="V1300" i="2"/>
  <c r="U1300" i="2"/>
  <c r="T1300" i="2"/>
  <c r="S1300" i="2"/>
  <c r="C1300" i="2"/>
  <c r="B1300" i="2"/>
  <c r="BU1299" i="2"/>
  <c r="BT1299" i="2"/>
  <c r="BS1299" i="2"/>
  <c r="BR1299" i="2"/>
  <c r="BQ1299" i="2"/>
  <c r="BP1299" i="2"/>
  <c r="AA1299" i="2"/>
  <c r="Y1299" i="2"/>
  <c r="X1299" i="2"/>
  <c r="W1299" i="2"/>
  <c r="V1299" i="2"/>
  <c r="U1299" i="2"/>
  <c r="T1299" i="2"/>
  <c r="S1299" i="2"/>
  <c r="C1299" i="2"/>
  <c r="B1299" i="2"/>
  <c r="BU1298" i="2"/>
  <c r="BT1298" i="2"/>
  <c r="BS1298" i="2"/>
  <c r="BR1298" i="2"/>
  <c r="BQ1298" i="2"/>
  <c r="BP1298" i="2"/>
  <c r="AA1298" i="2"/>
  <c r="Y1298" i="2"/>
  <c r="X1298" i="2"/>
  <c r="W1298" i="2"/>
  <c r="V1298" i="2"/>
  <c r="U1298" i="2"/>
  <c r="T1298" i="2"/>
  <c r="S1298" i="2"/>
  <c r="C1298" i="2"/>
  <c r="B1298" i="2"/>
  <c r="BU1297" i="2"/>
  <c r="BT1297" i="2"/>
  <c r="BS1297" i="2"/>
  <c r="BR1297" i="2"/>
  <c r="BQ1297" i="2"/>
  <c r="BP1297" i="2"/>
  <c r="AA1297" i="2"/>
  <c r="Y1297" i="2"/>
  <c r="X1297" i="2"/>
  <c r="W1297" i="2"/>
  <c r="V1297" i="2"/>
  <c r="U1297" i="2"/>
  <c r="T1297" i="2"/>
  <c r="S1297" i="2"/>
  <c r="C1297" i="2"/>
  <c r="B1297" i="2"/>
  <c r="BU1296" i="2"/>
  <c r="BT1296" i="2"/>
  <c r="BS1296" i="2"/>
  <c r="BR1296" i="2"/>
  <c r="BQ1296" i="2"/>
  <c r="BP1296" i="2"/>
  <c r="AA1296" i="2"/>
  <c r="Y1296" i="2"/>
  <c r="C1296" i="2"/>
  <c r="B1296" i="2"/>
  <c r="BU1295" i="2"/>
  <c r="BT1295" i="2"/>
  <c r="BS1295" i="2"/>
  <c r="BR1295" i="2"/>
  <c r="BQ1295" i="2"/>
  <c r="BP1295" i="2"/>
  <c r="AL1295" i="2"/>
  <c r="AK1295" i="2"/>
  <c r="AA1295" i="2"/>
  <c r="Y1295" i="2"/>
  <c r="X1295" i="2"/>
  <c r="W1295" i="2"/>
  <c r="V1295" i="2"/>
  <c r="U1295" i="2"/>
  <c r="T1295" i="2"/>
  <c r="S1295" i="2"/>
  <c r="C1295" i="2"/>
  <c r="B1295" i="2"/>
  <c r="BU1294" i="2"/>
  <c r="BT1294" i="2"/>
  <c r="BS1294" i="2"/>
  <c r="BR1294" i="2"/>
  <c r="BP1294" i="2"/>
  <c r="AK1294" i="2"/>
  <c r="X1294" i="2"/>
  <c r="W1294" i="2"/>
  <c r="V1294" i="2"/>
  <c r="U1294" i="2"/>
  <c r="T1294" i="2"/>
  <c r="H1294" i="2"/>
  <c r="C1294" i="2"/>
  <c r="B1294" i="2"/>
  <c r="BU1293" i="2"/>
  <c r="BT1293" i="2"/>
  <c r="BS1293" i="2"/>
  <c r="BR1293" i="2"/>
  <c r="BP1293" i="2"/>
  <c r="AK1293" i="2"/>
  <c r="X1293" i="2"/>
  <c r="W1293" i="2"/>
  <c r="V1293" i="2"/>
  <c r="U1293" i="2"/>
  <c r="T1293" i="2"/>
  <c r="H1293" i="2"/>
  <c r="S1293" i="2" s="1"/>
  <c r="Y1293" i="2" s="1"/>
  <c r="C1293" i="2"/>
  <c r="B1293" i="2"/>
  <c r="BU1292" i="2"/>
  <c r="BT1292" i="2"/>
  <c r="BS1292" i="2"/>
  <c r="BR1292" i="2"/>
  <c r="BQ1292" i="2"/>
  <c r="BP1292" i="2"/>
  <c r="AL1292" i="2"/>
  <c r="AK1292" i="2"/>
  <c r="AA1292" i="2"/>
  <c r="Y1292" i="2"/>
  <c r="X1292" i="2"/>
  <c r="W1292" i="2"/>
  <c r="V1292" i="2"/>
  <c r="U1292" i="2"/>
  <c r="T1292" i="2"/>
  <c r="S1292" i="2"/>
  <c r="C1292" i="2"/>
  <c r="B1292" i="2"/>
  <c r="BU1291" i="2"/>
  <c r="BT1291" i="2"/>
  <c r="BS1291" i="2"/>
  <c r="BR1291" i="2"/>
  <c r="BQ1291" i="2"/>
  <c r="BP1291" i="2"/>
  <c r="AL1291" i="2"/>
  <c r="AK1291" i="2"/>
  <c r="AA1291" i="2"/>
  <c r="Y1291" i="2"/>
  <c r="X1291" i="2"/>
  <c r="W1291" i="2"/>
  <c r="V1291" i="2"/>
  <c r="U1291" i="2"/>
  <c r="T1291" i="2"/>
  <c r="S1291" i="2"/>
  <c r="C1291" i="2"/>
  <c r="B1291" i="2"/>
  <c r="BU1290" i="2"/>
  <c r="BT1290" i="2"/>
  <c r="BS1290" i="2"/>
  <c r="BR1290" i="2"/>
  <c r="BQ1290" i="2"/>
  <c r="BP1290" i="2"/>
  <c r="AA1290" i="2"/>
  <c r="Y1290" i="2"/>
  <c r="C1290" i="2"/>
  <c r="B1290" i="2"/>
  <c r="BU1289" i="2"/>
  <c r="BT1289" i="2"/>
  <c r="BS1289" i="2"/>
  <c r="BR1289" i="2"/>
  <c r="BQ1289" i="2"/>
  <c r="BP1289" i="2"/>
  <c r="AK1289" i="2"/>
  <c r="AA1289" i="2"/>
  <c r="Y1289" i="2"/>
  <c r="X1289" i="2"/>
  <c r="W1289" i="2"/>
  <c r="V1289" i="2"/>
  <c r="U1289" i="2"/>
  <c r="T1289" i="2"/>
  <c r="S1289" i="2"/>
  <c r="C1289" i="2"/>
  <c r="B1289" i="2"/>
  <c r="BU1288" i="2"/>
  <c r="BT1288" i="2"/>
  <c r="BS1288" i="2"/>
  <c r="BR1288" i="2"/>
  <c r="BQ1288" i="2"/>
  <c r="BP1288" i="2"/>
  <c r="AK1288" i="2"/>
  <c r="AA1288" i="2"/>
  <c r="Y1288" i="2"/>
  <c r="X1288" i="2"/>
  <c r="W1288" i="2"/>
  <c r="V1288" i="2"/>
  <c r="U1288" i="2"/>
  <c r="T1288" i="2"/>
  <c r="S1288" i="2"/>
  <c r="C1288" i="2"/>
  <c r="B1288" i="2"/>
  <c r="BU1287" i="2"/>
  <c r="BT1287" i="2"/>
  <c r="BS1287" i="2"/>
  <c r="BR1287" i="2"/>
  <c r="BQ1287" i="2"/>
  <c r="BP1287" i="2"/>
  <c r="AP1287" i="2"/>
  <c r="AL1287" i="2"/>
  <c r="AK1287" i="2"/>
  <c r="AA1287" i="2"/>
  <c r="Y1287" i="2"/>
  <c r="X1287" i="2"/>
  <c r="W1287" i="2"/>
  <c r="V1287" i="2"/>
  <c r="U1287" i="2"/>
  <c r="T1287" i="2"/>
  <c r="S1287" i="2"/>
  <c r="C1287" i="2"/>
  <c r="B1287" i="2"/>
  <c r="BU1286" i="2"/>
  <c r="BT1286" i="2"/>
  <c r="BS1286" i="2"/>
  <c r="BR1286" i="2"/>
  <c r="BQ1286" i="2"/>
  <c r="BP1286" i="2"/>
  <c r="AP1286" i="2"/>
  <c r="AL1286" i="2"/>
  <c r="AK1286" i="2"/>
  <c r="AA1286" i="2"/>
  <c r="Y1286" i="2"/>
  <c r="X1286" i="2"/>
  <c r="W1286" i="2"/>
  <c r="V1286" i="2"/>
  <c r="U1286" i="2"/>
  <c r="T1286" i="2"/>
  <c r="S1286" i="2"/>
  <c r="C1286" i="2"/>
  <c r="B1286" i="2"/>
  <c r="BU1285" i="2"/>
  <c r="BT1285" i="2"/>
  <c r="BS1285" i="2"/>
  <c r="BR1285" i="2"/>
  <c r="BQ1285" i="2"/>
  <c r="BP1285" i="2"/>
  <c r="AK1285" i="2"/>
  <c r="AA1285" i="2"/>
  <c r="Y1285" i="2"/>
  <c r="X1285" i="2"/>
  <c r="W1285" i="2"/>
  <c r="V1285" i="2"/>
  <c r="U1285" i="2"/>
  <c r="T1285" i="2"/>
  <c r="S1285" i="2"/>
  <c r="C1285" i="2"/>
  <c r="B1285" i="2"/>
  <c r="BU1284" i="2"/>
  <c r="BT1284" i="2"/>
  <c r="BS1284" i="2"/>
  <c r="BR1284" i="2"/>
  <c r="BQ1284" i="2"/>
  <c r="BP1284" i="2"/>
  <c r="AA1284" i="2"/>
  <c r="Y1284" i="2"/>
  <c r="C1284" i="2"/>
  <c r="B1284" i="2"/>
  <c r="BU1283" i="2"/>
  <c r="BT1283" i="2"/>
  <c r="BS1283" i="2"/>
  <c r="BR1283" i="2"/>
  <c r="BQ1283" i="2"/>
  <c r="BP1283" i="2"/>
  <c r="AL1283" i="2"/>
  <c r="AK1283" i="2"/>
  <c r="AA1283" i="2"/>
  <c r="Y1283" i="2"/>
  <c r="X1283" i="2"/>
  <c r="W1283" i="2"/>
  <c r="V1283" i="2"/>
  <c r="U1283" i="2"/>
  <c r="T1283" i="2"/>
  <c r="S1283" i="2"/>
  <c r="C1283" i="2"/>
  <c r="B1283" i="2"/>
  <c r="BU1282" i="2"/>
  <c r="BT1282" i="2"/>
  <c r="BS1282" i="2"/>
  <c r="BR1282" i="2"/>
  <c r="BP1282" i="2"/>
  <c r="AK1282" i="2"/>
  <c r="X1282" i="2"/>
  <c r="W1282" i="2"/>
  <c r="V1282" i="2"/>
  <c r="U1282" i="2"/>
  <c r="T1282" i="2"/>
  <c r="H1282" i="2"/>
  <c r="S1282" i="2" s="1"/>
  <c r="Y1282" i="2" s="1"/>
  <c r="C1282" i="2"/>
  <c r="B1282" i="2"/>
  <c r="BU1281" i="2"/>
  <c r="BT1281" i="2"/>
  <c r="BS1281" i="2"/>
  <c r="BR1281" i="2"/>
  <c r="BQ1281" i="2"/>
  <c r="BP1281" i="2"/>
  <c r="AL1281" i="2"/>
  <c r="AK1281" i="2"/>
  <c r="AA1281" i="2"/>
  <c r="Y1281" i="2"/>
  <c r="X1281" i="2"/>
  <c r="W1281" i="2"/>
  <c r="V1281" i="2"/>
  <c r="U1281" i="2"/>
  <c r="T1281" i="2"/>
  <c r="S1281" i="2"/>
  <c r="C1281" i="2"/>
  <c r="B1281" i="2"/>
  <c r="BU1280" i="2"/>
  <c r="BT1280" i="2"/>
  <c r="BS1280" i="2"/>
  <c r="BR1280" i="2"/>
  <c r="BP1280" i="2"/>
  <c r="AK1280" i="2"/>
  <c r="X1280" i="2"/>
  <c r="W1280" i="2"/>
  <c r="V1280" i="2"/>
  <c r="U1280" i="2"/>
  <c r="T1280" i="2"/>
  <c r="H1280" i="2"/>
  <c r="S1280" i="2" s="1"/>
  <c r="Y1280" i="2" s="1"/>
  <c r="C1280" i="2"/>
  <c r="B1280" i="2"/>
  <c r="BU1279" i="2"/>
  <c r="BT1279" i="2"/>
  <c r="BS1279" i="2"/>
  <c r="BR1279" i="2"/>
  <c r="BP1279" i="2"/>
  <c r="AS1279" i="2"/>
  <c r="AO1279" i="2"/>
  <c r="AK1279" i="2"/>
  <c r="X1279" i="2"/>
  <c r="W1279" i="2"/>
  <c r="V1279" i="2"/>
  <c r="U1279" i="2"/>
  <c r="T1279" i="2"/>
  <c r="H1279" i="2"/>
  <c r="AP1279" i="2" s="1"/>
  <c r="AA1279" i="2" s="1"/>
  <c r="BQ1279" i="2" s="1"/>
  <c r="C1279" i="2"/>
  <c r="B1279" i="2"/>
  <c r="BU1278" i="2"/>
  <c r="BT1278" i="2"/>
  <c r="BS1278" i="2"/>
  <c r="BR1278" i="2"/>
  <c r="BQ1278" i="2"/>
  <c r="BP1278" i="2"/>
  <c r="AA1278" i="2"/>
  <c r="Y1278" i="2"/>
  <c r="C1278" i="2"/>
  <c r="B1278" i="2"/>
  <c r="BU1277" i="2"/>
  <c r="BT1277" i="2"/>
  <c r="BS1277" i="2"/>
  <c r="BR1277" i="2"/>
  <c r="BQ1277" i="2"/>
  <c r="BP1277" i="2"/>
  <c r="AL1277" i="2"/>
  <c r="AK1277" i="2"/>
  <c r="AA1277" i="2"/>
  <c r="Y1277" i="2"/>
  <c r="X1277" i="2"/>
  <c r="W1277" i="2"/>
  <c r="V1277" i="2"/>
  <c r="U1277" i="2"/>
  <c r="T1277" i="2"/>
  <c r="S1277" i="2"/>
  <c r="C1277" i="2"/>
  <c r="B1277" i="2"/>
  <c r="BU1276" i="2"/>
  <c r="BT1276" i="2"/>
  <c r="BS1276" i="2"/>
  <c r="BR1276" i="2"/>
  <c r="BP1276" i="2"/>
  <c r="AK1276" i="2"/>
  <c r="X1276" i="2"/>
  <c r="W1276" i="2"/>
  <c r="V1276" i="2"/>
  <c r="U1276" i="2"/>
  <c r="T1276" i="2"/>
  <c r="H1276" i="2"/>
  <c r="AL1276" i="2" s="1"/>
  <c r="AA1276" i="2" s="1"/>
  <c r="BQ1276" i="2" s="1"/>
  <c r="C1276" i="2"/>
  <c r="B1276" i="2"/>
  <c r="BU1275" i="2"/>
  <c r="BT1275" i="2"/>
  <c r="BS1275" i="2"/>
  <c r="BR1275" i="2"/>
  <c r="BP1275" i="2"/>
  <c r="AK1275" i="2"/>
  <c r="X1275" i="2"/>
  <c r="W1275" i="2"/>
  <c r="V1275" i="2"/>
  <c r="U1275" i="2"/>
  <c r="T1275" i="2"/>
  <c r="H1275" i="2"/>
  <c r="AL1275" i="2" s="1"/>
  <c r="AA1275" i="2" s="1"/>
  <c r="BQ1275" i="2" s="1"/>
  <c r="C1275" i="2"/>
  <c r="B1275" i="2"/>
  <c r="BU1274" i="2"/>
  <c r="BT1274" i="2"/>
  <c r="BS1274" i="2"/>
  <c r="BR1274" i="2"/>
  <c r="BP1274" i="2"/>
  <c r="AK1274" i="2"/>
  <c r="X1274" i="2"/>
  <c r="W1274" i="2"/>
  <c r="V1274" i="2"/>
  <c r="U1274" i="2"/>
  <c r="T1274" i="2"/>
  <c r="H1274" i="2"/>
  <c r="S1274" i="2" s="1"/>
  <c r="Y1274" i="2" s="1"/>
  <c r="C1274" i="2"/>
  <c r="B1274" i="2"/>
  <c r="BU1273" i="2"/>
  <c r="BT1273" i="2"/>
  <c r="BS1273" i="2"/>
  <c r="BR1273" i="2"/>
  <c r="BP1273" i="2"/>
  <c r="AW1273" i="2"/>
  <c r="AS1273" i="2"/>
  <c r="AO1273" i="2"/>
  <c r="AK1273" i="2"/>
  <c r="X1273" i="2"/>
  <c r="W1273" i="2"/>
  <c r="V1273" i="2"/>
  <c r="U1273" i="2"/>
  <c r="T1273" i="2"/>
  <c r="H1273" i="2"/>
  <c r="AP1273" i="2" s="1"/>
  <c r="C1273" i="2"/>
  <c r="B1273" i="2"/>
  <c r="BU1272" i="2"/>
  <c r="BT1272" i="2"/>
  <c r="BS1272" i="2"/>
  <c r="BR1272" i="2"/>
  <c r="BQ1272" i="2"/>
  <c r="BP1272" i="2"/>
  <c r="AA1272" i="2"/>
  <c r="Y1272" i="2"/>
  <c r="C1272" i="2"/>
  <c r="B1272" i="2"/>
  <c r="BU1271" i="2"/>
  <c r="BT1271" i="2"/>
  <c r="BS1271" i="2"/>
  <c r="BR1271" i="2"/>
  <c r="BQ1271" i="2"/>
  <c r="BP1271" i="2"/>
  <c r="AA1271" i="2"/>
  <c r="Y1271" i="2"/>
  <c r="C1271" i="2"/>
  <c r="B1271" i="2"/>
  <c r="BU1270" i="2"/>
  <c r="BT1270" i="2"/>
  <c r="BS1270" i="2"/>
  <c r="BR1270" i="2"/>
  <c r="BQ1270" i="2"/>
  <c r="BP1270" i="2"/>
  <c r="AA1270" i="2"/>
  <c r="Y1270" i="2"/>
  <c r="X1270" i="2"/>
  <c r="W1270" i="2"/>
  <c r="V1270" i="2"/>
  <c r="U1270" i="2"/>
  <c r="T1270" i="2"/>
  <c r="S1270" i="2"/>
  <c r="C1270" i="2"/>
  <c r="B1270" i="2"/>
  <c r="BU1269" i="2"/>
  <c r="BT1269" i="2"/>
  <c r="BS1269" i="2"/>
  <c r="BR1269" i="2"/>
  <c r="BQ1269" i="2"/>
  <c r="BP1269" i="2"/>
  <c r="AA1269" i="2"/>
  <c r="Y1269" i="2"/>
  <c r="X1269" i="2"/>
  <c r="W1269" i="2"/>
  <c r="V1269" i="2"/>
  <c r="U1269" i="2"/>
  <c r="T1269" i="2"/>
  <c r="S1269" i="2"/>
  <c r="C1269" i="2"/>
  <c r="B1269" i="2"/>
  <c r="BU1268" i="2"/>
  <c r="BT1268" i="2"/>
  <c r="BS1268" i="2"/>
  <c r="BR1268" i="2"/>
  <c r="BQ1268" i="2"/>
  <c r="BP1268" i="2"/>
  <c r="AA1268" i="2"/>
  <c r="Y1268" i="2"/>
  <c r="X1268" i="2"/>
  <c r="W1268" i="2"/>
  <c r="V1268" i="2"/>
  <c r="U1268" i="2"/>
  <c r="T1268" i="2"/>
  <c r="S1268" i="2"/>
  <c r="C1268" i="2"/>
  <c r="B1268" i="2"/>
  <c r="BU1267" i="2"/>
  <c r="BT1267" i="2"/>
  <c r="BS1267" i="2"/>
  <c r="BR1267" i="2"/>
  <c r="BQ1267" i="2"/>
  <c r="BP1267" i="2"/>
  <c r="AA1267" i="2"/>
  <c r="Y1267" i="2"/>
  <c r="X1267" i="2"/>
  <c r="W1267" i="2"/>
  <c r="V1267" i="2"/>
  <c r="U1267" i="2"/>
  <c r="T1267" i="2"/>
  <c r="S1267" i="2"/>
  <c r="C1267" i="2"/>
  <c r="B1267" i="2"/>
  <c r="BU1266" i="2"/>
  <c r="BT1266" i="2"/>
  <c r="BS1266" i="2"/>
  <c r="BR1266" i="2"/>
  <c r="BQ1266" i="2"/>
  <c r="BP1266" i="2"/>
  <c r="AP1266" i="2"/>
  <c r="AO1266" i="2"/>
  <c r="AK1266" i="2"/>
  <c r="AA1266" i="2"/>
  <c r="Y1266" i="2"/>
  <c r="X1266" i="2"/>
  <c r="W1266" i="2"/>
  <c r="V1266" i="2"/>
  <c r="U1266" i="2"/>
  <c r="T1266" i="2"/>
  <c r="S1266" i="2"/>
  <c r="C1266" i="2"/>
  <c r="B1266" i="2"/>
  <c r="BU1265" i="2"/>
  <c r="BT1265" i="2"/>
  <c r="BS1265" i="2"/>
  <c r="BR1265" i="2"/>
  <c r="BQ1265" i="2"/>
  <c r="BP1265" i="2"/>
  <c r="AA1265" i="2"/>
  <c r="Y1265" i="2"/>
  <c r="C1265" i="2"/>
  <c r="B1265" i="2"/>
  <c r="BU1264" i="2"/>
  <c r="BT1264" i="2"/>
  <c r="BS1264" i="2"/>
  <c r="BR1264" i="2"/>
  <c r="BQ1264" i="2"/>
  <c r="BP1264" i="2"/>
  <c r="AP1264" i="2"/>
  <c r="AO1264" i="2"/>
  <c r="AA1264" i="2"/>
  <c r="Y1264" i="2"/>
  <c r="X1264" i="2"/>
  <c r="W1264" i="2"/>
  <c r="V1264" i="2"/>
  <c r="U1264" i="2"/>
  <c r="T1264" i="2"/>
  <c r="S1264" i="2"/>
  <c r="C1264" i="2"/>
  <c r="B1264" i="2"/>
  <c r="BU1263" i="2"/>
  <c r="BT1263" i="2"/>
  <c r="BS1263" i="2"/>
  <c r="BR1263" i="2"/>
  <c r="BQ1263" i="2"/>
  <c r="BP1263" i="2"/>
  <c r="AP1263" i="2"/>
  <c r="AO1263" i="2"/>
  <c r="AA1263" i="2"/>
  <c r="Y1263" i="2"/>
  <c r="X1263" i="2"/>
  <c r="W1263" i="2"/>
  <c r="V1263" i="2"/>
  <c r="U1263" i="2"/>
  <c r="T1263" i="2"/>
  <c r="S1263" i="2"/>
  <c r="C1263" i="2"/>
  <c r="B1263" i="2"/>
  <c r="BU1262" i="2"/>
  <c r="BT1262" i="2"/>
  <c r="BS1262" i="2"/>
  <c r="BR1262" i="2"/>
  <c r="BQ1262" i="2"/>
  <c r="BP1262" i="2"/>
  <c r="AP1262" i="2"/>
  <c r="AO1262" i="2"/>
  <c r="AA1262" i="2"/>
  <c r="Y1262" i="2"/>
  <c r="X1262" i="2"/>
  <c r="W1262" i="2"/>
  <c r="V1262" i="2"/>
  <c r="U1262" i="2"/>
  <c r="T1262" i="2"/>
  <c r="S1262" i="2"/>
  <c r="C1262" i="2"/>
  <c r="B1262" i="2"/>
  <c r="BU1261" i="2"/>
  <c r="BT1261" i="2"/>
  <c r="BS1261" i="2"/>
  <c r="BR1261" i="2"/>
  <c r="BQ1261" i="2"/>
  <c r="BP1261" i="2"/>
  <c r="AP1261" i="2"/>
  <c r="AO1261" i="2"/>
  <c r="AA1261" i="2"/>
  <c r="Y1261" i="2"/>
  <c r="X1261" i="2"/>
  <c r="W1261" i="2"/>
  <c r="V1261" i="2"/>
  <c r="U1261" i="2"/>
  <c r="T1261" i="2"/>
  <c r="S1261" i="2"/>
  <c r="C1261" i="2"/>
  <c r="B1261" i="2"/>
  <c r="BU1260" i="2"/>
  <c r="BT1260" i="2"/>
  <c r="BS1260" i="2"/>
  <c r="BR1260" i="2"/>
  <c r="BQ1260" i="2"/>
  <c r="BP1260" i="2"/>
  <c r="AW1260" i="2"/>
  <c r="AS1260" i="2"/>
  <c r="AP1260" i="2"/>
  <c r="AO1260" i="2"/>
  <c r="AK1260" i="2"/>
  <c r="AA1260" i="2"/>
  <c r="Y1260" i="2"/>
  <c r="X1260" i="2"/>
  <c r="W1260" i="2"/>
  <c r="V1260" i="2"/>
  <c r="U1260" i="2"/>
  <c r="T1260" i="2"/>
  <c r="S1260" i="2"/>
  <c r="C1260" i="2"/>
  <c r="B1260" i="2"/>
  <c r="BU1259" i="2"/>
  <c r="BT1259" i="2"/>
  <c r="BS1259" i="2"/>
  <c r="BR1259" i="2"/>
  <c r="BQ1259" i="2"/>
  <c r="BP1259" i="2"/>
  <c r="AA1259" i="2"/>
  <c r="Y1259" i="2"/>
  <c r="C1259" i="2"/>
  <c r="B1259" i="2"/>
  <c r="BU1258" i="2"/>
  <c r="BT1258" i="2"/>
  <c r="BS1258" i="2"/>
  <c r="BR1258" i="2"/>
  <c r="BQ1258" i="2"/>
  <c r="BP1258" i="2"/>
  <c r="AA1258" i="2"/>
  <c r="Y1258" i="2"/>
  <c r="X1258" i="2"/>
  <c r="W1258" i="2"/>
  <c r="V1258" i="2"/>
  <c r="U1258" i="2"/>
  <c r="T1258" i="2"/>
  <c r="S1258" i="2"/>
  <c r="C1258" i="2"/>
  <c r="B1258" i="2"/>
  <c r="BU1257" i="2"/>
  <c r="BT1257" i="2"/>
  <c r="BS1257" i="2"/>
  <c r="BR1257" i="2"/>
  <c r="BQ1257" i="2"/>
  <c r="BP1257" i="2"/>
  <c r="AA1257" i="2"/>
  <c r="Y1257" i="2"/>
  <c r="X1257" i="2"/>
  <c r="W1257" i="2"/>
  <c r="V1257" i="2"/>
  <c r="U1257" i="2"/>
  <c r="T1257" i="2"/>
  <c r="S1257" i="2"/>
  <c r="C1257" i="2"/>
  <c r="B1257" i="2"/>
  <c r="BU1256" i="2"/>
  <c r="BT1256" i="2"/>
  <c r="BS1256" i="2"/>
  <c r="BR1256" i="2"/>
  <c r="BQ1256" i="2"/>
  <c r="BP1256" i="2"/>
  <c r="AA1256" i="2"/>
  <c r="Y1256" i="2"/>
  <c r="X1256" i="2"/>
  <c r="W1256" i="2"/>
  <c r="V1256" i="2"/>
  <c r="U1256" i="2"/>
  <c r="T1256" i="2"/>
  <c r="S1256" i="2"/>
  <c r="C1256" i="2"/>
  <c r="B1256" i="2"/>
  <c r="BU1255" i="2"/>
  <c r="BT1255" i="2"/>
  <c r="BS1255" i="2"/>
  <c r="BR1255" i="2"/>
  <c r="BQ1255" i="2"/>
  <c r="BP1255" i="2"/>
  <c r="AA1255" i="2"/>
  <c r="Y1255" i="2"/>
  <c r="X1255" i="2"/>
  <c r="W1255" i="2"/>
  <c r="V1255" i="2"/>
  <c r="U1255" i="2"/>
  <c r="T1255" i="2"/>
  <c r="S1255" i="2"/>
  <c r="C1255" i="2"/>
  <c r="B1255" i="2"/>
  <c r="BU1254" i="2"/>
  <c r="BT1254" i="2"/>
  <c r="BS1254" i="2"/>
  <c r="BR1254" i="2"/>
  <c r="BQ1254" i="2"/>
  <c r="BP1254" i="2"/>
  <c r="AA1254" i="2"/>
  <c r="Y1254" i="2"/>
  <c r="X1254" i="2"/>
  <c r="W1254" i="2"/>
  <c r="V1254" i="2"/>
  <c r="U1254" i="2"/>
  <c r="T1254" i="2"/>
  <c r="S1254" i="2"/>
  <c r="C1254" i="2"/>
  <c r="B1254" i="2"/>
  <c r="BU1253" i="2"/>
  <c r="BT1253" i="2"/>
  <c r="BS1253" i="2"/>
  <c r="BR1253" i="2"/>
  <c r="BQ1253" i="2"/>
  <c r="BP1253" i="2"/>
  <c r="AA1253" i="2"/>
  <c r="Y1253" i="2"/>
  <c r="C1253" i="2"/>
  <c r="B1253" i="2"/>
  <c r="BU1252" i="2"/>
  <c r="BT1252" i="2"/>
  <c r="BS1252" i="2"/>
  <c r="BR1252" i="2"/>
  <c r="BQ1252" i="2"/>
  <c r="BP1252" i="2"/>
  <c r="AL1252" i="2"/>
  <c r="AK1252" i="2"/>
  <c r="AA1252" i="2"/>
  <c r="Y1252" i="2"/>
  <c r="X1252" i="2"/>
  <c r="W1252" i="2"/>
  <c r="V1252" i="2"/>
  <c r="U1252" i="2"/>
  <c r="T1252" i="2"/>
  <c r="S1252" i="2"/>
  <c r="C1252" i="2"/>
  <c r="B1252" i="2"/>
  <c r="BU1251" i="2"/>
  <c r="BT1251" i="2"/>
  <c r="BS1251" i="2"/>
  <c r="BR1251" i="2"/>
  <c r="BQ1251" i="2"/>
  <c r="BP1251" i="2"/>
  <c r="AL1251" i="2"/>
  <c r="AK1251" i="2"/>
  <c r="AA1251" i="2"/>
  <c r="Y1251" i="2"/>
  <c r="X1251" i="2"/>
  <c r="W1251" i="2"/>
  <c r="V1251" i="2"/>
  <c r="U1251" i="2"/>
  <c r="T1251" i="2"/>
  <c r="S1251" i="2"/>
  <c r="C1251" i="2"/>
  <c r="B1251" i="2"/>
  <c r="BU1250" i="2"/>
  <c r="BT1250" i="2"/>
  <c r="BS1250" i="2"/>
  <c r="BR1250" i="2"/>
  <c r="BQ1250" i="2"/>
  <c r="BP1250" i="2"/>
  <c r="AL1250" i="2"/>
  <c r="AK1250" i="2"/>
  <c r="AA1250" i="2"/>
  <c r="Y1250" i="2"/>
  <c r="X1250" i="2"/>
  <c r="W1250" i="2"/>
  <c r="V1250" i="2"/>
  <c r="U1250" i="2"/>
  <c r="T1250" i="2"/>
  <c r="S1250" i="2"/>
  <c r="C1250" i="2"/>
  <c r="B1250" i="2"/>
  <c r="BU1249" i="2"/>
  <c r="BT1249" i="2"/>
  <c r="BS1249" i="2"/>
  <c r="BR1249" i="2"/>
  <c r="BQ1249" i="2"/>
  <c r="BP1249" i="2"/>
  <c r="AL1249" i="2"/>
  <c r="AK1249" i="2"/>
  <c r="AA1249" i="2"/>
  <c r="Y1249" i="2"/>
  <c r="X1249" i="2"/>
  <c r="W1249" i="2"/>
  <c r="V1249" i="2"/>
  <c r="U1249" i="2"/>
  <c r="T1249" i="2"/>
  <c r="S1249" i="2"/>
  <c r="C1249" i="2"/>
  <c r="B1249" i="2"/>
  <c r="BU1248" i="2"/>
  <c r="BT1248" i="2"/>
  <c r="BS1248" i="2"/>
  <c r="BR1248" i="2"/>
  <c r="BQ1248" i="2"/>
  <c r="BP1248" i="2"/>
  <c r="AO1248" i="2"/>
  <c r="AL1248" i="2"/>
  <c r="AK1248" i="2"/>
  <c r="AA1248" i="2"/>
  <c r="Y1248" i="2"/>
  <c r="X1248" i="2"/>
  <c r="W1248" i="2"/>
  <c r="V1248" i="2"/>
  <c r="U1248" i="2"/>
  <c r="T1248" i="2"/>
  <c r="S1248" i="2"/>
  <c r="C1248" i="2"/>
  <c r="B1248" i="2"/>
  <c r="BU1247" i="2"/>
  <c r="BT1247" i="2"/>
  <c r="BS1247" i="2"/>
  <c r="BR1247" i="2"/>
  <c r="BQ1247" i="2"/>
  <c r="BP1247" i="2"/>
  <c r="AA1247" i="2"/>
  <c r="Y1247" i="2"/>
  <c r="C1247" i="2"/>
  <c r="B1247" i="2"/>
  <c r="BU1246" i="2"/>
  <c r="BT1246" i="2"/>
  <c r="BS1246" i="2"/>
  <c r="BR1246" i="2"/>
  <c r="BQ1246" i="2"/>
  <c r="BP1246" i="2"/>
  <c r="AK1246" i="2"/>
  <c r="AA1246" i="2"/>
  <c r="Y1246" i="2"/>
  <c r="X1246" i="2"/>
  <c r="W1246" i="2"/>
  <c r="V1246" i="2"/>
  <c r="U1246" i="2"/>
  <c r="T1246" i="2"/>
  <c r="S1246" i="2"/>
  <c r="C1246" i="2"/>
  <c r="B1246" i="2"/>
  <c r="BU1245" i="2"/>
  <c r="BT1245" i="2"/>
  <c r="BS1245" i="2"/>
  <c r="BR1245" i="2"/>
  <c r="BQ1245" i="2"/>
  <c r="BP1245" i="2"/>
  <c r="AK1245" i="2"/>
  <c r="AA1245" i="2"/>
  <c r="Y1245" i="2"/>
  <c r="X1245" i="2"/>
  <c r="W1245" i="2"/>
  <c r="V1245" i="2"/>
  <c r="U1245" i="2"/>
  <c r="T1245" i="2"/>
  <c r="S1245" i="2"/>
  <c r="C1245" i="2"/>
  <c r="B1245" i="2"/>
  <c r="BU1244" i="2"/>
  <c r="BT1244" i="2"/>
  <c r="BS1244" i="2"/>
  <c r="BR1244" i="2"/>
  <c r="BQ1244" i="2"/>
  <c r="BP1244" i="2"/>
  <c r="AP1244" i="2"/>
  <c r="AL1244" i="2"/>
  <c r="AK1244" i="2"/>
  <c r="AA1244" i="2"/>
  <c r="Y1244" i="2"/>
  <c r="X1244" i="2"/>
  <c r="W1244" i="2"/>
  <c r="V1244" i="2"/>
  <c r="U1244" i="2"/>
  <c r="T1244" i="2"/>
  <c r="S1244" i="2"/>
  <c r="C1244" i="2"/>
  <c r="B1244" i="2"/>
  <c r="BU1243" i="2"/>
  <c r="BT1243" i="2"/>
  <c r="BS1243" i="2"/>
  <c r="BR1243" i="2"/>
  <c r="BQ1243" i="2"/>
  <c r="BP1243" i="2"/>
  <c r="AP1243" i="2"/>
  <c r="AL1243" i="2"/>
  <c r="AK1243" i="2"/>
  <c r="AA1243" i="2"/>
  <c r="Y1243" i="2"/>
  <c r="X1243" i="2"/>
  <c r="W1243" i="2"/>
  <c r="V1243" i="2"/>
  <c r="U1243" i="2"/>
  <c r="T1243" i="2"/>
  <c r="S1243" i="2"/>
  <c r="C1243" i="2"/>
  <c r="B1243" i="2"/>
  <c r="BU1242" i="2"/>
  <c r="BT1242" i="2"/>
  <c r="BS1242" i="2"/>
  <c r="BR1242" i="2"/>
  <c r="BQ1242" i="2"/>
  <c r="BP1242" i="2"/>
  <c r="AK1242" i="2"/>
  <c r="AA1242" i="2"/>
  <c r="Y1242" i="2"/>
  <c r="X1242" i="2"/>
  <c r="W1242" i="2"/>
  <c r="V1242" i="2"/>
  <c r="U1242" i="2"/>
  <c r="T1242" i="2"/>
  <c r="S1242" i="2"/>
  <c r="C1242" i="2"/>
  <c r="B1242" i="2"/>
  <c r="BU1241" i="2"/>
  <c r="BT1241" i="2"/>
  <c r="BS1241" i="2"/>
  <c r="BR1241" i="2"/>
  <c r="BQ1241" i="2"/>
  <c r="BP1241" i="2"/>
  <c r="AA1241" i="2"/>
  <c r="Y1241" i="2"/>
  <c r="C1241" i="2"/>
  <c r="B1241" i="2"/>
  <c r="BU1240" i="2"/>
  <c r="BT1240" i="2"/>
  <c r="BS1240" i="2"/>
  <c r="BR1240" i="2"/>
  <c r="BQ1240" i="2"/>
  <c r="BP1240" i="2"/>
  <c r="AL1240" i="2"/>
  <c r="AK1240" i="2"/>
  <c r="AA1240" i="2"/>
  <c r="Y1240" i="2"/>
  <c r="X1240" i="2"/>
  <c r="W1240" i="2"/>
  <c r="V1240" i="2"/>
  <c r="U1240" i="2"/>
  <c r="T1240" i="2"/>
  <c r="S1240" i="2"/>
  <c r="C1240" i="2"/>
  <c r="B1240" i="2"/>
  <c r="BU1239" i="2"/>
  <c r="BT1239" i="2"/>
  <c r="BS1239" i="2"/>
  <c r="BR1239" i="2"/>
  <c r="BP1239" i="2"/>
  <c r="AK1239" i="2"/>
  <c r="X1239" i="2"/>
  <c r="W1239" i="2"/>
  <c r="V1239" i="2"/>
  <c r="U1239" i="2"/>
  <c r="T1239" i="2"/>
  <c r="H1239" i="2"/>
  <c r="S1239" i="2" s="1"/>
  <c r="Y1239" i="2" s="1"/>
  <c r="C1239" i="2"/>
  <c r="B1239" i="2"/>
  <c r="BU1238" i="2"/>
  <c r="BT1238" i="2"/>
  <c r="BS1238" i="2"/>
  <c r="BR1238" i="2"/>
  <c r="BP1238" i="2"/>
  <c r="AK1238" i="2"/>
  <c r="X1238" i="2"/>
  <c r="W1238" i="2"/>
  <c r="V1238" i="2"/>
  <c r="U1238" i="2"/>
  <c r="T1238" i="2"/>
  <c r="H1238" i="2"/>
  <c r="AL1238" i="2" s="1"/>
  <c r="AA1238" i="2" s="1"/>
  <c r="BQ1238" i="2" s="1"/>
  <c r="C1238" i="2"/>
  <c r="B1238" i="2"/>
  <c r="BU1237" i="2"/>
  <c r="BT1237" i="2"/>
  <c r="BS1237" i="2"/>
  <c r="BR1237" i="2"/>
  <c r="BP1237" i="2"/>
  <c r="AK1237" i="2"/>
  <c r="X1237" i="2"/>
  <c r="W1237" i="2"/>
  <c r="V1237" i="2"/>
  <c r="U1237" i="2"/>
  <c r="T1237" i="2"/>
  <c r="H1237" i="2"/>
  <c r="C1237" i="2"/>
  <c r="B1237" i="2"/>
  <c r="BU1236" i="2"/>
  <c r="BT1236" i="2"/>
  <c r="BS1236" i="2"/>
  <c r="BR1236" i="2"/>
  <c r="BP1236" i="2"/>
  <c r="AS1236" i="2"/>
  <c r="AO1236" i="2"/>
  <c r="AK1236" i="2"/>
  <c r="X1236" i="2"/>
  <c r="W1236" i="2"/>
  <c r="V1236" i="2"/>
  <c r="U1236" i="2"/>
  <c r="T1236" i="2"/>
  <c r="H1236" i="2"/>
  <c r="S1236" i="2" s="1"/>
  <c r="Y1236" i="2" s="1"/>
  <c r="C1236" i="2"/>
  <c r="B1236" i="2"/>
  <c r="BU1235" i="2"/>
  <c r="BT1235" i="2"/>
  <c r="BS1235" i="2"/>
  <c r="BR1235" i="2"/>
  <c r="BQ1235" i="2"/>
  <c r="BP1235" i="2"/>
  <c r="AA1235" i="2"/>
  <c r="Y1235" i="2"/>
  <c r="C1235" i="2"/>
  <c r="B1235" i="2"/>
  <c r="BU1234" i="2"/>
  <c r="BT1234" i="2"/>
  <c r="BS1234" i="2"/>
  <c r="BR1234" i="2"/>
  <c r="BQ1234" i="2"/>
  <c r="BP1234" i="2"/>
  <c r="AL1234" i="2"/>
  <c r="AK1234" i="2"/>
  <c r="AA1234" i="2"/>
  <c r="Y1234" i="2"/>
  <c r="X1234" i="2"/>
  <c r="W1234" i="2"/>
  <c r="V1234" i="2"/>
  <c r="U1234" i="2"/>
  <c r="T1234" i="2"/>
  <c r="S1234" i="2"/>
  <c r="C1234" i="2"/>
  <c r="B1234" i="2"/>
  <c r="BU1233" i="2"/>
  <c r="BT1233" i="2"/>
  <c r="BS1233" i="2"/>
  <c r="BR1233" i="2"/>
  <c r="BP1233" i="2"/>
  <c r="AK1233" i="2"/>
  <c r="X1233" i="2"/>
  <c r="W1233" i="2"/>
  <c r="V1233" i="2"/>
  <c r="U1233" i="2"/>
  <c r="T1233" i="2"/>
  <c r="H1233" i="2"/>
  <c r="S1233" i="2" s="1"/>
  <c r="Y1233" i="2" s="1"/>
  <c r="C1233" i="2"/>
  <c r="B1233" i="2"/>
  <c r="BU1232" i="2"/>
  <c r="BT1232" i="2"/>
  <c r="BS1232" i="2"/>
  <c r="BR1232" i="2"/>
  <c r="BP1232" i="2"/>
  <c r="AK1232" i="2"/>
  <c r="X1232" i="2"/>
  <c r="W1232" i="2"/>
  <c r="V1232" i="2"/>
  <c r="U1232" i="2"/>
  <c r="T1232" i="2"/>
  <c r="H1232" i="2"/>
  <c r="S1232" i="2" s="1"/>
  <c r="Y1232" i="2" s="1"/>
  <c r="C1232" i="2"/>
  <c r="B1232" i="2"/>
  <c r="BU1231" i="2"/>
  <c r="BT1231" i="2"/>
  <c r="BS1231" i="2"/>
  <c r="BR1231" i="2"/>
  <c r="BP1231" i="2"/>
  <c r="AK1231" i="2"/>
  <c r="X1231" i="2"/>
  <c r="W1231" i="2"/>
  <c r="V1231" i="2"/>
  <c r="U1231" i="2"/>
  <c r="T1231" i="2"/>
  <c r="H1231" i="2"/>
  <c r="S1231" i="2" s="1"/>
  <c r="Y1231" i="2" s="1"/>
  <c r="C1231" i="2"/>
  <c r="B1231" i="2"/>
  <c r="BU1230" i="2"/>
  <c r="BT1230" i="2"/>
  <c r="BS1230" i="2"/>
  <c r="BR1230" i="2"/>
  <c r="BP1230" i="2"/>
  <c r="AO1230" i="2"/>
  <c r="AK1230" i="2"/>
  <c r="X1230" i="2"/>
  <c r="W1230" i="2"/>
  <c r="V1230" i="2"/>
  <c r="U1230" i="2"/>
  <c r="T1230" i="2"/>
  <c r="H1230" i="2"/>
  <c r="AP1230" i="2" s="1"/>
  <c r="AA1230" i="2" s="1"/>
  <c r="BQ1230" i="2" s="1"/>
  <c r="C1230" i="2"/>
  <c r="B1230" i="2"/>
  <c r="BU1229" i="2"/>
  <c r="BT1229" i="2"/>
  <c r="BS1229" i="2"/>
  <c r="BR1229" i="2"/>
  <c r="BQ1229" i="2"/>
  <c r="BP1229" i="2"/>
  <c r="AA1229" i="2"/>
  <c r="Y1229" i="2"/>
  <c r="C1229" i="2"/>
  <c r="B1229" i="2"/>
  <c r="BU1228" i="2"/>
  <c r="BT1228" i="2"/>
  <c r="BS1228" i="2"/>
  <c r="BR1228" i="2"/>
  <c r="BQ1228" i="2"/>
  <c r="BP1228" i="2"/>
  <c r="AA1228" i="2"/>
  <c r="Y1228" i="2"/>
  <c r="C1228" i="2"/>
  <c r="B1228" i="2"/>
  <c r="BU1227" i="2"/>
  <c r="BT1227" i="2"/>
  <c r="BS1227" i="2"/>
  <c r="BR1227" i="2"/>
  <c r="BQ1227" i="2"/>
  <c r="BP1227" i="2"/>
  <c r="AA1227" i="2"/>
  <c r="Y1227" i="2"/>
  <c r="X1227" i="2"/>
  <c r="W1227" i="2"/>
  <c r="V1227" i="2"/>
  <c r="U1227" i="2"/>
  <c r="T1227" i="2"/>
  <c r="S1227" i="2"/>
  <c r="C1227" i="2"/>
  <c r="B1227" i="2"/>
  <c r="BU1226" i="2"/>
  <c r="BT1226" i="2"/>
  <c r="BS1226" i="2"/>
  <c r="BR1226" i="2"/>
  <c r="BQ1226" i="2"/>
  <c r="BP1226" i="2"/>
  <c r="AA1226" i="2"/>
  <c r="Y1226" i="2"/>
  <c r="X1226" i="2"/>
  <c r="W1226" i="2"/>
  <c r="V1226" i="2"/>
  <c r="U1226" i="2"/>
  <c r="T1226" i="2"/>
  <c r="S1226" i="2"/>
  <c r="C1226" i="2"/>
  <c r="B1226" i="2"/>
  <c r="BU1225" i="2"/>
  <c r="BT1225" i="2"/>
  <c r="BS1225" i="2"/>
  <c r="BR1225" i="2"/>
  <c r="BQ1225" i="2"/>
  <c r="BP1225" i="2"/>
  <c r="AA1225" i="2"/>
  <c r="Y1225" i="2"/>
  <c r="X1225" i="2"/>
  <c r="W1225" i="2"/>
  <c r="V1225" i="2"/>
  <c r="U1225" i="2"/>
  <c r="T1225" i="2"/>
  <c r="S1225" i="2"/>
  <c r="C1225" i="2"/>
  <c r="B1225" i="2"/>
  <c r="BU1224" i="2"/>
  <c r="BT1224" i="2"/>
  <c r="BS1224" i="2"/>
  <c r="BR1224" i="2"/>
  <c r="BQ1224" i="2"/>
  <c r="BP1224" i="2"/>
  <c r="AA1224" i="2"/>
  <c r="Y1224" i="2"/>
  <c r="X1224" i="2"/>
  <c r="W1224" i="2"/>
  <c r="V1224" i="2"/>
  <c r="U1224" i="2"/>
  <c r="T1224" i="2"/>
  <c r="S1224" i="2"/>
  <c r="C1224" i="2"/>
  <c r="B1224" i="2"/>
  <c r="BU1223" i="2"/>
  <c r="BT1223" i="2"/>
  <c r="BS1223" i="2"/>
  <c r="BR1223" i="2"/>
  <c r="BQ1223" i="2"/>
  <c r="BP1223" i="2"/>
  <c r="AK1223" i="2"/>
  <c r="AA1223" i="2"/>
  <c r="Y1223" i="2"/>
  <c r="X1223" i="2"/>
  <c r="W1223" i="2"/>
  <c r="V1223" i="2"/>
  <c r="U1223" i="2"/>
  <c r="T1223" i="2"/>
  <c r="S1223" i="2"/>
  <c r="C1223" i="2"/>
  <c r="B1223" i="2"/>
  <c r="BU1222" i="2"/>
  <c r="BT1222" i="2"/>
  <c r="BS1222" i="2"/>
  <c r="BR1222" i="2"/>
  <c r="BQ1222" i="2"/>
  <c r="BP1222" i="2"/>
  <c r="AA1222" i="2"/>
  <c r="Y1222" i="2"/>
  <c r="C1222" i="2"/>
  <c r="B1222" i="2"/>
  <c r="BU1221" i="2"/>
  <c r="BT1221" i="2"/>
  <c r="BS1221" i="2"/>
  <c r="BR1221" i="2"/>
  <c r="BQ1221" i="2"/>
  <c r="BP1221" i="2"/>
  <c r="AT1221" i="2"/>
  <c r="AS1221" i="2"/>
  <c r="AA1221" i="2"/>
  <c r="Y1221" i="2"/>
  <c r="X1221" i="2"/>
  <c r="W1221" i="2"/>
  <c r="V1221" i="2"/>
  <c r="U1221" i="2"/>
  <c r="T1221" i="2"/>
  <c r="S1221" i="2"/>
  <c r="C1221" i="2"/>
  <c r="B1221" i="2"/>
  <c r="BU1220" i="2"/>
  <c r="BT1220" i="2"/>
  <c r="BS1220" i="2"/>
  <c r="BR1220" i="2"/>
  <c r="BQ1220" i="2"/>
  <c r="BP1220" i="2"/>
  <c r="AT1220" i="2"/>
  <c r="AS1220" i="2"/>
  <c r="AA1220" i="2"/>
  <c r="Y1220" i="2"/>
  <c r="X1220" i="2"/>
  <c r="W1220" i="2"/>
  <c r="V1220" i="2"/>
  <c r="U1220" i="2"/>
  <c r="T1220" i="2"/>
  <c r="S1220" i="2"/>
  <c r="C1220" i="2"/>
  <c r="B1220" i="2"/>
  <c r="BU1219" i="2"/>
  <c r="BT1219" i="2"/>
  <c r="BS1219" i="2"/>
  <c r="BR1219" i="2"/>
  <c r="BQ1219" i="2"/>
  <c r="BP1219" i="2"/>
  <c r="AT1219" i="2"/>
  <c r="AS1219" i="2"/>
  <c r="AA1219" i="2"/>
  <c r="Y1219" i="2"/>
  <c r="X1219" i="2"/>
  <c r="W1219" i="2"/>
  <c r="V1219" i="2"/>
  <c r="U1219" i="2"/>
  <c r="T1219" i="2"/>
  <c r="S1219" i="2"/>
  <c r="C1219" i="2"/>
  <c r="B1219" i="2"/>
  <c r="BU1218" i="2"/>
  <c r="BT1218" i="2"/>
  <c r="BS1218" i="2"/>
  <c r="BR1218" i="2"/>
  <c r="BQ1218" i="2"/>
  <c r="BP1218" i="2"/>
  <c r="AT1218" i="2"/>
  <c r="AS1218" i="2"/>
  <c r="AA1218" i="2"/>
  <c r="Y1218" i="2"/>
  <c r="X1218" i="2"/>
  <c r="W1218" i="2"/>
  <c r="V1218" i="2"/>
  <c r="U1218" i="2"/>
  <c r="T1218" i="2"/>
  <c r="S1218" i="2"/>
  <c r="C1218" i="2"/>
  <c r="B1218" i="2"/>
  <c r="BU1217" i="2"/>
  <c r="BT1217" i="2"/>
  <c r="BS1217" i="2"/>
  <c r="BR1217" i="2"/>
  <c r="BQ1217" i="2"/>
  <c r="BP1217" i="2"/>
  <c r="AT1217" i="2"/>
  <c r="AS1217" i="2"/>
  <c r="AK1217" i="2"/>
  <c r="AA1217" i="2"/>
  <c r="Y1217" i="2"/>
  <c r="X1217" i="2"/>
  <c r="W1217" i="2"/>
  <c r="V1217" i="2"/>
  <c r="U1217" i="2"/>
  <c r="T1217" i="2"/>
  <c r="S1217" i="2"/>
  <c r="C1217" i="2"/>
  <c r="B1217" i="2"/>
  <c r="BU1216" i="2"/>
  <c r="BT1216" i="2"/>
  <c r="BS1216" i="2"/>
  <c r="BR1216" i="2"/>
  <c r="BQ1216" i="2"/>
  <c r="BP1216" i="2"/>
  <c r="AA1216" i="2"/>
  <c r="Y1216" i="2"/>
  <c r="C1216" i="2"/>
  <c r="B1216" i="2"/>
  <c r="BU1215" i="2"/>
  <c r="BT1215" i="2"/>
  <c r="BS1215" i="2"/>
  <c r="BR1215" i="2"/>
  <c r="BQ1215" i="2"/>
  <c r="BP1215" i="2"/>
  <c r="AA1215" i="2"/>
  <c r="Y1215" i="2"/>
  <c r="X1215" i="2"/>
  <c r="W1215" i="2"/>
  <c r="V1215" i="2"/>
  <c r="U1215" i="2"/>
  <c r="T1215" i="2"/>
  <c r="S1215" i="2"/>
  <c r="C1215" i="2"/>
  <c r="B1215" i="2"/>
  <c r="BU1214" i="2"/>
  <c r="BT1214" i="2"/>
  <c r="BS1214" i="2"/>
  <c r="BR1214" i="2"/>
  <c r="BQ1214" i="2"/>
  <c r="BP1214" i="2"/>
  <c r="AA1214" i="2"/>
  <c r="Y1214" i="2"/>
  <c r="X1214" i="2"/>
  <c r="W1214" i="2"/>
  <c r="V1214" i="2"/>
  <c r="U1214" i="2"/>
  <c r="T1214" i="2"/>
  <c r="S1214" i="2"/>
  <c r="C1214" i="2"/>
  <c r="B1214" i="2"/>
  <c r="BU1213" i="2"/>
  <c r="BT1213" i="2"/>
  <c r="BS1213" i="2"/>
  <c r="BR1213" i="2"/>
  <c r="BQ1213" i="2"/>
  <c r="BP1213" i="2"/>
  <c r="AA1213" i="2"/>
  <c r="Y1213" i="2"/>
  <c r="X1213" i="2"/>
  <c r="W1213" i="2"/>
  <c r="V1213" i="2"/>
  <c r="U1213" i="2"/>
  <c r="T1213" i="2"/>
  <c r="S1213" i="2"/>
  <c r="C1213" i="2"/>
  <c r="B1213" i="2"/>
  <c r="BU1212" i="2"/>
  <c r="BT1212" i="2"/>
  <c r="BS1212" i="2"/>
  <c r="BR1212" i="2"/>
  <c r="BQ1212" i="2"/>
  <c r="BP1212" i="2"/>
  <c r="AA1212" i="2"/>
  <c r="Y1212" i="2"/>
  <c r="X1212" i="2"/>
  <c r="W1212" i="2"/>
  <c r="V1212" i="2"/>
  <c r="U1212" i="2"/>
  <c r="T1212" i="2"/>
  <c r="S1212" i="2"/>
  <c r="C1212" i="2"/>
  <c r="B1212" i="2"/>
  <c r="BU1211" i="2"/>
  <c r="BT1211" i="2"/>
  <c r="BS1211" i="2"/>
  <c r="BR1211" i="2"/>
  <c r="BQ1211" i="2"/>
  <c r="BP1211" i="2"/>
  <c r="AA1211" i="2"/>
  <c r="Y1211" i="2"/>
  <c r="X1211" i="2"/>
  <c r="W1211" i="2"/>
  <c r="V1211" i="2"/>
  <c r="U1211" i="2"/>
  <c r="T1211" i="2"/>
  <c r="S1211" i="2"/>
  <c r="C1211" i="2"/>
  <c r="B1211" i="2"/>
  <c r="BU1210" i="2"/>
  <c r="BT1210" i="2"/>
  <c r="BS1210" i="2"/>
  <c r="BR1210" i="2"/>
  <c r="BQ1210" i="2"/>
  <c r="BP1210" i="2"/>
  <c r="AA1210" i="2"/>
  <c r="Y1210" i="2"/>
  <c r="C1210" i="2"/>
  <c r="B1210" i="2"/>
  <c r="BU1209" i="2"/>
  <c r="BT1209" i="2"/>
  <c r="BS1209" i="2"/>
  <c r="BR1209" i="2"/>
  <c r="BQ1209" i="2"/>
  <c r="BP1209" i="2"/>
  <c r="AL1209" i="2"/>
  <c r="AK1209" i="2"/>
  <c r="AA1209" i="2"/>
  <c r="Y1209" i="2"/>
  <c r="X1209" i="2"/>
  <c r="W1209" i="2"/>
  <c r="V1209" i="2"/>
  <c r="U1209" i="2"/>
  <c r="T1209" i="2"/>
  <c r="S1209" i="2"/>
  <c r="C1209" i="2"/>
  <c r="B1209" i="2"/>
  <c r="BU1208" i="2"/>
  <c r="BT1208" i="2"/>
  <c r="BS1208" i="2"/>
  <c r="BR1208" i="2"/>
  <c r="BQ1208" i="2"/>
  <c r="BP1208" i="2"/>
  <c r="AL1208" i="2"/>
  <c r="AK1208" i="2"/>
  <c r="AA1208" i="2"/>
  <c r="Y1208" i="2"/>
  <c r="X1208" i="2"/>
  <c r="W1208" i="2"/>
  <c r="V1208" i="2"/>
  <c r="U1208" i="2"/>
  <c r="T1208" i="2"/>
  <c r="S1208" i="2"/>
  <c r="C1208" i="2"/>
  <c r="B1208" i="2"/>
  <c r="BU1207" i="2"/>
  <c r="BT1207" i="2"/>
  <c r="BS1207" i="2"/>
  <c r="BR1207" i="2"/>
  <c r="BQ1207" i="2"/>
  <c r="BP1207" i="2"/>
  <c r="AL1207" i="2"/>
  <c r="AK1207" i="2"/>
  <c r="AA1207" i="2"/>
  <c r="Y1207" i="2"/>
  <c r="X1207" i="2"/>
  <c r="W1207" i="2"/>
  <c r="V1207" i="2"/>
  <c r="U1207" i="2"/>
  <c r="T1207" i="2"/>
  <c r="S1207" i="2"/>
  <c r="C1207" i="2"/>
  <c r="B1207" i="2"/>
  <c r="BU1206" i="2"/>
  <c r="BT1206" i="2"/>
  <c r="BS1206" i="2"/>
  <c r="BR1206" i="2"/>
  <c r="BQ1206" i="2"/>
  <c r="BP1206" i="2"/>
  <c r="AL1206" i="2"/>
  <c r="AK1206" i="2"/>
  <c r="AA1206" i="2"/>
  <c r="Y1206" i="2"/>
  <c r="X1206" i="2"/>
  <c r="W1206" i="2"/>
  <c r="V1206" i="2"/>
  <c r="U1206" i="2"/>
  <c r="T1206" i="2"/>
  <c r="S1206" i="2"/>
  <c r="C1206" i="2"/>
  <c r="B1206" i="2"/>
  <c r="BU1205" i="2"/>
  <c r="BT1205" i="2"/>
  <c r="BS1205" i="2"/>
  <c r="BR1205" i="2"/>
  <c r="BQ1205" i="2"/>
  <c r="BP1205" i="2"/>
  <c r="AP1205" i="2"/>
  <c r="AO1205" i="2"/>
  <c r="AK1205" i="2"/>
  <c r="AA1205" i="2"/>
  <c r="Y1205" i="2"/>
  <c r="X1205" i="2"/>
  <c r="W1205" i="2"/>
  <c r="V1205" i="2"/>
  <c r="U1205" i="2"/>
  <c r="T1205" i="2"/>
  <c r="S1205" i="2"/>
  <c r="C1205" i="2"/>
  <c r="B1205" i="2"/>
  <c r="BU1204" i="2"/>
  <c r="BT1204" i="2"/>
  <c r="BS1204" i="2"/>
  <c r="BR1204" i="2"/>
  <c r="BQ1204" i="2"/>
  <c r="BP1204" i="2"/>
  <c r="AA1204" i="2"/>
  <c r="Y1204" i="2"/>
  <c r="C1204" i="2"/>
  <c r="B1204" i="2"/>
  <c r="BU1203" i="2"/>
  <c r="BT1203" i="2"/>
  <c r="BS1203" i="2"/>
  <c r="BR1203" i="2"/>
  <c r="BQ1203" i="2"/>
  <c r="BP1203" i="2"/>
  <c r="AK1203" i="2"/>
  <c r="AA1203" i="2"/>
  <c r="Y1203" i="2"/>
  <c r="X1203" i="2"/>
  <c r="W1203" i="2"/>
  <c r="V1203" i="2"/>
  <c r="U1203" i="2"/>
  <c r="T1203" i="2"/>
  <c r="S1203" i="2"/>
  <c r="C1203" i="2"/>
  <c r="B1203" i="2"/>
  <c r="BU1202" i="2"/>
  <c r="BT1202" i="2"/>
  <c r="BS1202" i="2"/>
  <c r="BR1202" i="2"/>
  <c r="BQ1202" i="2"/>
  <c r="BP1202" i="2"/>
  <c r="AK1202" i="2"/>
  <c r="AA1202" i="2"/>
  <c r="Y1202" i="2"/>
  <c r="X1202" i="2"/>
  <c r="W1202" i="2"/>
  <c r="V1202" i="2"/>
  <c r="U1202" i="2"/>
  <c r="T1202" i="2"/>
  <c r="S1202" i="2"/>
  <c r="C1202" i="2"/>
  <c r="B1202" i="2"/>
  <c r="BU1201" i="2"/>
  <c r="BT1201" i="2"/>
  <c r="BS1201" i="2"/>
  <c r="BR1201" i="2"/>
  <c r="BQ1201" i="2"/>
  <c r="BP1201" i="2"/>
  <c r="AP1201" i="2"/>
  <c r="AL1201" i="2"/>
  <c r="AK1201" i="2"/>
  <c r="AA1201" i="2"/>
  <c r="Y1201" i="2"/>
  <c r="X1201" i="2"/>
  <c r="W1201" i="2"/>
  <c r="V1201" i="2"/>
  <c r="U1201" i="2"/>
  <c r="T1201" i="2"/>
  <c r="S1201" i="2"/>
  <c r="C1201" i="2"/>
  <c r="B1201" i="2"/>
  <c r="BU1200" i="2"/>
  <c r="BT1200" i="2"/>
  <c r="BS1200" i="2"/>
  <c r="BR1200" i="2"/>
  <c r="BQ1200" i="2"/>
  <c r="BP1200" i="2"/>
  <c r="AP1200" i="2"/>
  <c r="AL1200" i="2"/>
  <c r="AK1200" i="2"/>
  <c r="AA1200" i="2"/>
  <c r="Y1200" i="2"/>
  <c r="X1200" i="2"/>
  <c r="W1200" i="2"/>
  <c r="V1200" i="2"/>
  <c r="U1200" i="2"/>
  <c r="T1200" i="2"/>
  <c r="S1200" i="2"/>
  <c r="C1200" i="2"/>
  <c r="B1200" i="2"/>
  <c r="BU1199" i="2"/>
  <c r="BT1199" i="2"/>
  <c r="BS1199" i="2"/>
  <c r="BR1199" i="2"/>
  <c r="BQ1199" i="2"/>
  <c r="BP1199" i="2"/>
  <c r="AK1199" i="2"/>
  <c r="AA1199" i="2"/>
  <c r="Y1199" i="2"/>
  <c r="X1199" i="2"/>
  <c r="W1199" i="2"/>
  <c r="V1199" i="2"/>
  <c r="U1199" i="2"/>
  <c r="T1199" i="2"/>
  <c r="S1199" i="2"/>
  <c r="C1199" i="2"/>
  <c r="B1199" i="2"/>
  <c r="BU1198" i="2"/>
  <c r="BT1198" i="2"/>
  <c r="BS1198" i="2"/>
  <c r="BR1198" i="2"/>
  <c r="BQ1198" i="2"/>
  <c r="BP1198" i="2"/>
  <c r="AA1198" i="2"/>
  <c r="Y1198" i="2"/>
  <c r="C1198" i="2"/>
  <c r="B1198" i="2"/>
  <c r="BU1197" i="2"/>
  <c r="BT1197" i="2"/>
  <c r="BS1197" i="2"/>
  <c r="BR1197" i="2"/>
  <c r="BQ1197" i="2"/>
  <c r="BP1197" i="2"/>
  <c r="AL1197" i="2"/>
  <c r="AK1197" i="2"/>
  <c r="AA1197" i="2"/>
  <c r="Y1197" i="2"/>
  <c r="X1197" i="2"/>
  <c r="W1197" i="2"/>
  <c r="V1197" i="2"/>
  <c r="U1197" i="2"/>
  <c r="T1197" i="2"/>
  <c r="S1197" i="2"/>
  <c r="C1197" i="2"/>
  <c r="B1197" i="2"/>
  <c r="BU1196" i="2"/>
  <c r="BT1196" i="2"/>
  <c r="BS1196" i="2"/>
  <c r="BR1196" i="2"/>
  <c r="BP1196" i="2"/>
  <c r="AK1196" i="2"/>
  <c r="X1196" i="2"/>
  <c r="W1196" i="2"/>
  <c r="V1196" i="2"/>
  <c r="U1196" i="2"/>
  <c r="T1196" i="2"/>
  <c r="H1196" i="2"/>
  <c r="AL1196" i="2" s="1"/>
  <c r="AA1196" i="2" s="1"/>
  <c r="BQ1196" i="2" s="1"/>
  <c r="C1196" i="2"/>
  <c r="B1196" i="2"/>
  <c r="BU1195" i="2"/>
  <c r="BT1195" i="2"/>
  <c r="BS1195" i="2"/>
  <c r="BR1195" i="2"/>
  <c r="BP1195" i="2"/>
  <c r="AK1195" i="2"/>
  <c r="X1195" i="2"/>
  <c r="W1195" i="2"/>
  <c r="V1195" i="2"/>
  <c r="U1195" i="2"/>
  <c r="T1195" i="2"/>
  <c r="H1195" i="2"/>
  <c r="C1195" i="2"/>
  <c r="B1195" i="2"/>
  <c r="BU1194" i="2"/>
  <c r="BT1194" i="2"/>
  <c r="BS1194" i="2"/>
  <c r="BR1194" i="2"/>
  <c r="BP1194" i="2"/>
  <c r="AK1194" i="2"/>
  <c r="X1194" i="2"/>
  <c r="W1194" i="2"/>
  <c r="V1194" i="2"/>
  <c r="U1194" i="2"/>
  <c r="T1194" i="2"/>
  <c r="H1194" i="2"/>
  <c r="AL1194" i="2" s="1"/>
  <c r="AA1194" i="2" s="1"/>
  <c r="BQ1194" i="2" s="1"/>
  <c r="C1194" i="2"/>
  <c r="B1194" i="2"/>
  <c r="BU1193" i="2"/>
  <c r="BT1193" i="2"/>
  <c r="BS1193" i="2"/>
  <c r="BR1193" i="2"/>
  <c r="BP1193" i="2"/>
  <c r="AS1193" i="2"/>
  <c r="AO1193" i="2"/>
  <c r="AK1193" i="2"/>
  <c r="X1193" i="2"/>
  <c r="W1193" i="2"/>
  <c r="V1193" i="2"/>
  <c r="U1193" i="2"/>
  <c r="T1193" i="2"/>
  <c r="H1193" i="2"/>
  <c r="C1193" i="2"/>
  <c r="B1193" i="2"/>
  <c r="BU1192" i="2"/>
  <c r="BT1192" i="2"/>
  <c r="BS1192" i="2"/>
  <c r="BR1192" i="2"/>
  <c r="BQ1192" i="2"/>
  <c r="BP1192" i="2"/>
  <c r="AA1192" i="2"/>
  <c r="Y1192" i="2"/>
  <c r="C1192" i="2"/>
  <c r="B1192" i="2"/>
  <c r="BU1191" i="2"/>
  <c r="BT1191" i="2"/>
  <c r="BS1191" i="2"/>
  <c r="BR1191" i="2"/>
  <c r="BQ1191" i="2"/>
  <c r="BP1191" i="2"/>
  <c r="AL1191" i="2"/>
  <c r="AK1191" i="2"/>
  <c r="AA1191" i="2"/>
  <c r="Y1191" i="2"/>
  <c r="X1191" i="2"/>
  <c r="W1191" i="2"/>
  <c r="V1191" i="2"/>
  <c r="U1191" i="2"/>
  <c r="T1191" i="2"/>
  <c r="S1191" i="2"/>
  <c r="C1191" i="2"/>
  <c r="B1191" i="2"/>
  <c r="BU1190" i="2"/>
  <c r="BT1190" i="2"/>
  <c r="BS1190" i="2"/>
  <c r="BR1190" i="2"/>
  <c r="BP1190" i="2"/>
  <c r="AK1190" i="2"/>
  <c r="X1190" i="2"/>
  <c r="W1190" i="2"/>
  <c r="V1190" i="2"/>
  <c r="U1190" i="2"/>
  <c r="T1190" i="2"/>
  <c r="H1190" i="2"/>
  <c r="S1190" i="2" s="1"/>
  <c r="Y1190" i="2" s="1"/>
  <c r="C1190" i="2"/>
  <c r="B1190" i="2"/>
  <c r="BU1189" i="2"/>
  <c r="BT1189" i="2"/>
  <c r="BS1189" i="2"/>
  <c r="BR1189" i="2"/>
  <c r="BP1189" i="2"/>
  <c r="AK1189" i="2"/>
  <c r="X1189" i="2"/>
  <c r="W1189" i="2"/>
  <c r="V1189" i="2"/>
  <c r="U1189" i="2"/>
  <c r="T1189" i="2"/>
  <c r="H1189" i="2"/>
  <c r="S1189" i="2" s="1"/>
  <c r="Y1189" i="2" s="1"/>
  <c r="C1189" i="2"/>
  <c r="B1189" i="2"/>
  <c r="BU1188" i="2"/>
  <c r="BT1188" i="2"/>
  <c r="BS1188" i="2"/>
  <c r="BR1188" i="2"/>
  <c r="BP1188" i="2"/>
  <c r="AK1188" i="2"/>
  <c r="X1188" i="2"/>
  <c r="W1188" i="2"/>
  <c r="V1188" i="2"/>
  <c r="U1188" i="2"/>
  <c r="T1188" i="2"/>
  <c r="H1188" i="2"/>
  <c r="AL1188" i="2" s="1"/>
  <c r="AA1188" i="2" s="1"/>
  <c r="BQ1188" i="2" s="1"/>
  <c r="C1188" i="2"/>
  <c r="B1188" i="2"/>
  <c r="BU1187" i="2"/>
  <c r="BT1187" i="2"/>
  <c r="BS1187" i="2"/>
  <c r="BR1187" i="2"/>
  <c r="BP1187" i="2"/>
  <c r="AO1187" i="2"/>
  <c r="AK1187" i="2"/>
  <c r="X1187" i="2"/>
  <c r="W1187" i="2"/>
  <c r="V1187" i="2"/>
  <c r="U1187" i="2"/>
  <c r="T1187" i="2"/>
  <c r="H1187" i="2"/>
  <c r="AP1187" i="2" s="1"/>
  <c r="AA1187" i="2" s="1"/>
  <c r="BQ1187" i="2" s="1"/>
  <c r="C1187" i="2"/>
  <c r="B1187" i="2"/>
  <c r="BU1186" i="2"/>
  <c r="BT1186" i="2"/>
  <c r="BS1186" i="2"/>
  <c r="BR1186" i="2"/>
  <c r="BQ1186" i="2"/>
  <c r="BP1186" i="2"/>
  <c r="AA1186" i="2"/>
  <c r="Y1186" i="2"/>
  <c r="C1186" i="2"/>
  <c r="B1186" i="2"/>
  <c r="BU1185" i="2"/>
  <c r="BT1185" i="2"/>
  <c r="BS1185" i="2"/>
  <c r="BR1185" i="2"/>
  <c r="BQ1185" i="2"/>
  <c r="BP1185" i="2"/>
  <c r="AA1185" i="2"/>
  <c r="Y1185" i="2"/>
  <c r="C1185" i="2"/>
  <c r="B1185" i="2"/>
  <c r="BU1184" i="2"/>
  <c r="BT1184" i="2"/>
  <c r="BS1184" i="2"/>
  <c r="BR1184" i="2"/>
  <c r="BQ1184" i="2"/>
  <c r="BP1184" i="2"/>
  <c r="AA1184" i="2"/>
  <c r="Y1184" i="2"/>
  <c r="X1184" i="2"/>
  <c r="W1184" i="2"/>
  <c r="V1184" i="2"/>
  <c r="U1184" i="2"/>
  <c r="T1184" i="2"/>
  <c r="S1184" i="2"/>
  <c r="C1184" i="2"/>
  <c r="B1184" i="2"/>
  <c r="BU1183" i="2"/>
  <c r="BT1183" i="2"/>
  <c r="BS1183" i="2"/>
  <c r="BR1183" i="2"/>
  <c r="BQ1183" i="2"/>
  <c r="BP1183" i="2"/>
  <c r="AA1183" i="2"/>
  <c r="Y1183" i="2"/>
  <c r="X1183" i="2"/>
  <c r="W1183" i="2"/>
  <c r="V1183" i="2"/>
  <c r="U1183" i="2"/>
  <c r="T1183" i="2"/>
  <c r="S1183" i="2"/>
  <c r="C1183" i="2"/>
  <c r="B1183" i="2"/>
  <c r="BU1182" i="2"/>
  <c r="BT1182" i="2"/>
  <c r="BS1182" i="2"/>
  <c r="BR1182" i="2"/>
  <c r="BQ1182" i="2"/>
  <c r="BP1182" i="2"/>
  <c r="AA1182" i="2"/>
  <c r="Y1182" i="2"/>
  <c r="X1182" i="2"/>
  <c r="W1182" i="2"/>
  <c r="V1182" i="2"/>
  <c r="U1182" i="2"/>
  <c r="T1182" i="2"/>
  <c r="S1182" i="2"/>
  <c r="C1182" i="2"/>
  <c r="B1182" i="2"/>
  <c r="BU1181" i="2"/>
  <c r="BT1181" i="2"/>
  <c r="BS1181" i="2"/>
  <c r="BR1181" i="2"/>
  <c r="BQ1181" i="2"/>
  <c r="BP1181" i="2"/>
  <c r="AA1181" i="2"/>
  <c r="Y1181" i="2"/>
  <c r="X1181" i="2"/>
  <c r="W1181" i="2"/>
  <c r="V1181" i="2"/>
  <c r="U1181" i="2"/>
  <c r="T1181" i="2"/>
  <c r="S1181" i="2"/>
  <c r="C1181" i="2"/>
  <c r="B1181" i="2"/>
  <c r="BU1180" i="2"/>
  <c r="BT1180" i="2"/>
  <c r="BS1180" i="2"/>
  <c r="BR1180" i="2"/>
  <c r="BQ1180" i="2"/>
  <c r="BP1180" i="2"/>
  <c r="AW1180" i="2"/>
  <c r="AT1180" i="2"/>
  <c r="AS1180" i="2"/>
  <c r="AO1180" i="2"/>
  <c r="AK1180" i="2"/>
  <c r="AA1180" i="2"/>
  <c r="Y1180" i="2"/>
  <c r="X1180" i="2"/>
  <c r="W1180" i="2"/>
  <c r="V1180" i="2"/>
  <c r="U1180" i="2"/>
  <c r="T1180" i="2"/>
  <c r="S1180" i="2"/>
  <c r="C1180" i="2"/>
  <c r="B1180" i="2"/>
  <c r="BU1179" i="2"/>
  <c r="BT1179" i="2"/>
  <c r="BS1179" i="2"/>
  <c r="BR1179" i="2"/>
  <c r="BQ1179" i="2"/>
  <c r="BP1179" i="2"/>
  <c r="AA1179" i="2"/>
  <c r="Y1179" i="2"/>
  <c r="C1179" i="2"/>
  <c r="B1179" i="2"/>
  <c r="BU1178" i="2"/>
  <c r="BT1178" i="2"/>
  <c r="BS1178" i="2"/>
  <c r="BR1178" i="2"/>
  <c r="BQ1178" i="2"/>
  <c r="BP1178" i="2"/>
  <c r="AP1178" i="2"/>
  <c r="AO1178" i="2"/>
  <c r="AA1178" i="2"/>
  <c r="Y1178" i="2"/>
  <c r="X1178" i="2"/>
  <c r="W1178" i="2"/>
  <c r="V1178" i="2"/>
  <c r="U1178" i="2"/>
  <c r="T1178" i="2"/>
  <c r="S1178" i="2"/>
  <c r="C1178" i="2"/>
  <c r="B1178" i="2"/>
  <c r="BU1177" i="2"/>
  <c r="BT1177" i="2"/>
  <c r="BS1177" i="2"/>
  <c r="BR1177" i="2"/>
  <c r="BQ1177" i="2"/>
  <c r="BP1177" i="2"/>
  <c r="AP1177" i="2"/>
  <c r="AO1177" i="2"/>
  <c r="AA1177" i="2"/>
  <c r="Y1177" i="2"/>
  <c r="X1177" i="2"/>
  <c r="W1177" i="2"/>
  <c r="V1177" i="2"/>
  <c r="U1177" i="2"/>
  <c r="T1177" i="2"/>
  <c r="S1177" i="2"/>
  <c r="C1177" i="2"/>
  <c r="B1177" i="2"/>
  <c r="BU1176" i="2"/>
  <c r="BT1176" i="2"/>
  <c r="BS1176" i="2"/>
  <c r="BR1176" i="2"/>
  <c r="BQ1176" i="2"/>
  <c r="BP1176" i="2"/>
  <c r="AP1176" i="2"/>
  <c r="AO1176" i="2"/>
  <c r="AA1176" i="2"/>
  <c r="Y1176" i="2"/>
  <c r="X1176" i="2"/>
  <c r="W1176" i="2"/>
  <c r="V1176" i="2"/>
  <c r="U1176" i="2"/>
  <c r="T1176" i="2"/>
  <c r="S1176" i="2"/>
  <c r="C1176" i="2"/>
  <c r="B1176" i="2"/>
  <c r="BU1175" i="2"/>
  <c r="BT1175" i="2"/>
  <c r="BS1175" i="2"/>
  <c r="BR1175" i="2"/>
  <c r="BQ1175" i="2"/>
  <c r="BP1175" i="2"/>
  <c r="AP1175" i="2"/>
  <c r="AO1175" i="2"/>
  <c r="AA1175" i="2"/>
  <c r="Y1175" i="2"/>
  <c r="X1175" i="2"/>
  <c r="W1175" i="2"/>
  <c r="V1175" i="2"/>
  <c r="U1175" i="2"/>
  <c r="T1175" i="2"/>
  <c r="S1175" i="2"/>
  <c r="C1175" i="2"/>
  <c r="B1175" i="2"/>
  <c r="BU1174" i="2"/>
  <c r="BT1174" i="2"/>
  <c r="BS1174" i="2"/>
  <c r="BR1174" i="2"/>
  <c r="BQ1174" i="2"/>
  <c r="BP1174" i="2"/>
  <c r="AW1174" i="2"/>
  <c r="AS1174" i="2"/>
  <c r="AP1174" i="2"/>
  <c r="AO1174" i="2"/>
  <c r="AK1174" i="2"/>
  <c r="AA1174" i="2"/>
  <c r="Y1174" i="2"/>
  <c r="X1174" i="2"/>
  <c r="W1174" i="2"/>
  <c r="V1174" i="2"/>
  <c r="U1174" i="2"/>
  <c r="T1174" i="2"/>
  <c r="S1174" i="2"/>
  <c r="C1174" i="2"/>
  <c r="B1174" i="2"/>
  <c r="BU1173" i="2"/>
  <c r="BT1173" i="2"/>
  <c r="BS1173" i="2"/>
  <c r="BR1173" i="2"/>
  <c r="BQ1173" i="2"/>
  <c r="BP1173" i="2"/>
  <c r="AA1173" i="2"/>
  <c r="Y1173" i="2"/>
  <c r="C1173" i="2"/>
  <c r="B1173" i="2"/>
  <c r="BU1172" i="2"/>
  <c r="BT1172" i="2"/>
  <c r="BS1172" i="2"/>
  <c r="BR1172" i="2"/>
  <c r="BQ1172" i="2"/>
  <c r="BP1172" i="2"/>
  <c r="AA1172" i="2"/>
  <c r="Y1172" i="2"/>
  <c r="X1172" i="2"/>
  <c r="W1172" i="2"/>
  <c r="V1172" i="2"/>
  <c r="U1172" i="2"/>
  <c r="T1172" i="2"/>
  <c r="S1172" i="2"/>
  <c r="C1172" i="2"/>
  <c r="B1172" i="2"/>
  <c r="BU1171" i="2"/>
  <c r="BT1171" i="2"/>
  <c r="BS1171" i="2"/>
  <c r="BR1171" i="2"/>
  <c r="BQ1171" i="2"/>
  <c r="BP1171" i="2"/>
  <c r="AA1171" i="2"/>
  <c r="Y1171" i="2"/>
  <c r="X1171" i="2"/>
  <c r="W1171" i="2"/>
  <c r="V1171" i="2"/>
  <c r="U1171" i="2"/>
  <c r="T1171" i="2"/>
  <c r="S1171" i="2"/>
  <c r="C1171" i="2"/>
  <c r="B1171" i="2"/>
  <c r="BU1170" i="2"/>
  <c r="BT1170" i="2"/>
  <c r="BS1170" i="2"/>
  <c r="BR1170" i="2"/>
  <c r="BQ1170" i="2"/>
  <c r="BP1170" i="2"/>
  <c r="AA1170" i="2"/>
  <c r="Y1170" i="2"/>
  <c r="X1170" i="2"/>
  <c r="W1170" i="2"/>
  <c r="V1170" i="2"/>
  <c r="U1170" i="2"/>
  <c r="T1170" i="2"/>
  <c r="S1170" i="2"/>
  <c r="C1170" i="2"/>
  <c r="B1170" i="2"/>
  <c r="BU1169" i="2"/>
  <c r="BT1169" i="2"/>
  <c r="BS1169" i="2"/>
  <c r="BR1169" i="2"/>
  <c r="BQ1169" i="2"/>
  <c r="BP1169" i="2"/>
  <c r="AA1169" i="2"/>
  <c r="Y1169" i="2"/>
  <c r="X1169" i="2"/>
  <c r="W1169" i="2"/>
  <c r="V1169" i="2"/>
  <c r="U1169" i="2"/>
  <c r="T1169" i="2"/>
  <c r="S1169" i="2"/>
  <c r="C1169" i="2"/>
  <c r="B1169" i="2"/>
  <c r="BU1168" i="2"/>
  <c r="BT1168" i="2"/>
  <c r="BS1168" i="2"/>
  <c r="BR1168" i="2"/>
  <c r="BQ1168" i="2"/>
  <c r="BP1168" i="2"/>
  <c r="AA1168" i="2"/>
  <c r="Y1168" i="2"/>
  <c r="X1168" i="2"/>
  <c r="W1168" i="2"/>
  <c r="V1168" i="2"/>
  <c r="U1168" i="2"/>
  <c r="T1168" i="2"/>
  <c r="S1168" i="2"/>
  <c r="C1168" i="2"/>
  <c r="B1168" i="2"/>
  <c r="BU1167" i="2"/>
  <c r="BT1167" i="2"/>
  <c r="BS1167" i="2"/>
  <c r="BR1167" i="2"/>
  <c r="BQ1167" i="2"/>
  <c r="BP1167" i="2"/>
  <c r="AA1167" i="2"/>
  <c r="Y1167" i="2"/>
  <c r="C1167" i="2"/>
  <c r="B1167" i="2"/>
  <c r="BU1166" i="2"/>
  <c r="BT1166" i="2"/>
  <c r="BS1166" i="2"/>
  <c r="BR1166" i="2"/>
  <c r="BQ1166" i="2"/>
  <c r="BP1166" i="2"/>
  <c r="AL1166" i="2"/>
  <c r="AK1166" i="2"/>
  <c r="AA1166" i="2"/>
  <c r="Y1166" i="2"/>
  <c r="X1166" i="2"/>
  <c r="W1166" i="2"/>
  <c r="V1166" i="2"/>
  <c r="U1166" i="2"/>
  <c r="T1166" i="2"/>
  <c r="S1166" i="2"/>
  <c r="C1166" i="2"/>
  <c r="B1166" i="2"/>
  <c r="BU1165" i="2"/>
  <c r="BT1165" i="2"/>
  <c r="BS1165" i="2"/>
  <c r="BR1165" i="2"/>
  <c r="BP1165" i="2"/>
  <c r="AK1165" i="2"/>
  <c r="X1165" i="2"/>
  <c r="W1165" i="2"/>
  <c r="V1165" i="2"/>
  <c r="U1165" i="2"/>
  <c r="T1165" i="2"/>
  <c r="H1165" i="2"/>
  <c r="S1165" i="2" s="1"/>
  <c r="Y1165" i="2" s="1"/>
  <c r="C1165" i="2"/>
  <c r="B1165" i="2"/>
  <c r="BU1164" i="2"/>
  <c r="BT1164" i="2"/>
  <c r="BS1164" i="2"/>
  <c r="BR1164" i="2"/>
  <c r="BQ1164" i="2"/>
  <c r="BP1164" i="2"/>
  <c r="AL1164" i="2"/>
  <c r="AK1164" i="2"/>
  <c r="AA1164" i="2"/>
  <c r="Y1164" i="2"/>
  <c r="X1164" i="2"/>
  <c r="W1164" i="2"/>
  <c r="V1164" i="2"/>
  <c r="U1164" i="2"/>
  <c r="T1164" i="2"/>
  <c r="S1164" i="2"/>
  <c r="C1164" i="2"/>
  <c r="B1164" i="2"/>
  <c r="BU1163" i="2"/>
  <c r="BT1163" i="2"/>
  <c r="BS1163" i="2"/>
  <c r="BR1163" i="2"/>
  <c r="BP1163" i="2"/>
  <c r="AK1163" i="2"/>
  <c r="X1163" i="2"/>
  <c r="W1163" i="2"/>
  <c r="V1163" i="2"/>
  <c r="U1163" i="2"/>
  <c r="T1163" i="2"/>
  <c r="H1163" i="2"/>
  <c r="S1163" i="2" s="1"/>
  <c r="Y1163" i="2" s="1"/>
  <c r="C1163" i="2"/>
  <c r="B1163" i="2"/>
  <c r="BU1162" i="2"/>
  <c r="BT1162" i="2"/>
  <c r="BS1162" i="2"/>
  <c r="BR1162" i="2"/>
  <c r="BP1162" i="2"/>
  <c r="AK1162" i="2"/>
  <c r="X1162" i="2"/>
  <c r="W1162" i="2"/>
  <c r="V1162" i="2"/>
  <c r="U1162" i="2"/>
  <c r="T1162" i="2"/>
  <c r="H1162" i="2"/>
  <c r="AL1162" i="2" s="1"/>
  <c r="AA1162" i="2" s="1"/>
  <c r="BQ1162" i="2" s="1"/>
  <c r="C1162" i="2"/>
  <c r="B1162" i="2"/>
  <c r="BU1161" i="2"/>
  <c r="BT1161" i="2"/>
  <c r="BS1161" i="2"/>
  <c r="BR1161" i="2"/>
  <c r="BQ1161" i="2"/>
  <c r="BP1161" i="2"/>
  <c r="AA1161" i="2"/>
  <c r="Y1161" i="2"/>
  <c r="C1161" i="2"/>
  <c r="B1161" i="2"/>
  <c r="BU1160" i="2"/>
  <c r="BT1160" i="2"/>
  <c r="BS1160" i="2"/>
  <c r="BR1160" i="2"/>
  <c r="BQ1160" i="2"/>
  <c r="BP1160" i="2"/>
  <c r="AK1160" i="2"/>
  <c r="AA1160" i="2"/>
  <c r="Y1160" i="2"/>
  <c r="X1160" i="2"/>
  <c r="W1160" i="2"/>
  <c r="V1160" i="2"/>
  <c r="U1160" i="2"/>
  <c r="T1160" i="2"/>
  <c r="S1160" i="2"/>
  <c r="C1160" i="2"/>
  <c r="B1160" i="2"/>
  <c r="BU1159" i="2"/>
  <c r="BT1159" i="2"/>
  <c r="BS1159" i="2"/>
  <c r="BR1159" i="2"/>
  <c r="BQ1159" i="2"/>
  <c r="BP1159" i="2"/>
  <c r="AK1159" i="2"/>
  <c r="AA1159" i="2"/>
  <c r="Y1159" i="2"/>
  <c r="X1159" i="2"/>
  <c r="W1159" i="2"/>
  <c r="V1159" i="2"/>
  <c r="U1159" i="2"/>
  <c r="T1159" i="2"/>
  <c r="S1159" i="2"/>
  <c r="C1159" i="2"/>
  <c r="B1159" i="2"/>
  <c r="BU1158" i="2"/>
  <c r="BT1158" i="2"/>
  <c r="BS1158" i="2"/>
  <c r="BR1158" i="2"/>
  <c r="BQ1158" i="2"/>
  <c r="BP1158" i="2"/>
  <c r="AP1158" i="2"/>
  <c r="AL1158" i="2"/>
  <c r="AK1158" i="2"/>
  <c r="AA1158" i="2"/>
  <c r="Y1158" i="2"/>
  <c r="X1158" i="2"/>
  <c r="W1158" i="2"/>
  <c r="V1158" i="2"/>
  <c r="U1158" i="2"/>
  <c r="T1158" i="2"/>
  <c r="S1158" i="2"/>
  <c r="C1158" i="2"/>
  <c r="B1158" i="2"/>
  <c r="BU1157" i="2"/>
  <c r="BT1157" i="2"/>
  <c r="BS1157" i="2"/>
  <c r="BR1157" i="2"/>
  <c r="BQ1157" i="2"/>
  <c r="BP1157" i="2"/>
  <c r="AP1157" i="2"/>
  <c r="AL1157" i="2"/>
  <c r="AK1157" i="2"/>
  <c r="AA1157" i="2"/>
  <c r="Y1157" i="2"/>
  <c r="X1157" i="2"/>
  <c r="W1157" i="2"/>
  <c r="V1157" i="2"/>
  <c r="U1157" i="2"/>
  <c r="T1157" i="2"/>
  <c r="S1157" i="2"/>
  <c r="C1157" i="2"/>
  <c r="B1157" i="2"/>
  <c r="BU1156" i="2"/>
  <c r="BT1156" i="2"/>
  <c r="BS1156" i="2"/>
  <c r="BR1156" i="2"/>
  <c r="BQ1156" i="2"/>
  <c r="BP1156" i="2"/>
  <c r="AK1156" i="2"/>
  <c r="AA1156" i="2"/>
  <c r="Y1156" i="2"/>
  <c r="X1156" i="2"/>
  <c r="W1156" i="2"/>
  <c r="V1156" i="2"/>
  <c r="U1156" i="2"/>
  <c r="T1156" i="2"/>
  <c r="S1156" i="2"/>
  <c r="C1156" i="2"/>
  <c r="B1156" i="2"/>
  <c r="BU1155" i="2"/>
  <c r="BT1155" i="2"/>
  <c r="BS1155" i="2"/>
  <c r="BR1155" i="2"/>
  <c r="BQ1155" i="2"/>
  <c r="BP1155" i="2"/>
  <c r="AA1155" i="2"/>
  <c r="Y1155" i="2"/>
  <c r="C1155" i="2"/>
  <c r="B1155" i="2"/>
  <c r="BU1154" i="2"/>
  <c r="BT1154" i="2"/>
  <c r="BS1154" i="2"/>
  <c r="BR1154" i="2"/>
  <c r="BQ1154" i="2"/>
  <c r="BP1154" i="2"/>
  <c r="AX1154" i="2"/>
  <c r="AW1154" i="2"/>
  <c r="AL1154" i="2"/>
  <c r="AK1154" i="2"/>
  <c r="AA1154" i="2"/>
  <c r="Y1154" i="2"/>
  <c r="X1154" i="2"/>
  <c r="W1154" i="2"/>
  <c r="V1154" i="2"/>
  <c r="U1154" i="2"/>
  <c r="T1154" i="2"/>
  <c r="S1154" i="2"/>
  <c r="C1154" i="2"/>
  <c r="B1154" i="2"/>
  <c r="BU1153" i="2"/>
  <c r="BT1153" i="2"/>
  <c r="BS1153" i="2"/>
  <c r="BR1153" i="2"/>
  <c r="BP1153" i="2"/>
  <c r="AW1153" i="2"/>
  <c r="AK1153" i="2"/>
  <c r="X1153" i="2"/>
  <c r="W1153" i="2"/>
  <c r="V1153" i="2"/>
  <c r="U1153" i="2"/>
  <c r="H1153" i="2"/>
  <c r="AL1153" i="2" s="1"/>
  <c r="C1153" i="2"/>
  <c r="B1153" i="2"/>
  <c r="BU1152" i="2"/>
  <c r="BT1152" i="2"/>
  <c r="BS1152" i="2"/>
  <c r="BR1152" i="2"/>
  <c r="BP1152" i="2"/>
  <c r="AW1152" i="2"/>
  <c r="AK1152" i="2"/>
  <c r="X1152" i="2"/>
  <c r="W1152" i="2"/>
  <c r="V1152" i="2"/>
  <c r="U1152" i="2"/>
  <c r="H1152" i="2"/>
  <c r="S1152" i="2" s="1"/>
  <c r="C1152" i="2"/>
  <c r="B1152" i="2"/>
  <c r="BU1151" i="2"/>
  <c r="BT1151" i="2"/>
  <c r="BS1151" i="2"/>
  <c r="BR1151" i="2"/>
  <c r="BP1151" i="2"/>
  <c r="AW1151" i="2"/>
  <c r="AK1151" i="2"/>
  <c r="X1151" i="2"/>
  <c r="W1151" i="2"/>
  <c r="V1151" i="2"/>
  <c r="U1151" i="2"/>
  <c r="H1151" i="2"/>
  <c r="S1151" i="2" s="1"/>
  <c r="C1151" i="2"/>
  <c r="B1151" i="2"/>
  <c r="BU1150" i="2"/>
  <c r="BT1150" i="2"/>
  <c r="BS1150" i="2"/>
  <c r="BR1150" i="2"/>
  <c r="BP1150" i="2"/>
  <c r="AW1150" i="2"/>
  <c r="AS1150" i="2"/>
  <c r="AO1150" i="2"/>
  <c r="AK1150" i="2"/>
  <c r="X1150" i="2"/>
  <c r="W1150" i="2"/>
  <c r="V1150" i="2"/>
  <c r="U1150" i="2"/>
  <c r="H1150" i="2"/>
  <c r="S1150" i="2" s="1"/>
  <c r="C1150" i="2"/>
  <c r="B1150" i="2"/>
  <c r="BU1149" i="2"/>
  <c r="BT1149" i="2"/>
  <c r="BS1149" i="2"/>
  <c r="BR1149" i="2"/>
  <c r="BQ1149" i="2"/>
  <c r="BP1149" i="2"/>
  <c r="AA1149" i="2"/>
  <c r="Y1149" i="2"/>
  <c r="C1149" i="2"/>
  <c r="B1149" i="2"/>
  <c r="BU1148" i="2"/>
  <c r="BT1148" i="2"/>
  <c r="BS1148" i="2"/>
  <c r="BR1148" i="2"/>
  <c r="BQ1148" i="2"/>
  <c r="BP1148" i="2"/>
  <c r="AL1148" i="2"/>
  <c r="AK1148" i="2"/>
  <c r="AA1148" i="2"/>
  <c r="Y1148" i="2"/>
  <c r="X1148" i="2"/>
  <c r="W1148" i="2"/>
  <c r="V1148" i="2"/>
  <c r="U1148" i="2"/>
  <c r="T1148" i="2"/>
  <c r="S1148" i="2"/>
  <c r="C1148" i="2"/>
  <c r="B1148" i="2"/>
  <c r="BU1147" i="2"/>
  <c r="BT1147" i="2"/>
  <c r="BS1147" i="2"/>
  <c r="BR1147" i="2"/>
  <c r="BP1147" i="2"/>
  <c r="AK1147" i="2"/>
  <c r="X1147" i="2"/>
  <c r="W1147" i="2"/>
  <c r="V1147" i="2"/>
  <c r="U1147" i="2"/>
  <c r="T1147" i="2"/>
  <c r="H1147" i="2"/>
  <c r="S1147" i="2" s="1"/>
  <c r="Y1147" i="2" s="1"/>
  <c r="C1147" i="2"/>
  <c r="B1147" i="2"/>
  <c r="BU1146" i="2"/>
  <c r="BT1146" i="2"/>
  <c r="BS1146" i="2"/>
  <c r="BR1146" i="2"/>
  <c r="BP1146" i="2"/>
  <c r="AK1146" i="2"/>
  <c r="X1146" i="2"/>
  <c r="W1146" i="2"/>
  <c r="V1146" i="2"/>
  <c r="U1146" i="2"/>
  <c r="T1146" i="2"/>
  <c r="H1146" i="2"/>
  <c r="S1146" i="2" s="1"/>
  <c r="Y1146" i="2" s="1"/>
  <c r="C1146" i="2"/>
  <c r="B1146" i="2"/>
  <c r="BU1145" i="2"/>
  <c r="BT1145" i="2"/>
  <c r="BS1145" i="2"/>
  <c r="BR1145" i="2"/>
  <c r="BP1145" i="2"/>
  <c r="AK1145" i="2"/>
  <c r="X1145" i="2"/>
  <c r="W1145" i="2"/>
  <c r="V1145" i="2"/>
  <c r="U1145" i="2"/>
  <c r="T1145" i="2"/>
  <c r="H1145" i="2"/>
  <c r="S1145" i="2" s="1"/>
  <c r="Y1145" i="2" s="1"/>
  <c r="C1145" i="2"/>
  <c r="B1145" i="2"/>
  <c r="BU1144" i="2"/>
  <c r="BT1144" i="2"/>
  <c r="BS1144" i="2"/>
  <c r="BR1144" i="2"/>
  <c r="BP1144" i="2"/>
  <c r="AO1144" i="2"/>
  <c r="AK1144" i="2"/>
  <c r="X1144" i="2"/>
  <c r="W1144" i="2"/>
  <c r="V1144" i="2"/>
  <c r="U1144" i="2"/>
  <c r="T1144" i="2"/>
  <c r="H1144" i="2"/>
  <c r="AP1144" i="2" s="1"/>
  <c r="AA1144" i="2" s="1"/>
  <c r="BQ1144" i="2" s="1"/>
  <c r="C1144" i="2"/>
  <c r="B1144" i="2"/>
  <c r="BU1143" i="2"/>
  <c r="BT1143" i="2"/>
  <c r="BS1143" i="2"/>
  <c r="BR1143" i="2"/>
  <c r="BQ1143" i="2"/>
  <c r="BP1143" i="2"/>
  <c r="AA1143" i="2"/>
  <c r="Y1143" i="2"/>
  <c r="C1143" i="2"/>
  <c r="B1143" i="2"/>
  <c r="BU1142" i="2"/>
  <c r="BT1142" i="2"/>
  <c r="BS1142" i="2"/>
  <c r="BR1142" i="2"/>
  <c r="BQ1142" i="2"/>
  <c r="BP1142" i="2"/>
  <c r="AA1142" i="2"/>
  <c r="Y1142" i="2"/>
  <c r="C1142" i="2"/>
  <c r="B1142" i="2"/>
  <c r="BU1141" i="2"/>
  <c r="BT1141" i="2"/>
  <c r="BS1141" i="2"/>
  <c r="BR1141" i="2"/>
  <c r="BQ1141" i="2"/>
  <c r="BP1141" i="2"/>
  <c r="AA1141" i="2"/>
  <c r="Y1141" i="2"/>
  <c r="X1141" i="2"/>
  <c r="W1141" i="2"/>
  <c r="V1141" i="2"/>
  <c r="U1141" i="2"/>
  <c r="T1141" i="2"/>
  <c r="S1141" i="2"/>
  <c r="C1141" i="2"/>
  <c r="B1141" i="2"/>
  <c r="BU1140" i="2"/>
  <c r="BT1140" i="2"/>
  <c r="BS1140" i="2"/>
  <c r="BR1140" i="2"/>
  <c r="BQ1140" i="2"/>
  <c r="BP1140" i="2"/>
  <c r="AA1140" i="2"/>
  <c r="Y1140" i="2"/>
  <c r="X1140" i="2"/>
  <c r="W1140" i="2"/>
  <c r="V1140" i="2"/>
  <c r="U1140" i="2"/>
  <c r="T1140" i="2"/>
  <c r="S1140" i="2"/>
  <c r="C1140" i="2"/>
  <c r="B1140" i="2"/>
  <c r="BU1139" i="2"/>
  <c r="BT1139" i="2"/>
  <c r="BS1139" i="2"/>
  <c r="BR1139" i="2"/>
  <c r="BQ1139" i="2"/>
  <c r="BP1139" i="2"/>
  <c r="AA1139" i="2"/>
  <c r="Y1139" i="2"/>
  <c r="X1139" i="2"/>
  <c r="W1139" i="2"/>
  <c r="V1139" i="2"/>
  <c r="U1139" i="2"/>
  <c r="T1139" i="2"/>
  <c r="S1139" i="2"/>
  <c r="C1139" i="2"/>
  <c r="B1139" i="2"/>
  <c r="BU1138" i="2"/>
  <c r="BT1138" i="2"/>
  <c r="BS1138" i="2"/>
  <c r="BR1138" i="2"/>
  <c r="BQ1138" i="2"/>
  <c r="BP1138" i="2"/>
  <c r="AA1138" i="2"/>
  <c r="Y1138" i="2"/>
  <c r="X1138" i="2"/>
  <c r="W1138" i="2"/>
  <c r="V1138" i="2"/>
  <c r="U1138" i="2"/>
  <c r="T1138" i="2"/>
  <c r="S1138" i="2"/>
  <c r="C1138" i="2"/>
  <c r="B1138" i="2"/>
  <c r="BU1137" i="2"/>
  <c r="BT1137" i="2"/>
  <c r="BS1137" i="2"/>
  <c r="BR1137" i="2"/>
  <c r="BQ1137" i="2"/>
  <c r="BP1137" i="2"/>
  <c r="AA1137" i="2"/>
  <c r="Y1137" i="2"/>
  <c r="X1137" i="2"/>
  <c r="W1137" i="2"/>
  <c r="V1137" i="2"/>
  <c r="U1137" i="2"/>
  <c r="T1137" i="2"/>
  <c r="S1137" i="2"/>
  <c r="C1137" i="2"/>
  <c r="B1137" i="2"/>
  <c r="BU1136" i="2"/>
  <c r="BT1136" i="2"/>
  <c r="BS1136" i="2"/>
  <c r="BR1136" i="2"/>
  <c r="BQ1136" i="2"/>
  <c r="BP1136" i="2"/>
  <c r="AA1136" i="2"/>
  <c r="Y1136" i="2"/>
  <c r="C1136" i="2"/>
  <c r="B1136" i="2"/>
  <c r="BU1135" i="2"/>
  <c r="BT1135" i="2"/>
  <c r="BS1135" i="2"/>
  <c r="BR1135" i="2"/>
  <c r="BQ1135" i="2"/>
  <c r="BP1135" i="2"/>
  <c r="AA1135" i="2"/>
  <c r="Y1135" i="2"/>
  <c r="X1135" i="2"/>
  <c r="W1135" i="2"/>
  <c r="V1135" i="2"/>
  <c r="U1135" i="2"/>
  <c r="T1135" i="2"/>
  <c r="S1135" i="2"/>
  <c r="C1135" i="2"/>
  <c r="B1135" i="2"/>
  <c r="BU1134" i="2"/>
  <c r="BT1134" i="2"/>
  <c r="BS1134" i="2"/>
  <c r="BR1134" i="2"/>
  <c r="BQ1134" i="2"/>
  <c r="BP1134" i="2"/>
  <c r="AA1134" i="2"/>
  <c r="Y1134" i="2"/>
  <c r="X1134" i="2"/>
  <c r="W1134" i="2"/>
  <c r="V1134" i="2"/>
  <c r="U1134" i="2"/>
  <c r="T1134" i="2"/>
  <c r="S1134" i="2"/>
  <c r="C1134" i="2"/>
  <c r="B1134" i="2"/>
  <c r="BU1133" i="2"/>
  <c r="BT1133" i="2"/>
  <c r="BS1133" i="2"/>
  <c r="BR1133" i="2"/>
  <c r="BQ1133" i="2"/>
  <c r="BP1133" i="2"/>
  <c r="AA1133" i="2"/>
  <c r="Y1133" i="2"/>
  <c r="X1133" i="2"/>
  <c r="W1133" i="2"/>
  <c r="V1133" i="2"/>
  <c r="U1133" i="2"/>
  <c r="T1133" i="2"/>
  <c r="S1133" i="2"/>
  <c r="C1133" i="2"/>
  <c r="B1133" i="2"/>
  <c r="BU1132" i="2"/>
  <c r="BT1132" i="2"/>
  <c r="BS1132" i="2"/>
  <c r="BR1132" i="2"/>
  <c r="BQ1132" i="2"/>
  <c r="BP1132" i="2"/>
  <c r="AA1132" i="2"/>
  <c r="Y1132" i="2"/>
  <c r="X1132" i="2"/>
  <c r="W1132" i="2"/>
  <c r="V1132" i="2"/>
  <c r="U1132" i="2"/>
  <c r="T1132" i="2"/>
  <c r="S1132" i="2"/>
  <c r="C1132" i="2"/>
  <c r="B1132" i="2"/>
  <c r="BU1131" i="2"/>
  <c r="BT1131" i="2"/>
  <c r="BS1131" i="2"/>
  <c r="BR1131" i="2"/>
  <c r="BQ1131" i="2"/>
  <c r="BP1131" i="2"/>
  <c r="AA1131" i="2"/>
  <c r="Y1131" i="2"/>
  <c r="X1131" i="2"/>
  <c r="W1131" i="2"/>
  <c r="V1131" i="2"/>
  <c r="U1131" i="2"/>
  <c r="T1131" i="2"/>
  <c r="S1131" i="2"/>
  <c r="C1131" i="2"/>
  <c r="B1131" i="2"/>
  <c r="BU1130" i="2"/>
  <c r="BT1130" i="2"/>
  <c r="BS1130" i="2"/>
  <c r="BR1130" i="2"/>
  <c r="BQ1130" i="2"/>
  <c r="BP1130" i="2"/>
  <c r="AA1130" i="2"/>
  <c r="Y1130" i="2"/>
  <c r="C1130" i="2"/>
  <c r="B1130" i="2"/>
  <c r="BU1129" i="2"/>
  <c r="BT1129" i="2"/>
  <c r="BS1129" i="2"/>
  <c r="BR1129" i="2"/>
  <c r="BQ1129" i="2"/>
  <c r="BP1129" i="2"/>
  <c r="AA1129" i="2"/>
  <c r="Y1129" i="2"/>
  <c r="X1129" i="2"/>
  <c r="W1129" i="2"/>
  <c r="V1129" i="2"/>
  <c r="U1129" i="2"/>
  <c r="T1129" i="2"/>
  <c r="S1129" i="2"/>
  <c r="C1129" i="2"/>
  <c r="B1129" i="2"/>
  <c r="BU1128" i="2"/>
  <c r="BT1128" i="2"/>
  <c r="BS1128" i="2"/>
  <c r="BR1128" i="2"/>
  <c r="BQ1128" i="2"/>
  <c r="BP1128" i="2"/>
  <c r="AA1128" i="2"/>
  <c r="Y1128" i="2"/>
  <c r="X1128" i="2"/>
  <c r="W1128" i="2"/>
  <c r="V1128" i="2"/>
  <c r="U1128" i="2"/>
  <c r="T1128" i="2"/>
  <c r="S1128" i="2"/>
  <c r="C1128" i="2"/>
  <c r="B1128" i="2"/>
  <c r="BU1127" i="2"/>
  <c r="BT1127" i="2"/>
  <c r="BS1127" i="2"/>
  <c r="BR1127" i="2"/>
  <c r="BQ1127" i="2"/>
  <c r="BP1127" i="2"/>
  <c r="AA1127" i="2"/>
  <c r="Y1127" i="2"/>
  <c r="X1127" i="2"/>
  <c r="W1127" i="2"/>
  <c r="V1127" i="2"/>
  <c r="U1127" i="2"/>
  <c r="T1127" i="2"/>
  <c r="S1127" i="2"/>
  <c r="C1127" i="2"/>
  <c r="B1127" i="2"/>
  <c r="BU1126" i="2"/>
  <c r="BT1126" i="2"/>
  <c r="BS1126" i="2"/>
  <c r="BR1126" i="2"/>
  <c r="BQ1126" i="2"/>
  <c r="BP1126" i="2"/>
  <c r="AA1126" i="2"/>
  <c r="Y1126" i="2"/>
  <c r="X1126" i="2"/>
  <c r="W1126" i="2"/>
  <c r="V1126" i="2"/>
  <c r="U1126" i="2"/>
  <c r="T1126" i="2"/>
  <c r="S1126" i="2"/>
  <c r="C1126" i="2"/>
  <c r="B1126" i="2"/>
  <c r="BU1125" i="2"/>
  <c r="BT1125" i="2"/>
  <c r="BS1125" i="2"/>
  <c r="BR1125" i="2"/>
  <c r="BQ1125" i="2"/>
  <c r="BP1125" i="2"/>
  <c r="AA1125" i="2"/>
  <c r="Y1125" i="2"/>
  <c r="X1125" i="2"/>
  <c r="W1125" i="2"/>
  <c r="V1125" i="2"/>
  <c r="U1125" i="2"/>
  <c r="T1125" i="2"/>
  <c r="S1125" i="2"/>
  <c r="C1125" i="2"/>
  <c r="B1125" i="2"/>
  <c r="BU1124" i="2"/>
  <c r="BT1124" i="2"/>
  <c r="BS1124" i="2"/>
  <c r="BR1124" i="2"/>
  <c r="BQ1124" i="2"/>
  <c r="BP1124" i="2"/>
  <c r="AA1124" i="2"/>
  <c r="Y1124" i="2"/>
  <c r="C1124" i="2"/>
  <c r="B1124" i="2"/>
  <c r="BU1123" i="2"/>
  <c r="BT1123" i="2"/>
  <c r="BS1123" i="2"/>
  <c r="BR1123" i="2"/>
  <c r="BQ1123" i="2"/>
  <c r="BP1123" i="2"/>
  <c r="AA1123" i="2"/>
  <c r="Y1123" i="2"/>
  <c r="X1123" i="2"/>
  <c r="W1123" i="2"/>
  <c r="V1123" i="2"/>
  <c r="U1123" i="2"/>
  <c r="T1123" i="2"/>
  <c r="S1123" i="2"/>
  <c r="C1123" i="2"/>
  <c r="B1123" i="2"/>
  <c r="BU1122" i="2"/>
  <c r="BT1122" i="2"/>
  <c r="BS1122" i="2"/>
  <c r="BR1122" i="2"/>
  <c r="BQ1122" i="2"/>
  <c r="BP1122" i="2"/>
  <c r="AA1122" i="2"/>
  <c r="X1122" i="2"/>
  <c r="W1122" i="2"/>
  <c r="V1122" i="2"/>
  <c r="U1122" i="2"/>
  <c r="T1122" i="2"/>
  <c r="H1122" i="2"/>
  <c r="S1122" i="2" s="1"/>
  <c r="Y1122" i="2" s="1"/>
  <c r="C1122" i="2"/>
  <c r="B1122" i="2"/>
  <c r="BU1121" i="2"/>
  <c r="BT1121" i="2"/>
  <c r="BS1121" i="2"/>
  <c r="BR1121" i="2"/>
  <c r="BQ1121" i="2"/>
  <c r="BP1121" i="2"/>
  <c r="AA1121" i="2"/>
  <c r="X1121" i="2"/>
  <c r="W1121" i="2"/>
  <c r="V1121" i="2"/>
  <c r="U1121" i="2"/>
  <c r="T1121" i="2"/>
  <c r="H1121" i="2"/>
  <c r="S1121" i="2" s="1"/>
  <c r="Y1121" i="2" s="1"/>
  <c r="C1121" i="2"/>
  <c r="B1121" i="2"/>
  <c r="BU1120" i="2"/>
  <c r="BT1120" i="2"/>
  <c r="BS1120" i="2"/>
  <c r="BR1120" i="2"/>
  <c r="BQ1120" i="2"/>
  <c r="BP1120" i="2"/>
  <c r="AA1120" i="2"/>
  <c r="X1120" i="2"/>
  <c r="W1120" i="2"/>
  <c r="V1120" i="2"/>
  <c r="U1120" i="2"/>
  <c r="T1120" i="2"/>
  <c r="H1120" i="2"/>
  <c r="S1120" i="2" s="1"/>
  <c r="Y1120" i="2" s="1"/>
  <c r="C1120" i="2"/>
  <c r="B1120" i="2"/>
  <c r="BU1119" i="2"/>
  <c r="BT1119" i="2"/>
  <c r="BS1119" i="2"/>
  <c r="BR1119" i="2"/>
  <c r="BQ1119" i="2"/>
  <c r="BP1119" i="2"/>
  <c r="AA1119" i="2"/>
  <c r="X1119" i="2"/>
  <c r="W1119" i="2"/>
  <c r="V1119" i="2"/>
  <c r="U1119" i="2"/>
  <c r="T1119" i="2"/>
  <c r="H1119" i="2"/>
  <c r="S1119" i="2" s="1"/>
  <c r="Y1119" i="2" s="1"/>
  <c r="C1119" i="2"/>
  <c r="B1119" i="2"/>
  <c r="BU1118" i="2"/>
  <c r="BT1118" i="2"/>
  <c r="BS1118" i="2"/>
  <c r="BR1118" i="2"/>
  <c r="BQ1118" i="2"/>
  <c r="BP1118" i="2"/>
  <c r="AA1118" i="2"/>
  <c r="Y1118" i="2"/>
  <c r="C1118" i="2"/>
  <c r="B1118" i="2"/>
  <c r="BU1117" i="2"/>
  <c r="BT1117" i="2"/>
  <c r="BS1117" i="2"/>
  <c r="BR1117" i="2"/>
  <c r="BQ1117" i="2"/>
  <c r="BP1117" i="2"/>
  <c r="AA1117" i="2"/>
  <c r="Y1117" i="2"/>
  <c r="X1117" i="2"/>
  <c r="W1117" i="2"/>
  <c r="V1117" i="2"/>
  <c r="U1117" i="2"/>
  <c r="T1117" i="2"/>
  <c r="S1117" i="2"/>
  <c r="C1117" i="2"/>
  <c r="B1117" i="2"/>
  <c r="BU1116" i="2"/>
  <c r="BT1116" i="2"/>
  <c r="BS1116" i="2"/>
  <c r="BR1116" i="2"/>
  <c r="BQ1116" i="2"/>
  <c r="BP1116" i="2"/>
  <c r="AA1116" i="2"/>
  <c r="Y1116" i="2"/>
  <c r="X1116" i="2"/>
  <c r="W1116" i="2"/>
  <c r="V1116" i="2"/>
  <c r="U1116" i="2"/>
  <c r="T1116" i="2"/>
  <c r="S1116" i="2"/>
  <c r="C1116" i="2"/>
  <c r="B1116" i="2"/>
  <c r="BU1115" i="2"/>
  <c r="BT1115" i="2"/>
  <c r="BS1115" i="2"/>
  <c r="BR1115" i="2"/>
  <c r="BQ1115" i="2"/>
  <c r="BP1115" i="2"/>
  <c r="AA1115" i="2"/>
  <c r="Y1115" i="2"/>
  <c r="X1115" i="2"/>
  <c r="W1115" i="2"/>
  <c r="V1115" i="2"/>
  <c r="U1115" i="2"/>
  <c r="T1115" i="2"/>
  <c r="S1115" i="2"/>
  <c r="C1115" i="2"/>
  <c r="B1115" i="2"/>
  <c r="BU1114" i="2"/>
  <c r="BT1114" i="2"/>
  <c r="BS1114" i="2"/>
  <c r="BR1114" i="2"/>
  <c r="BQ1114" i="2"/>
  <c r="BP1114" i="2"/>
  <c r="AA1114" i="2"/>
  <c r="Y1114" i="2"/>
  <c r="X1114" i="2"/>
  <c r="W1114" i="2"/>
  <c r="V1114" i="2"/>
  <c r="U1114" i="2"/>
  <c r="T1114" i="2"/>
  <c r="S1114" i="2"/>
  <c r="C1114" i="2"/>
  <c r="B1114" i="2"/>
  <c r="BU1113" i="2"/>
  <c r="BT1113" i="2"/>
  <c r="BS1113" i="2"/>
  <c r="BR1113" i="2"/>
  <c r="BQ1113" i="2"/>
  <c r="BP1113" i="2"/>
  <c r="AK1113" i="2"/>
  <c r="AA1113" i="2"/>
  <c r="Y1113" i="2"/>
  <c r="X1113" i="2"/>
  <c r="W1113" i="2"/>
  <c r="V1113" i="2"/>
  <c r="U1113" i="2"/>
  <c r="T1113" i="2"/>
  <c r="S1113" i="2"/>
  <c r="C1113" i="2"/>
  <c r="B1113" i="2"/>
  <c r="BU1112" i="2"/>
  <c r="BT1112" i="2"/>
  <c r="BS1112" i="2"/>
  <c r="BR1112" i="2"/>
  <c r="BQ1112" i="2"/>
  <c r="BP1112" i="2"/>
  <c r="AA1112" i="2"/>
  <c r="Y1112" i="2"/>
  <c r="C1112" i="2"/>
  <c r="B1112" i="2"/>
  <c r="BU1111" i="2"/>
  <c r="BT1111" i="2"/>
  <c r="BS1111" i="2"/>
  <c r="BR1111" i="2"/>
  <c r="BQ1111" i="2"/>
  <c r="BP1111" i="2"/>
  <c r="AT1111" i="2"/>
  <c r="AS1111" i="2"/>
  <c r="AA1111" i="2"/>
  <c r="Y1111" i="2"/>
  <c r="X1111" i="2"/>
  <c r="W1111" i="2"/>
  <c r="V1111" i="2"/>
  <c r="U1111" i="2"/>
  <c r="T1111" i="2"/>
  <c r="S1111" i="2"/>
  <c r="C1111" i="2"/>
  <c r="B1111" i="2"/>
  <c r="BU1110" i="2"/>
  <c r="BT1110" i="2"/>
  <c r="BS1110" i="2"/>
  <c r="BR1110" i="2"/>
  <c r="BQ1110" i="2"/>
  <c r="BP1110" i="2"/>
  <c r="AT1110" i="2"/>
  <c r="AS1110" i="2"/>
  <c r="AA1110" i="2"/>
  <c r="Y1110" i="2"/>
  <c r="X1110" i="2"/>
  <c r="W1110" i="2"/>
  <c r="V1110" i="2"/>
  <c r="U1110" i="2"/>
  <c r="T1110" i="2"/>
  <c r="S1110" i="2"/>
  <c r="C1110" i="2"/>
  <c r="B1110" i="2"/>
  <c r="BU1109" i="2"/>
  <c r="BT1109" i="2"/>
  <c r="BS1109" i="2"/>
  <c r="BR1109" i="2"/>
  <c r="BQ1109" i="2"/>
  <c r="BP1109" i="2"/>
  <c r="AT1109" i="2"/>
  <c r="AS1109" i="2"/>
  <c r="AA1109" i="2"/>
  <c r="Y1109" i="2"/>
  <c r="X1109" i="2"/>
  <c r="W1109" i="2"/>
  <c r="V1109" i="2"/>
  <c r="U1109" i="2"/>
  <c r="T1109" i="2"/>
  <c r="S1109" i="2"/>
  <c r="C1109" i="2"/>
  <c r="B1109" i="2"/>
  <c r="BU1108" i="2"/>
  <c r="BT1108" i="2"/>
  <c r="BS1108" i="2"/>
  <c r="BR1108" i="2"/>
  <c r="BQ1108" i="2"/>
  <c r="BP1108" i="2"/>
  <c r="AT1108" i="2"/>
  <c r="AS1108" i="2"/>
  <c r="AA1108" i="2"/>
  <c r="Y1108" i="2"/>
  <c r="X1108" i="2"/>
  <c r="W1108" i="2"/>
  <c r="V1108" i="2"/>
  <c r="U1108" i="2"/>
  <c r="T1108" i="2"/>
  <c r="S1108" i="2"/>
  <c r="C1108" i="2"/>
  <c r="B1108" i="2"/>
  <c r="BU1107" i="2"/>
  <c r="BT1107" i="2"/>
  <c r="BS1107" i="2"/>
  <c r="BR1107" i="2"/>
  <c r="BQ1107" i="2"/>
  <c r="BP1107" i="2"/>
  <c r="AT1107" i="2"/>
  <c r="AS1107" i="2"/>
  <c r="AK1107" i="2"/>
  <c r="AA1107" i="2"/>
  <c r="Y1107" i="2"/>
  <c r="X1107" i="2"/>
  <c r="W1107" i="2"/>
  <c r="V1107" i="2"/>
  <c r="U1107" i="2"/>
  <c r="T1107" i="2"/>
  <c r="S1107" i="2"/>
  <c r="C1107" i="2"/>
  <c r="B1107" i="2"/>
  <c r="BU1106" i="2"/>
  <c r="BT1106" i="2"/>
  <c r="BS1106" i="2"/>
  <c r="BR1106" i="2"/>
  <c r="BQ1106" i="2"/>
  <c r="BP1106" i="2"/>
  <c r="AA1106" i="2"/>
  <c r="Y1106" i="2"/>
  <c r="C1106" i="2"/>
  <c r="B1106" i="2"/>
  <c r="BU1105" i="2"/>
  <c r="BT1105" i="2"/>
  <c r="BS1105" i="2"/>
  <c r="BR1105" i="2"/>
  <c r="BQ1105" i="2"/>
  <c r="BP1105" i="2"/>
  <c r="AA1105" i="2"/>
  <c r="Y1105" i="2"/>
  <c r="X1105" i="2"/>
  <c r="W1105" i="2"/>
  <c r="V1105" i="2"/>
  <c r="U1105" i="2"/>
  <c r="T1105" i="2"/>
  <c r="S1105" i="2"/>
  <c r="C1105" i="2"/>
  <c r="B1105" i="2"/>
  <c r="BU1104" i="2"/>
  <c r="BT1104" i="2"/>
  <c r="BS1104" i="2"/>
  <c r="BR1104" i="2"/>
  <c r="BQ1104" i="2"/>
  <c r="BP1104" i="2"/>
  <c r="AA1104" i="2"/>
  <c r="Y1104" i="2"/>
  <c r="X1104" i="2"/>
  <c r="W1104" i="2"/>
  <c r="V1104" i="2"/>
  <c r="U1104" i="2"/>
  <c r="T1104" i="2"/>
  <c r="S1104" i="2"/>
  <c r="C1104" i="2"/>
  <c r="B1104" i="2"/>
  <c r="BU1103" i="2"/>
  <c r="BT1103" i="2"/>
  <c r="BS1103" i="2"/>
  <c r="BR1103" i="2"/>
  <c r="BQ1103" i="2"/>
  <c r="BP1103" i="2"/>
  <c r="AA1103" i="2"/>
  <c r="Y1103" i="2"/>
  <c r="X1103" i="2"/>
  <c r="W1103" i="2"/>
  <c r="V1103" i="2"/>
  <c r="U1103" i="2"/>
  <c r="T1103" i="2"/>
  <c r="S1103" i="2"/>
  <c r="C1103" i="2"/>
  <c r="B1103" i="2"/>
  <c r="BU1102" i="2"/>
  <c r="BT1102" i="2"/>
  <c r="BS1102" i="2"/>
  <c r="BR1102" i="2"/>
  <c r="BQ1102" i="2"/>
  <c r="BP1102" i="2"/>
  <c r="AA1102" i="2"/>
  <c r="Y1102" i="2"/>
  <c r="X1102" i="2"/>
  <c r="W1102" i="2"/>
  <c r="V1102" i="2"/>
  <c r="U1102" i="2"/>
  <c r="T1102" i="2"/>
  <c r="S1102" i="2"/>
  <c r="C1102" i="2"/>
  <c r="B1102" i="2"/>
  <c r="BU1101" i="2"/>
  <c r="BT1101" i="2"/>
  <c r="BS1101" i="2"/>
  <c r="BR1101" i="2"/>
  <c r="BQ1101" i="2"/>
  <c r="BP1101" i="2"/>
  <c r="AA1101" i="2"/>
  <c r="Y1101" i="2"/>
  <c r="X1101" i="2"/>
  <c r="W1101" i="2"/>
  <c r="V1101" i="2"/>
  <c r="U1101" i="2"/>
  <c r="T1101" i="2"/>
  <c r="S1101" i="2"/>
  <c r="C1101" i="2"/>
  <c r="B1101" i="2"/>
  <c r="BU1100" i="2"/>
  <c r="BT1100" i="2"/>
  <c r="BS1100" i="2"/>
  <c r="BR1100" i="2"/>
  <c r="BQ1100" i="2"/>
  <c r="BP1100" i="2"/>
  <c r="AA1100" i="2"/>
  <c r="Y1100" i="2"/>
  <c r="C1100" i="2"/>
  <c r="B1100" i="2"/>
  <c r="BU1099" i="2"/>
  <c r="BT1099" i="2"/>
  <c r="BS1099" i="2"/>
  <c r="BR1099" i="2"/>
  <c r="BQ1099" i="2"/>
  <c r="BP1099" i="2"/>
  <c r="AL1099" i="2"/>
  <c r="AK1099" i="2"/>
  <c r="AA1099" i="2"/>
  <c r="Y1099" i="2"/>
  <c r="X1099" i="2"/>
  <c r="W1099" i="2"/>
  <c r="V1099" i="2"/>
  <c r="U1099" i="2"/>
  <c r="T1099" i="2"/>
  <c r="S1099" i="2"/>
  <c r="C1099" i="2"/>
  <c r="B1099" i="2"/>
  <c r="BU1098" i="2"/>
  <c r="BT1098" i="2"/>
  <c r="BS1098" i="2"/>
  <c r="BR1098" i="2"/>
  <c r="BP1098" i="2"/>
  <c r="AK1098" i="2"/>
  <c r="X1098" i="2"/>
  <c r="W1098" i="2"/>
  <c r="V1098" i="2"/>
  <c r="U1098" i="2"/>
  <c r="T1098" i="2"/>
  <c r="H1098" i="2"/>
  <c r="AL1098" i="2" s="1"/>
  <c r="AA1098" i="2" s="1"/>
  <c r="BQ1098" i="2" s="1"/>
  <c r="C1098" i="2"/>
  <c r="B1098" i="2"/>
  <c r="BU1097" i="2"/>
  <c r="BT1097" i="2"/>
  <c r="BS1097" i="2"/>
  <c r="BR1097" i="2"/>
  <c r="BP1097" i="2"/>
  <c r="AK1097" i="2"/>
  <c r="X1097" i="2"/>
  <c r="W1097" i="2"/>
  <c r="V1097" i="2"/>
  <c r="U1097" i="2"/>
  <c r="T1097" i="2"/>
  <c r="H1097" i="2"/>
  <c r="S1097" i="2" s="1"/>
  <c r="Y1097" i="2" s="1"/>
  <c r="C1097" i="2"/>
  <c r="B1097" i="2"/>
  <c r="BU1096" i="2"/>
  <c r="BT1096" i="2"/>
  <c r="BS1096" i="2"/>
  <c r="BR1096" i="2"/>
  <c r="BP1096" i="2"/>
  <c r="AK1096" i="2"/>
  <c r="X1096" i="2"/>
  <c r="W1096" i="2"/>
  <c r="V1096" i="2"/>
  <c r="U1096" i="2"/>
  <c r="T1096" i="2"/>
  <c r="H1096" i="2"/>
  <c r="S1096" i="2" s="1"/>
  <c r="Y1096" i="2" s="1"/>
  <c r="C1096" i="2"/>
  <c r="B1096" i="2"/>
  <c r="BU1095" i="2"/>
  <c r="BT1095" i="2"/>
  <c r="BS1095" i="2"/>
  <c r="BR1095" i="2"/>
  <c r="BP1095" i="2"/>
  <c r="AO1095" i="2"/>
  <c r="AK1095" i="2"/>
  <c r="X1095" i="2"/>
  <c r="W1095" i="2"/>
  <c r="V1095" i="2"/>
  <c r="U1095" i="2"/>
  <c r="T1095" i="2"/>
  <c r="H1095" i="2"/>
  <c r="AP1095" i="2" s="1"/>
  <c r="AA1095" i="2" s="1"/>
  <c r="BQ1095" i="2" s="1"/>
  <c r="C1095" i="2"/>
  <c r="B1095" i="2"/>
  <c r="BU1094" i="2"/>
  <c r="BT1094" i="2"/>
  <c r="BS1094" i="2"/>
  <c r="BR1094" i="2"/>
  <c r="BQ1094" i="2"/>
  <c r="BP1094" i="2"/>
  <c r="AA1094" i="2"/>
  <c r="Y1094" i="2"/>
  <c r="C1094" i="2"/>
  <c r="B1094" i="2"/>
  <c r="BU1093" i="2"/>
  <c r="BT1093" i="2"/>
  <c r="BS1093" i="2"/>
  <c r="BR1093" i="2"/>
  <c r="BQ1093" i="2"/>
  <c r="BP1093" i="2"/>
  <c r="AK1093" i="2"/>
  <c r="AA1093" i="2"/>
  <c r="Y1093" i="2"/>
  <c r="X1093" i="2"/>
  <c r="W1093" i="2"/>
  <c r="V1093" i="2"/>
  <c r="U1093" i="2"/>
  <c r="T1093" i="2"/>
  <c r="S1093" i="2"/>
  <c r="C1093" i="2"/>
  <c r="B1093" i="2"/>
  <c r="BU1092" i="2"/>
  <c r="BT1092" i="2"/>
  <c r="BS1092" i="2"/>
  <c r="BR1092" i="2"/>
  <c r="BQ1092" i="2"/>
  <c r="BP1092" i="2"/>
  <c r="AK1092" i="2"/>
  <c r="AA1092" i="2"/>
  <c r="Y1092" i="2"/>
  <c r="X1092" i="2"/>
  <c r="W1092" i="2"/>
  <c r="V1092" i="2"/>
  <c r="U1092" i="2"/>
  <c r="T1092" i="2"/>
  <c r="S1092" i="2"/>
  <c r="C1092" i="2"/>
  <c r="B1092" i="2"/>
  <c r="BU1091" i="2"/>
  <c r="BT1091" i="2"/>
  <c r="BS1091" i="2"/>
  <c r="BR1091" i="2"/>
  <c r="BQ1091" i="2"/>
  <c r="BP1091" i="2"/>
  <c r="AP1091" i="2"/>
  <c r="AL1091" i="2"/>
  <c r="AK1091" i="2"/>
  <c r="AA1091" i="2"/>
  <c r="Y1091" i="2"/>
  <c r="X1091" i="2"/>
  <c r="W1091" i="2"/>
  <c r="V1091" i="2"/>
  <c r="U1091" i="2"/>
  <c r="T1091" i="2"/>
  <c r="S1091" i="2"/>
  <c r="C1091" i="2"/>
  <c r="B1091" i="2"/>
  <c r="BU1090" i="2"/>
  <c r="BT1090" i="2"/>
  <c r="BS1090" i="2"/>
  <c r="BR1090" i="2"/>
  <c r="BQ1090" i="2"/>
  <c r="BP1090" i="2"/>
  <c r="AP1090" i="2"/>
  <c r="AL1090" i="2"/>
  <c r="AK1090" i="2"/>
  <c r="AA1090" i="2"/>
  <c r="Y1090" i="2"/>
  <c r="X1090" i="2"/>
  <c r="W1090" i="2"/>
  <c r="V1090" i="2"/>
  <c r="U1090" i="2"/>
  <c r="T1090" i="2"/>
  <c r="S1090" i="2"/>
  <c r="C1090" i="2"/>
  <c r="B1090" i="2"/>
  <c r="BU1089" i="2"/>
  <c r="BT1089" i="2"/>
  <c r="BS1089" i="2"/>
  <c r="BR1089" i="2"/>
  <c r="BQ1089" i="2"/>
  <c r="BP1089" i="2"/>
  <c r="AK1089" i="2"/>
  <c r="AA1089" i="2"/>
  <c r="Y1089" i="2"/>
  <c r="X1089" i="2"/>
  <c r="W1089" i="2"/>
  <c r="V1089" i="2"/>
  <c r="U1089" i="2"/>
  <c r="T1089" i="2"/>
  <c r="S1089" i="2"/>
  <c r="C1089" i="2"/>
  <c r="B1089" i="2"/>
  <c r="BU1088" i="2"/>
  <c r="BT1088" i="2"/>
  <c r="BS1088" i="2"/>
  <c r="BR1088" i="2"/>
  <c r="BQ1088" i="2"/>
  <c r="BP1088" i="2"/>
  <c r="AA1088" i="2"/>
  <c r="Y1088" i="2"/>
  <c r="C1088" i="2"/>
  <c r="B1088" i="2"/>
  <c r="BU1087" i="2"/>
  <c r="BT1087" i="2"/>
  <c r="BS1087" i="2"/>
  <c r="BR1087" i="2"/>
  <c r="BQ1087" i="2"/>
  <c r="BP1087" i="2"/>
  <c r="AL1087" i="2"/>
  <c r="AK1087" i="2"/>
  <c r="AA1087" i="2"/>
  <c r="Y1087" i="2"/>
  <c r="X1087" i="2"/>
  <c r="W1087" i="2"/>
  <c r="V1087" i="2"/>
  <c r="U1087" i="2"/>
  <c r="T1087" i="2"/>
  <c r="S1087" i="2"/>
  <c r="C1087" i="2"/>
  <c r="B1087" i="2"/>
  <c r="BU1086" i="2"/>
  <c r="BT1086" i="2"/>
  <c r="BS1086" i="2"/>
  <c r="BR1086" i="2"/>
  <c r="BP1086" i="2"/>
  <c r="AK1086" i="2"/>
  <c r="X1086" i="2"/>
  <c r="W1086" i="2"/>
  <c r="V1086" i="2"/>
  <c r="U1086" i="2"/>
  <c r="T1086" i="2"/>
  <c r="H1086" i="2"/>
  <c r="AL1086" i="2" s="1"/>
  <c r="AA1086" i="2" s="1"/>
  <c r="BQ1086" i="2" s="1"/>
  <c r="C1086" i="2"/>
  <c r="B1086" i="2"/>
  <c r="BU1085" i="2"/>
  <c r="BT1085" i="2"/>
  <c r="BS1085" i="2"/>
  <c r="BR1085" i="2"/>
  <c r="BP1085" i="2"/>
  <c r="AK1085" i="2"/>
  <c r="X1085" i="2"/>
  <c r="W1085" i="2"/>
  <c r="V1085" i="2"/>
  <c r="U1085" i="2"/>
  <c r="T1085" i="2"/>
  <c r="H1085" i="2"/>
  <c r="S1085" i="2" s="1"/>
  <c r="Y1085" i="2" s="1"/>
  <c r="C1085" i="2"/>
  <c r="B1085" i="2"/>
  <c r="BU1084" i="2"/>
  <c r="BT1084" i="2"/>
  <c r="BS1084" i="2"/>
  <c r="BR1084" i="2"/>
  <c r="BP1084" i="2"/>
  <c r="AK1084" i="2"/>
  <c r="X1084" i="2"/>
  <c r="W1084" i="2"/>
  <c r="V1084" i="2"/>
  <c r="U1084" i="2"/>
  <c r="T1084" i="2"/>
  <c r="H1084" i="2"/>
  <c r="S1084" i="2" s="1"/>
  <c r="Y1084" i="2" s="1"/>
  <c r="C1084" i="2"/>
  <c r="B1084" i="2"/>
  <c r="BU1083" i="2"/>
  <c r="BT1083" i="2"/>
  <c r="BS1083" i="2"/>
  <c r="BR1083" i="2"/>
  <c r="BP1083" i="2"/>
  <c r="AS1083" i="2"/>
  <c r="AO1083" i="2"/>
  <c r="AK1083" i="2"/>
  <c r="X1083" i="2"/>
  <c r="W1083" i="2"/>
  <c r="V1083" i="2"/>
  <c r="U1083" i="2"/>
  <c r="T1083" i="2"/>
  <c r="H1083" i="2"/>
  <c r="S1083" i="2" s="1"/>
  <c r="Y1083" i="2" s="1"/>
  <c r="C1083" i="2"/>
  <c r="B1083" i="2"/>
  <c r="BU1082" i="2"/>
  <c r="BT1082" i="2"/>
  <c r="BS1082" i="2"/>
  <c r="BR1082" i="2"/>
  <c r="BQ1082" i="2"/>
  <c r="BP1082" i="2"/>
  <c r="AA1082" i="2"/>
  <c r="Y1082" i="2"/>
  <c r="C1082" i="2"/>
  <c r="B1082" i="2"/>
  <c r="BU1081" i="2"/>
  <c r="BT1081" i="2"/>
  <c r="BS1081" i="2"/>
  <c r="BR1081" i="2"/>
  <c r="BQ1081" i="2"/>
  <c r="BP1081" i="2"/>
  <c r="AL1081" i="2"/>
  <c r="AK1081" i="2"/>
  <c r="AA1081" i="2"/>
  <c r="Y1081" i="2"/>
  <c r="X1081" i="2"/>
  <c r="W1081" i="2"/>
  <c r="V1081" i="2"/>
  <c r="U1081" i="2"/>
  <c r="T1081" i="2"/>
  <c r="S1081" i="2"/>
  <c r="C1081" i="2"/>
  <c r="B1081" i="2"/>
  <c r="BU1080" i="2"/>
  <c r="BT1080" i="2"/>
  <c r="BS1080" i="2"/>
  <c r="BR1080" i="2"/>
  <c r="BP1080" i="2"/>
  <c r="AK1080" i="2"/>
  <c r="X1080" i="2"/>
  <c r="W1080" i="2"/>
  <c r="V1080" i="2"/>
  <c r="U1080" i="2"/>
  <c r="T1080" i="2"/>
  <c r="H1080" i="2"/>
  <c r="S1080" i="2" s="1"/>
  <c r="Y1080" i="2" s="1"/>
  <c r="C1080" i="2"/>
  <c r="B1080" i="2"/>
  <c r="BU1079" i="2"/>
  <c r="BT1079" i="2"/>
  <c r="BS1079" i="2"/>
  <c r="BR1079" i="2"/>
  <c r="BP1079" i="2"/>
  <c r="AK1079" i="2"/>
  <c r="X1079" i="2"/>
  <c r="W1079" i="2"/>
  <c r="V1079" i="2"/>
  <c r="U1079" i="2"/>
  <c r="T1079" i="2"/>
  <c r="H1079" i="2"/>
  <c r="C1079" i="2"/>
  <c r="B1079" i="2"/>
  <c r="BU1078" i="2"/>
  <c r="BT1078" i="2"/>
  <c r="BS1078" i="2"/>
  <c r="BR1078" i="2"/>
  <c r="BP1078" i="2"/>
  <c r="AK1078" i="2"/>
  <c r="X1078" i="2"/>
  <c r="W1078" i="2"/>
  <c r="V1078" i="2"/>
  <c r="U1078" i="2"/>
  <c r="T1078" i="2"/>
  <c r="H1078" i="2"/>
  <c r="AL1078" i="2" s="1"/>
  <c r="AA1078" i="2" s="1"/>
  <c r="BQ1078" i="2" s="1"/>
  <c r="C1078" i="2"/>
  <c r="B1078" i="2"/>
  <c r="BU1077" i="2"/>
  <c r="BT1077" i="2"/>
  <c r="BS1077" i="2"/>
  <c r="BR1077" i="2"/>
  <c r="BP1077" i="2"/>
  <c r="AO1077" i="2"/>
  <c r="AK1077" i="2"/>
  <c r="X1077" i="2"/>
  <c r="W1077" i="2"/>
  <c r="V1077" i="2"/>
  <c r="U1077" i="2"/>
  <c r="T1077" i="2"/>
  <c r="H1077" i="2"/>
  <c r="S1077" i="2" s="1"/>
  <c r="Y1077" i="2" s="1"/>
  <c r="C1077" i="2"/>
  <c r="B1077" i="2"/>
  <c r="BU1076" i="2"/>
  <c r="BT1076" i="2"/>
  <c r="BS1076" i="2"/>
  <c r="BR1076" i="2"/>
  <c r="BQ1076" i="2"/>
  <c r="BP1076" i="2"/>
  <c r="AA1076" i="2"/>
  <c r="Y1076" i="2"/>
  <c r="C1076" i="2"/>
  <c r="B1076" i="2"/>
  <c r="BU1075" i="2"/>
  <c r="BT1075" i="2"/>
  <c r="BS1075" i="2"/>
  <c r="BR1075" i="2"/>
  <c r="BQ1075" i="2"/>
  <c r="BP1075" i="2"/>
  <c r="AA1075" i="2"/>
  <c r="Y1075" i="2"/>
  <c r="C1075" i="2"/>
  <c r="B1075" i="2"/>
  <c r="BU1074" i="2"/>
  <c r="BT1074" i="2"/>
  <c r="BS1074" i="2"/>
  <c r="BR1074" i="2"/>
  <c r="BQ1074" i="2"/>
  <c r="BP1074" i="2"/>
  <c r="AA1074" i="2"/>
  <c r="Y1074" i="2"/>
  <c r="X1074" i="2"/>
  <c r="W1074" i="2"/>
  <c r="V1074" i="2"/>
  <c r="U1074" i="2"/>
  <c r="T1074" i="2"/>
  <c r="S1074" i="2"/>
  <c r="C1074" i="2"/>
  <c r="B1074" i="2"/>
  <c r="BU1073" i="2"/>
  <c r="BT1073" i="2"/>
  <c r="BS1073" i="2"/>
  <c r="BR1073" i="2"/>
  <c r="BQ1073" i="2"/>
  <c r="BP1073" i="2"/>
  <c r="AA1073" i="2"/>
  <c r="X1073" i="2"/>
  <c r="W1073" i="2"/>
  <c r="V1073" i="2"/>
  <c r="U1073" i="2"/>
  <c r="T1073" i="2"/>
  <c r="H1073" i="2"/>
  <c r="S1073" i="2" s="1"/>
  <c r="Y1073" i="2" s="1"/>
  <c r="C1073" i="2"/>
  <c r="B1073" i="2"/>
  <c r="BU1072" i="2"/>
  <c r="BT1072" i="2"/>
  <c r="BS1072" i="2"/>
  <c r="BR1072" i="2"/>
  <c r="BQ1072" i="2"/>
  <c r="BP1072" i="2"/>
  <c r="AA1072" i="2"/>
  <c r="X1072" i="2"/>
  <c r="W1072" i="2"/>
  <c r="V1072" i="2"/>
  <c r="U1072" i="2"/>
  <c r="T1072" i="2"/>
  <c r="H1072" i="2"/>
  <c r="S1072" i="2" s="1"/>
  <c r="Y1072" i="2" s="1"/>
  <c r="C1072" i="2"/>
  <c r="B1072" i="2"/>
  <c r="BU1071" i="2"/>
  <c r="BT1071" i="2"/>
  <c r="BS1071" i="2"/>
  <c r="BR1071" i="2"/>
  <c r="BQ1071" i="2"/>
  <c r="BP1071" i="2"/>
  <c r="AA1071" i="2"/>
  <c r="X1071" i="2"/>
  <c r="W1071" i="2"/>
  <c r="V1071" i="2"/>
  <c r="U1071" i="2"/>
  <c r="T1071" i="2"/>
  <c r="H1071" i="2"/>
  <c r="S1071" i="2" s="1"/>
  <c r="Y1071" i="2" s="1"/>
  <c r="C1071" i="2"/>
  <c r="B1071" i="2"/>
  <c r="BU1070" i="2"/>
  <c r="BT1070" i="2"/>
  <c r="BS1070" i="2"/>
  <c r="BR1070" i="2"/>
  <c r="BQ1070" i="2"/>
  <c r="BP1070" i="2"/>
  <c r="AA1070" i="2"/>
  <c r="X1070" i="2"/>
  <c r="W1070" i="2"/>
  <c r="V1070" i="2"/>
  <c r="U1070" i="2"/>
  <c r="T1070" i="2"/>
  <c r="H1070" i="2"/>
  <c r="S1070" i="2" s="1"/>
  <c r="Y1070" i="2" s="1"/>
  <c r="C1070" i="2"/>
  <c r="B1070" i="2"/>
  <c r="BU1069" i="2"/>
  <c r="BT1069" i="2"/>
  <c r="BS1069" i="2"/>
  <c r="BR1069" i="2"/>
  <c r="BQ1069" i="2"/>
  <c r="BP1069" i="2"/>
  <c r="AA1069" i="2"/>
  <c r="Y1069" i="2"/>
  <c r="C1069" i="2"/>
  <c r="B1069" i="2"/>
  <c r="BU1068" i="2"/>
  <c r="BT1068" i="2"/>
  <c r="BS1068" i="2"/>
  <c r="BR1068" i="2"/>
  <c r="BQ1068" i="2"/>
  <c r="BP1068" i="2"/>
  <c r="AA1068" i="2"/>
  <c r="Y1068" i="2"/>
  <c r="X1068" i="2"/>
  <c r="W1068" i="2"/>
  <c r="V1068" i="2"/>
  <c r="U1068" i="2"/>
  <c r="T1068" i="2"/>
  <c r="S1068" i="2"/>
  <c r="C1068" i="2"/>
  <c r="B1068" i="2"/>
  <c r="BU1067" i="2"/>
  <c r="BT1067" i="2"/>
  <c r="BS1067" i="2"/>
  <c r="BR1067" i="2"/>
  <c r="BQ1067" i="2"/>
  <c r="BP1067" i="2"/>
  <c r="AA1067" i="2"/>
  <c r="Y1067" i="2"/>
  <c r="X1067" i="2"/>
  <c r="W1067" i="2"/>
  <c r="V1067" i="2"/>
  <c r="U1067" i="2"/>
  <c r="T1067" i="2"/>
  <c r="S1067" i="2"/>
  <c r="C1067" i="2"/>
  <c r="B1067" i="2"/>
  <c r="BU1066" i="2"/>
  <c r="BT1066" i="2"/>
  <c r="BS1066" i="2"/>
  <c r="BR1066" i="2"/>
  <c r="BQ1066" i="2"/>
  <c r="BP1066" i="2"/>
  <c r="AA1066" i="2"/>
  <c r="Y1066" i="2"/>
  <c r="X1066" i="2"/>
  <c r="W1066" i="2"/>
  <c r="V1066" i="2"/>
  <c r="U1066" i="2"/>
  <c r="T1066" i="2"/>
  <c r="S1066" i="2"/>
  <c r="C1066" i="2"/>
  <c r="B1066" i="2"/>
  <c r="BU1065" i="2"/>
  <c r="BT1065" i="2"/>
  <c r="BS1065" i="2"/>
  <c r="BR1065" i="2"/>
  <c r="BQ1065" i="2"/>
  <c r="BP1065" i="2"/>
  <c r="AA1065" i="2"/>
  <c r="Y1065" i="2"/>
  <c r="X1065" i="2"/>
  <c r="W1065" i="2"/>
  <c r="V1065" i="2"/>
  <c r="U1065" i="2"/>
  <c r="T1065" i="2"/>
  <c r="S1065" i="2"/>
  <c r="C1065" i="2"/>
  <c r="B1065" i="2"/>
  <c r="BU1064" i="2"/>
  <c r="BT1064" i="2"/>
  <c r="BS1064" i="2"/>
  <c r="BR1064" i="2"/>
  <c r="BQ1064" i="2"/>
  <c r="BP1064" i="2"/>
  <c r="AP1064" i="2"/>
  <c r="AO1064" i="2"/>
  <c r="AL1064" i="2"/>
  <c r="AK1064" i="2"/>
  <c r="AA1064" i="2"/>
  <c r="Y1064" i="2"/>
  <c r="X1064" i="2"/>
  <c r="W1064" i="2"/>
  <c r="V1064" i="2"/>
  <c r="U1064" i="2"/>
  <c r="T1064" i="2"/>
  <c r="S1064" i="2"/>
  <c r="C1064" i="2"/>
  <c r="B1064" i="2"/>
  <c r="BU1063" i="2"/>
  <c r="BT1063" i="2"/>
  <c r="BS1063" i="2"/>
  <c r="BR1063" i="2"/>
  <c r="BQ1063" i="2"/>
  <c r="BP1063" i="2"/>
  <c r="AA1063" i="2"/>
  <c r="Y1063" i="2"/>
  <c r="C1063" i="2"/>
  <c r="B1063" i="2"/>
  <c r="BU1062" i="2"/>
  <c r="BT1062" i="2"/>
  <c r="BS1062" i="2"/>
  <c r="BR1062" i="2"/>
  <c r="BQ1062" i="2"/>
  <c r="BP1062" i="2"/>
  <c r="AP1062" i="2"/>
  <c r="AO1062" i="2"/>
  <c r="AA1062" i="2"/>
  <c r="Y1062" i="2"/>
  <c r="X1062" i="2"/>
  <c r="W1062" i="2"/>
  <c r="V1062" i="2"/>
  <c r="U1062" i="2"/>
  <c r="T1062" i="2"/>
  <c r="S1062" i="2"/>
  <c r="C1062" i="2"/>
  <c r="B1062" i="2"/>
  <c r="BU1061" i="2"/>
  <c r="BT1061" i="2"/>
  <c r="BS1061" i="2"/>
  <c r="BR1061" i="2"/>
  <c r="BQ1061" i="2"/>
  <c r="BP1061" i="2"/>
  <c r="AP1061" i="2"/>
  <c r="AO1061" i="2"/>
  <c r="AA1061" i="2"/>
  <c r="Y1061" i="2"/>
  <c r="X1061" i="2"/>
  <c r="W1061" i="2"/>
  <c r="V1061" i="2"/>
  <c r="U1061" i="2"/>
  <c r="T1061" i="2"/>
  <c r="S1061" i="2"/>
  <c r="C1061" i="2"/>
  <c r="B1061" i="2"/>
  <c r="BU1060" i="2"/>
  <c r="BT1060" i="2"/>
  <c r="BS1060" i="2"/>
  <c r="BR1060" i="2"/>
  <c r="BQ1060" i="2"/>
  <c r="BP1060" i="2"/>
  <c r="AP1060" i="2"/>
  <c r="AO1060" i="2"/>
  <c r="AA1060" i="2"/>
  <c r="Y1060" i="2"/>
  <c r="X1060" i="2"/>
  <c r="W1060" i="2"/>
  <c r="V1060" i="2"/>
  <c r="U1060" i="2"/>
  <c r="T1060" i="2"/>
  <c r="S1060" i="2"/>
  <c r="C1060" i="2"/>
  <c r="B1060" i="2"/>
  <c r="BU1059" i="2"/>
  <c r="BT1059" i="2"/>
  <c r="BS1059" i="2"/>
  <c r="BR1059" i="2"/>
  <c r="BQ1059" i="2"/>
  <c r="BP1059" i="2"/>
  <c r="AP1059" i="2"/>
  <c r="AO1059" i="2"/>
  <c r="AA1059" i="2"/>
  <c r="Y1059" i="2"/>
  <c r="X1059" i="2"/>
  <c r="W1059" i="2"/>
  <c r="V1059" i="2"/>
  <c r="U1059" i="2"/>
  <c r="T1059" i="2"/>
  <c r="S1059" i="2"/>
  <c r="C1059" i="2"/>
  <c r="B1059" i="2"/>
  <c r="BU1058" i="2"/>
  <c r="BT1058" i="2"/>
  <c r="BS1058" i="2"/>
  <c r="BR1058" i="2"/>
  <c r="BQ1058" i="2"/>
  <c r="BP1058" i="2"/>
  <c r="AW1058" i="2"/>
  <c r="AS1058" i="2"/>
  <c r="AP1058" i="2"/>
  <c r="AO1058" i="2"/>
  <c r="AK1058" i="2"/>
  <c r="AA1058" i="2"/>
  <c r="Y1058" i="2"/>
  <c r="X1058" i="2"/>
  <c r="W1058" i="2"/>
  <c r="V1058" i="2"/>
  <c r="U1058" i="2"/>
  <c r="T1058" i="2"/>
  <c r="S1058" i="2"/>
  <c r="C1058" i="2"/>
  <c r="B1058" i="2"/>
  <c r="BU1057" i="2"/>
  <c r="BT1057" i="2"/>
  <c r="BS1057" i="2"/>
  <c r="BR1057" i="2"/>
  <c r="BQ1057" i="2"/>
  <c r="BP1057" i="2"/>
  <c r="AA1057" i="2"/>
  <c r="Y1057" i="2"/>
  <c r="C1057" i="2"/>
  <c r="B1057" i="2"/>
  <c r="BU1056" i="2"/>
  <c r="BT1056" i="2"/>
  <c r="BS1056" i="2"/>
  <c r="BR1056" i="2"/>
  <c r="BQ1056" i="2"/>
  <c r="BP1056" i="2"/>
  <c r="AA1056" i="2"/>
  <c r="Y1056" i="2"/>
  <c r="X1056" i="2"/>
  <c r="W1056" i="2"/>
  <c r="V1056" i="2"/>
  <c r="U1056" i="2"/>
  <c r="T1056" i="2"/>
  <c r="S1056" i="2"/>
  <c r="C1056" i="2"/>
  <c r="B1056" i="2"/>
  <c r="BU1055" i="2"/>
  <c r="BT1055" i="2"/>
  <c r="BS1055" i="2"/>
  <c r="BR1055" i="2"/>
  <c r="BQ1055" i="2"/>
  <c r="BP1055" i="2"/>
  <c r="AA1055" i="2"/>
  <c r="Y1055" i="2"/>
  <c r="X1055" i="2"/>
  <c r="W1055" i="2"/>
  <c r="V1055" i="2"/>
  <c r="U1055" i="2"/>
  <c r="T1055" i="2"/>
  <c r="S1055" i="2"/>
  <c r="C1055" i="2"/>
  <c r="B1055" i="2"/>
  <c r="BU1054" i="2"/>
  <c r="BT1054" i="2"/>
  <c r="BS1054" i="2"/>
  <c r="BR1054" i="2"/>
  <c r="BQ1054" i="2"/>
  <c r="BP1054" i="2"/>
  <c r="AA1054" i="2"/>
  <c r="Y1054" i="2"/>
  <c r="X1054" i="2"/>
  <c r="W1054" i="2"/>
  <c r="V1054" i="2"/>
  <c r="U1054" i="2"/>
  <c r="T1054" i="2"/>
  <c r="S1054" i="2"/>
  <c r="C1054" i="2"/>
  <c r="B1054" i="2"/>
  <c r="BU1053" i="2"/>
  <c r="BT1053" i="2"/>
  <c r="BS1053" i="2"/>
  <c r="BR1053" i="2"/>
  <c r="BQ1053" i="2"/>
  <c r="BP1053" i="2"/>
  <c r="AA1053" i="2"/>
  <c r="Y1053" i="2"/>
  <c r="X1053" i="2"/>
  <c r="W1053" i="2"/>
  <c r="V1053" i="2"/>
  <c r="U1053" i="2"/>
  <c r="T1053" i="2"/>
  <c r="S1053" i="2"/>
  <c r="C1053" i="2"/>
  <c r="B1053" i="2"/>
  <c r="BU1052" i="2"/>
  <c r="BT1052" i="2"/>
  <c r="BS1052" i="2"/>
  <c r="BR1052" i="2"/>
  <c r="BQ1052" i="2"/>
  <c r="BP1052" i="2"/>
  <c r="AA1052" i="2"/>
  <c r="Y1052" i="2"/>
  <c r="X1052" i="2"/>
  <c r="W1052" i="2"/>
  <c r="V1052" i="2"/>
  <c r="U1052" i="2"/>
  <c r="T1052" i="2"/>
  <c r="S1052" i="2"/>
  <c r="C1052" i="2"/>
  <c r="B1052" i="2"/>
  <c r="BU1051" i="2"/>
  <c r="BT1051" i="2"/>
  <c r="BS1051" i="2"/>
  <c r="BR1051" i="2"/>
  <c r="BQ1051" i="2"/>
  <c r="BP1051" i="2"/>
  <c r="AA1051" i="2"/>
  <c r="Y1051" i="2"/>
  <c r="C1051" i="2"/>
  <c r="B1051" i="2"/>
  <c r="BU1050" i="2"/>
  <c r="BT1050" i="2"/>
  <c r="BS1050" i="2"/>
  <c r="BR1050" i="2"/>
  <c r="BQ1050" i="2"/>
  <c r="BP1050" i="2"/>
  <c r="AL1050" i="2"/>
  <c r="AK1050" i="2"/>
  <c r="AA1050" i="2"/>
  <c r="Y1050" i="2"/>
  <c r="X1050" i="2"/>
  <c r="W1050" i="2"/>
  <c r="V1050" i="2"/>
  <c r="U1050" i="2"/>
  <c r="T1050" i="2"/>
  <c r="S1050" i="2"/>
  <c r="C1050" i="2"/>
  <c r="B1050" i="2"/>
  <c r="BU1049" i="2"/>
  <c r="BT1049" i="2"/>
  <c r="BS1049" i="2"/>
  <c r="BR1049" i="2"/>
  <c r="BP1049" i="2"/>
  <c r="AK1049" i="2"/>
  <c r="X1049" i="2"/>
  <c r="W1049" i="2"/>
  <c r="V1049" i="2"/>
  <c r="U1049" i="2"/>
  <c r="T1049" i="2"/>
  <c r="H1049" i="2"/>
  <c r="S1049" i="2" s="1"/>
  <c r="Y1049" i="2" s="1"/>
  <c r="C1049" i="2"/>
  <c r="B1049" i="2"/>
  <c r="BU1048" i="2"/>
  <c r="BT1048" i="2"/>
  <c r="BS1048" i="2"/>
  <c r="BR1048" i="2"/>
  <c r="BP1048" i="2"/>
  <c r="AK1048" i="2"/>
  <c r="X1048" i="2"/>
  <c r="W1048" i="2"/>
  <c r="V1048" i="2"/>
  <c r="U1048" i="2"/>
  <c r="T1048" i="2"/>
  <c r="H1048" i="2"/>
  <c r="AL1048" i="2" s="1"/>
  <c r="AA1048" i="2" s="1"/>
  <c r="BQ1048" i="2" s="1"/>
  <c r="C1048" i="2"/>
  <c r="B1048" i="2"/>
  <c r="BU1047" i="2"/>
  <c r="BT1047" i="2"/>
  <c r="BS1047" i="2"/>
  <c r="BR1047" i="2"/>
  <c r="BP1047" i="2"/>
  <c r="AK1047" i="2"/>
  <c r="X1047" i="2"/>
  <c r="W1047" i="2"/>
  <c r="V1047" i="2"/>
  <c r="U1047" i="2"/>
  <c r="T1047" i="2"/>
  <c r="H1047" i="2"/>
  <c r="S1047" i="2" s="1"/>
  <c r="Y1047" i="2" s="1"/>
  <c r="C1047" i="2"/>
  <c r="B1047" i="2"/>
  <c r="BU1046" i="2"/>
  <c r="BT1046" i="2"/>
  <c r="BS1046" i="2"/>
  <c r="BR1046" i="2"/>
  <c r="BP1046" i="2"/>
  <c r="AO1046" i="2"/>
  <c r="AK1046" i="2"/>
  <c r="X1046" i="2"/>
  <c r="W1046" i="2"/>
  <c r="V1046" i="2"/>
  <c r="U1046" i="2"/>
  <c r="T1046" i="2"/>
  <c r="H1046" i="2"/>
  <c r="AP1046" i="2" s="1"/>
  <c r="AA1046" i="2" s="1"/>
  <c r="BQ1046" i="2" s="1"/>
  <c r="C1046" i="2"/>
  <c r="B1046" i="2"/>
  <c r="BU1045" i="2"/>
  <c r="BT1045" i="2"/>
  <c r="BS1045" i="2"/>
  <c r="BR1045" i="2"/>
  <c r="BQ1045" i="2"/>
  <c r="BP1045" i="2"/>
  <c r="AA1045" i="2"/>
  <c r="Y1045" i="2"/>
  <c r="C1045" i="2"/>
  <c r="B1045" i="2"/>
  <c r="BU1044" i="2"/>
  <c r="BT1044" i="2"/>
  <c r="BS1044" i="2"/>
  <c r="BR1044" i="2"/>
  <c r="BQ1044" i="2"/>
  <c r="BP1044" i="2"/>
  <c r="AK1044" i="2"/>
  <c r="AA1044" i="2"/>
  <c r="Y1044" i="2"/>
  <c r="X1044" i="2"/>
  <c r="W1044" i="2"/>
  <c r="V1044" i="2"/>
  <c r="U1044" i="2"/>
  <c r="T1044" i="2"/>
  <c r="S1044" i="2"/>
  <c r="C1044" i="2"/>
  <c r="B1044" i="2"/>
  <c r="BU1043" i="2"/>
  <c r="BT1043" i="2"/>
  <c r="BS1043" i="2"/>
  <c r="BR1043" i="2"/>
  <c r="BQ1043" i="2"/>
  <c r="BP1043" i="2"/>
  <c r="AK1043" i="2"/>
  <c r="AA1043" i="2"/>
  <c r="Y1043" i="2"/>
  <c r="X1043" i="2"/>
  <c r="W1043" i="2"/>
  <c r="V1043" i="2"/>
  <c r="U1043" i="2"/>
  <c r="T1043" i="2"/>
  <c r="S1043" i="2"/>
  <c r="C1043" i="2"/>
  <c r="B1043" i="2"/>
  <c r="BU1042" i="2"/>
  <c r="BT1042" i="2"/>
  <c r="BS1042" i="2"/>
  <c r="BR1042" i="2"/>
  <c r="BQ1042" i="2"/>
  <c r="BP1042" i="2"/>
  <c r="AP1042" i="2"/>
  <c r="AL1042" i="2"/>
  <c r="AK1042" i="2"/>
  <c r="AA1042" i="2"/>
  <c r="Y1042" i="2"/>
  <c r="X1042" i="2"/>
  <c r="W1042" i="2"/>
  <c r="V1042" i="2"/>
  <c r="U1042" i="2"/>
  <c r="T1042" i="2"/>
  <c r="S1042" i="2"/>
  <c r="C1042" i="2"/>
  <c r="B1042" i="2"/>
  <c r="BU1041" i="2"/>
  <c r="BT1041" i="2"/>
  <c r="BS1041" i="2"/>
  <c r="BR1041" i="2"/>
  <c r="BQ1041" i="2"/>
  <c r="BP1041" i="2"/>
  <c r="AP1041" i="2"/>
  <c r="AL1041" i="2"/>
  <c r="AK1041" i="2"/>
  <c r="AA1041" i="2"/>
  <c r="Y1041" i="2"/>
  <c r="X1041" i="2"/>
  <c r="W1041" i="2"/>
  <c r="V1041" i="2"/>
  <c r="U1041" i="2"/>
  <c r="T1041" i="2"/>
  <c r="S1041" i="2"/>
  <c r="C1041" i="2"/>
  <c r="B1041" i="2"/>
  <c r="BU1040" i="2"/>
  <c r="BT1040" i="2"/>
  <c r="BS1040" i="2"/>
  <c r="BR1040" i="2"/>
  <c r="BQ1040" i="2"/>
  <c r="BP1040" i="2"/>
  <c r="AK1040" i="2"/>
  <c r="AA1040" i="2"/>
  <c r="Y1040" i="2"/>
  <c r="X1040" i="2"/>
  <c r="W1040" i="2"/>
  <c r="V1040" i="2"/>
  <c r="U1040" i="2"/>
  <c r="T1040" i="2"/>
  <c r="S1040" i="2"/>
  <c r="C1040" i="2"/>
  <c r="B1040" i="2"/>
  <c r="BU1039" i="2"/>
  <c r="BT1039" i="2"/>
  <c r="BS1039" i="2"/>
  <c r="BR1039" i="2"/>
  <c r="BQ1039" i="2"/>
  <c r="BP1039" i="2"/>
  <c r="AA1039" i="2"/>
  <c r="Y1039" i="2"/>
  <c r="C1039" i="2"/>
  <c r="B1039" i="2"/>
  <c r="BU1038" i="2"/>
  <c r="BT1038" i="2"/>
  <c r="BS1038" i="2"/>
  <c r="BR1038" i="2"/>
  <c r="BQ1038" i="2"/>
  <c r="BP1038" i="2"/>
  <c r="AP1038" i="2"/>
  <c r="AO1038" i="2"/>
  <c r="AA1038" i="2"/>
  <c r="Y1038" i="2"/>
  <c r="X1038" i="2"/>
  <c r="W1038" i="2"/>
  <c r="V1038" i="2"/>
  <c r="U1038" i="2"/>
  <c r="T1038" i="2"/>
  <c r="S1038" i="2"/>
  <c r="C1038" i="2"/>
  <c r="B1038" i="2"/>
  <c r="BU1037" i="2"/>
  <c r="BT1037" i="2"/>
  <c r="BS1037" i="2"/>
  <c r="BR1037" i="2"/>
  <c r="BP1037" i="2"/>
  <c r="AO1037" i="2"/>
  <c r="X1037" i="2"/>
  <c r="W1037" i="2"/>
  <c r="V1037" i="2"/>
  <c r="T1037" i="2"/>
  <c r="L1037" i="2"/>
  <c r="U1037" i="2" s="1"/>
  <c r="H1037" i="2"/>
  <c r="S1037" i="2" s="1"/>
  <c r="C1037" i="2"/>
  <c r="B1037" i="2"/>
  <c r="BU1036" i="2"/>
  <c r="BT1036" i="2"/>
  <c r="BS1036" i="2"/>
  <c r="BR1036" i="2"/>
  <c r="BP1036" i="2"/>
  <c r="AO1036" i="2"/>
  <c r="X1036" i="2"/>
  <c r="W1036" i="2"/>
  <c r="V1036" i="2"/>
  <c r="T1036" i="2"/>
  <c r="L1036" i="2"/>
  <c r="U1036" i="2" s="1"/>
  <c r="H1036" i="2"/>
  <c r="AP1036" i="2" s="1"/>
  <c r="AA1036" i="2" s="1"/>
  <c r="BQ1036" i="2" s="1"/>
  <c r="C1036" i="2"/>
  <c r="B1036" i="2"/>
  <c r="BU1035" i="2"/>
  <c r="BT1035" i="2"/>
  <c r="BS1035" i="2"/>
  <c r="BR1035" i="2"/>
  <c r="BP1035" i="2"/>
  <c r="AO1035" i="2"/>
  <c r="X1035" i="2"/>
  <c r="W1035" i="2"/>
  <c r="V1035" i="2"/>
  <c r="T1035" i="2"/>
  <c r="L1035" i="2"/>
  <c r="U1035" i="2" s="1"/>
  <c r="H1035" i="2"/>
  <c r="S1035" i="2" s="1"/>
  <c r="C1035" i="2"/>
  <c r="B1035" i="2"/>
  <c r="BU1034" i="2"/>
  <c r="BT1034" i="2"/>
  <c r="BS1034" i="2"/>
  <c r="BR1034" i="2"/>
  <c r="BP1034" i="2"/>
  <c r="AO1034" i="2"/>
  <c r="AL1034" i="2"/>
  <c r="AK1034" i="2"/>
  <c r="X1034" i="2"/>
  <c r="W1034" i="2"/>
  <c r="V1034" i="2"/>
  <c r="T1034" i="2"/>
  <c r="L1034" i="2"/>
  <c r="U1034" i="2" s="1"/>
  <c r="H1034" i="2"/>
  <c r="AP1034" i="2" s="1"/>
  <c r="AA1034" i="2" s="1"/>
  <c r="BQ1034" i="2" s="1"/>
  <c r="C1034" i="2"/>
  <c r="B1034" i="2"/>
  <c r="BU1033" i="2"/>
  <c r="BT1033" i="2"/>
  <c r="BS1033" i="2"/>
  <c r="BR1033" i="2"/>
  <c r="BQ1033" i="2"/>
  <c r="BP1033" i="2"/>
  <c r="AA1033" i="2"/>
  <c r="Y1033" i="2"/>
  <c r="C1033" i="2"/>
  <c r="B1033" i="2"/>
  <c r="BU1032" i="2"/>
  <c r="BT1032" i="2"/>
  <c r="BS1032" i="2"/>
  <c r="BR1032" i="2"/>
  <c r="BQ1032" i="2"/>
  <c r="BP1032" i="2"/>
  <c r="AL1032" i="2"/>
  <c r="AK1032" i="2"/>
  <c r="AA1032" i="2"/>
  <c r="Y1032" i="2"/>
  <c r="X1032" i="2"/>
  <c r="W1032" i="2"/>
  <c r="V1032" i="2"/>
  <c r="U1032" i="2"/>
  <c r="T1032" i="2"/>
  <c r="S1032" i="2"/>
  <c r="C1032" i="2"/>
  <c r="B1032" i="2"/>
  <c r="BU1031" i="2"/>
  <c r="BT1031" i="2"/>
  <c r="BS1031" i="2"/>
  <c r="BR1031" i="2"/>
  <c r="BP1031" i="2"/>
  <c r="AK1031" i="2"/>
  <c r="X1031" i="2"/>
  <c r="W1031" i="2"/>
  <c r="V1031" i="2"/>
  <c r="U1031" i="2"/>
  <c r="T1031" i="2"/>
  <c r="H1031" i="2"/>
  <c r="AL1031" i="2" s="1"/>
  <c r="AA1031" i="2" s="1"/>
  <c r="BQ1031" i="2" s="1"/>
  <c r="C1031" i="2"/>
  <c r="B1031" i="2"/>
  <c r="BU1030" i="2"/>
  <c r="BT1030" i="2"/>
  <c r="BS1030" i="2"/>
  <c r="BR1030" i="2"/>
  <c r="BP1030" i="2"/>
  <c r="AK1030" i="2"/>
  <c r="X1030" i="2"/>
  <c r="W1030" i="2"/>
  <c r="V1030" i="2"/>
  <c r="U1030" i="2"/>
  <c r="T1030" i="2"/>
  <c r="H1030" i="2"/>
  <c r="AL1030" i="2" s="1"/>
  <c r="AA1030" i="2" s="1"/>
  <c r="BQ1030" i="2" s="1"/>
  <c r="C1030" i="2"/>
  <c r="B1030" i="2"/>
  <c r="BU1029" i="2"/>
  <c r="BT1029" i="2"/>
  <c r="BS1029" i="2"/>
  <c r="BR1029" i="2"/>
  <c r="BP1029" i="2"/>
  <c r="AK1029" i="2"/>
  <c r="X1029" i="2"/>
  <c r="W1029" i="2"/>
  <c r="V1029" i="2"/>
  <c r="U1029" i="2"/>
  <c r="T1029" i="2"/>
  <c r="H1029" i="2"/>
  <c r="S1029" i="2" s="1"/>
  <c r="Y1029" i="2" s="1"/>
  <c r="C1029" i="2"/>
  <c r="B1029" i="2"/>
  <c r="BU1028" i="2"/>
  <c r="BT1028" i="2"/>
  <c r="BS1028" i="2"/>
  <c r="BR1028" i="2"/>
  <c r="BP1028" i="2"/>
  <c r="AO1028" i="2"/>
  <c r="AK1028" i="2"/>
  <c r="X1028" i="2"/>
  <c r="W1028" i="2"/>
  <c r="V1028" i="2"/>
  <c r="U1028" i="2"/>
  <c r="T1028" i="2"/>
  <c r="H1028" i="2"/>
  <c r="S1028" i="2" s="1"/>
  <c r="Y1028" i="2" s="1"/>
  <c r="C1028" i="2"/>
  <c r="B1028" i="2"/>
  <c r="BU1027" i="2"/>
  <c r="BT1027" i="2"/>
  <c r="BS1027" i="2"/>
  <c r="BR1027" i="2"/>
  <c r="BQ1027" i="2"/>
  <c r="BP1027" i="2"/>
  <c r="AA1027" i="2"/>
  <c r="Y1027" i="2"/>
  <c r="C1027" i="2"/>
  <c r="B1027" i="2"/>
  <c r="BU1026" i="2"/>
  <c r="BT1026" i="2"/>
  <c r="BS1026" i="2"/>
  <c r="BR1026" i="2"/>
  <c r="BQ1026" i="2"/>
  <c r="BP1026" i="2"/>
  <c r="AA1026" i="2"/>
  <c r="Y1026" i="2"/>
  <c r="C1026" i="2"/>
  <c r="B1026" i="2"/>
  <c r="BU1025" i="2"/>
  <c r="BT1025" i="2"/>
  <c r="BS1025" i="2"/>
  <c r="BR1025" i="2"/>
  <c r="BQ1025" i="2"/>
  <c r="BP1025" i="2"/>
  <c r="AA1025" i="2"/>
  <c r="Y1025" i="2"/>
  <c r="X1025" i="2"/>
  <c r="W1025" i="2"/>
  <c r="V1025" i="2"/>
  <c r="U1025" i="2"/>
  <c r="T1025" i="2"/>
  <c r="S1025" i="2"/>
  <c r="C1025" i="2"/>
  <c r="B1025" i="2"/>
  <c r="BU1024" i="2"/>
  <c r="BT1024" i="2"/>
  <c r="BS1024" i="2"/>
  <c r="BR1024" i="2"/>
  <c r="BQ1024" i="2"/>
  <c r="BP1024" i="2"/>
  <c r="AA1024" i="2"/>
  <c r="Y1024" i="2"/>
  <c r="X1024" i="2"/>
  <c r="W1024" i="2"/>
  <c r="V1024" i="2"/>
  <c r="U1024" i="2"/>
  <c r="T1024" i="2"/>
  <c r="S1024" i="2"/>
  <c r="C1024" i="2"/>
  <c r="B1024" i="2"/>
  <c r="BU1023" i="2"/>
  <c r="BT1023" i="2"/>
  <c r="BS1023" i="2"/>
  <c r="BR1023" i="2"/>
  <c r="BQ1023" i="2"/>
  <c r="BP1023" i="2"/>
  <c r="AA1023" i="2"/>
  <c r="Y1023" i="2"/>
  <c r="X1023" i="2"/>
  <c r="W1023" i="2"/>
  <c r="V1023" i="2"/>
  <c r="U1023" i="2"/>
  <c r="T1023" i="2"/>
  <c r="S1023" i="2"/>
  <c r="C1023" i="2"/>
  <c r="B1023" i="2"/>
  <c r="BU1022" i="2"/>
  <c r="BT1022" i="2"/>
  <c r="BS1022" i="2"/>
  <c r="BR1022" i="2"/>
  <c r="BQ1022" i="2"/>
  <c r="BP1022" i="2"/>
  <c r="AA1022" i="2"/>
  <c r="Y1022" i="2"/>
  <c r="X1022" i="2"/>
  <c r="W1022" i="2"/>
  <c r="V1022" i="2"/>
  <c r="U1022" i="2"/>
  <c r="T1022" i="2"/>
  <c r="S1022" i="2"/>
  <c r="C1022" i="2"/>
  <c r="B1022" i="2"/>
  <c r="BU1021" i="2"/>
  <c r="BT1021" i="2"/>
  <c r="BS1021" i="2"/>
  <c r="BR1021" i="2"/>
  <c r="BQ1021" i="2"/>
  <c r="BP1021" i="2"/>
  <c r="AL1021" i="2"/>
  <c r="AK1021" i="2"/>
  <c r="AA1021" i="2"/>
  <c r="Y1021" i="2"/>
  <c r="X1021" i="2"/>
  <c r="W1021" i="2"/>
  <c r="V1021" i="2"/>
  <c r="U1021" i="2"/>
  <c r="T1021" i="2"/>
  <c r="S1021" i="2"/>
  <c r="C1021" i="2"/>
  <c r="B1021" i="2"/>
  <c r="BU1020" i="2"/>
  <c r="BT1020" i="2"/>
  <c r="BS1020" i="2"/>
  <c r="BR1020" i="2"/>
  <c r="BQ1020" i="2"/>
  <c r="BP1020" i="2"/>
  <c r="AA1020" i="2"/>
  <c r="Y1020" i="2"/>
  <c r="C1020" i="2"/>
  <c r="B1020" i="2"/>
  <c r="BU1019" i="2"/>
  <c r="BT1019" i="2"/>
  <c r="BS1019" i="2"/>
  <c r="BR1019" i="2"/>
  <c r="BQ1019" i="2"/>
  <c r="BP1019" i="2"/>
  <c r="AT1019" i="2"/>
  <c r="AS1019" i="2"/>
  <c r="AA1019" i="2"/>
  <c r="Y1019" i="2"/>
  <c r="X1019" i="2"/>
  <c r="W1019" i="2"/>
  <c r="V1019" i="2"/>
  <c r="U1019" i="2"/>
  <c r="T1019" i="2"/>
  <c r="S1019" i="2"/>
  <c r="C1019" i="2"/>
  <c r="B1019" i="2"/>
  <c r="BU1018" i="2"/>
  <c r="BT1018" i="2"/>
  <c r="BS1018" i="2"/>
  <c r="BR1018" i="2"/>
  <c r="BQ1018" i="2"/>
  <c r="BP1018" i="2"/>
  <c r="AT1018" i="2"/>
  <c r="AS1018" i="2"/>
  <c r="AA1018" i="2"/>
  <c r="Y1018" i="2"/>
  <c r="X1018" i="2"/>
  <c r="W1018" i="2"/>
  <c r="V1018" i="2"/>
  <c r="U1018" i="2"/>
  <c r="T1018" i="2"/>
  <c r="S1018" i="2"/>
  <c r="C1018" i="2"/>
  <c r="B1018" i="2"/>
  <c r="BU1017" i="2"/>
  <c r="BT1017" i="2"/>
  <c r="BS1017" i="2"/>
  <c r="BR1017" i="2"/>
  <c r="BQ1017" i="2"/>
  <c r="BP1017" i="2"/>
  <c r="AT1017" i="2"/>
  <c r="AS1017" i="2"/>
  <c r="AA1017" i="2"/>
  <c r="Y1017" i="2"/>
  <c r="X1017" i="2"/>
  <c r="W1017" i="2"/>
  <c r="V1017" i="2"/>
  <c r="U1017" i="2"/>
  <c r="T1017" i="2"/>
  <c r="S1017" i="2"/>
  <c r="C1017" i="2"/>
  <c r="B1017" i="2"/>
  <c r="BU1016" i="2"/>
  <c r="BT1016" i="2"/>
  <c r="BS1016" i="2"/>
  <c r="BR1016" i="2"/>
  <c r="BQ1016" i="2"/>
  <c r="BP1016" i="2"/>
  <c r="AT1016" i="2"/>
  <c r="AS1016" i="2"/>
  <c r="AA1016" i="2"/>
  <c r="Y1016" i="2"/>
  <c r="X1016" i="2"/>
  <c r="W1016" i="2"/>
  <c r="V1016" i="2"/>
  <c r="U1016" i="2"/>
  <c r="T1016" i="2"/>
  <c r="S1016" i="2"/>
  <c r="C1016" i="2"/>
  <c r="B1016" i="2"/>
  <c r="BU1015" i="2"/>
  <c r="BT1015" i="2"/>
  <c r="BS1015" i="2"/>
  <c r="BR1015" i="2"/>
  <c r="BQ1015" i="2"/>
  <c r="BP1015" i="2"/>
  <c r="AT1015" i="2"/>
  <c r="AS1015" i="2"/>
  <c r="AK1015" i="2"/>
  <c r="AA1015" i="2"/>
  <c r="Y1015" i="2"/>
  <c r="X1015" i="2"/>
  <c r="W1015" i="2"/>
  <c r="V1015" i="2"/>
  <c r="U1015" i="2"/>
  <c r="T1015" i="2"/>
  <c r="S1015" i="2"/>
  <c r="C1015" i="2"/>
  <c r="B1015" i="2"/>
  <c r="BU1014" i="2"/>
  <c r="BT1014" i="2"/>
  <c r="BS1014" i="2"/>
  <c r="BR1014" i="2"/>
  <c r="BQ1014" i="2"/>
  <c r="BP1014" i="2"/>
  <c r="AA1014" i="2"/>
  <c r="Y1014" i="2"/>
  <c r="C1014" i="2"/>
  <c r="B1014" i="2"/>
  <c r="BU1013" i="2"/>
  <c r="BT1013" i="2"/>
  <c r="BS1013" i="2"/>
  <c r="BR1013" i="2"/>
  <c r="BQ1013" i="2"/>
  <c r="BP1013" i="2"/>
  <c r="AA1013" i="2"/>
  <c r="Y1013" i="2"/>
  <c r="X1013" i="2"/>
  <c r="W1013" i="2"/>
  <c r="V1013" i="2"/>
  <c r="U1013" i="2"/>
  <c r="T1013" i="2"/>
  <c r="S1013" i="2"/>
  <c r="C1013" i="2"/>
  <c r="B1013" i="2"/>
  <c r="BU1012" i="2"/>
  <c r="BT1012" i="2"/>
  <c r="BS1012" i="2"/>
  <c r="BR1012" i="2"/>
  <c r="BQ1012" i="2"/>
  <c r="BP1012" i="2"/>
  <c r="AA1012" i="2"/>
  <c r="Y1012" i="2"/>
  <c r="X1012" i="2"/>
  <c r="W1012" i="2"/>
  <c r="V1012" i="2"/>
  <c r="U1012" i="2"/>
  <c r="T1012" i="2"/>
  <c r="S1012" i="2"/>
  <c r="C1012" i="2"/>
  <c r="B1012" i="2"/>
  <c r="BU1011" i="2"/>
  <c r="BT1011" i="2"/>
  <c r="BS1011" i="2"/>
  <c r="BR1011" i="2"/>
  <c r="BQ1011" i="2"/>
  <c r="BP1011" i="2"/>
  <c r="AA1011" i="2"/>
  <c r="Y1011" i="2"/>
  <c r="X1011" i="2"/>
  <c r="W1011" i="2"/>
  <c r="V1011" i="2"/>
  <c r="U1011" i="2"/>
  <c r="T1011" i="2"/>
  <c r="S1011" i="2"/>
  <c r="C1011" i="2"/>
  <c r="B1011" i="2"/>
  <c r="BU1010" i="2"/>
  <c r="BT1010" i="2"/>
  <c r="BS1010" i="2"/>
  <c r="BR1010" i="2"/>
  <c r="BQ1010" i="2"/>
  <c r="BP1010" i="2"/>
  <c r="AA1010" i="2"/>
  <c r="Y1010" i="2"/>
  <c r="X1010" i="2"/>
  <c r="W1010" i="2"/>
  <c r="V1010" i="2"/>
  <c r="U1010" i="2"/>
  <c r="T1010" i="2"/>
  <c r="S1010" i="2"/>
  <c r="C1010" i="2"/>
  <c r="B1010" i="2"/>
  <c r="BU1009" i="2"/>
  <c r="BT1009" i="2"/>
  <c r="BS1009" i="2"/>
  <c r="BR1009" i="2"/>
  <c r="BQ1009" i="2"/>
  <c r="BP1009" i="2"/>
  <c r="AA1009" i="2"/>
  <c r="Y1009" i="2"/>
  <c r="X1009" i="2"/>
  <c r="W1009" i="2"/>
  <c r="V1009" i="2"/>
  <c r="U1009" i="2"/>
  <c r="T1009" i="2"/>
  <c r="S1009" i="2"/>
  <c r="C1009" i="2"/>
  <c r="B1009" i="2"/>
  <c r="BU1008" i="2"/>
  <c r="BT1008" i="2"/>
  <c r="BS1008" i="2"/>
  <c r="BR1008" i="2"/>
  <c r="BQ1008" i="2"/>
  <c r="BP1008" i="2"/>
  <c r="AA1008" i="2"/>
  <c r="Y1008" i="2"/>
  <c r="C1008" i="2"/>
  <c r="B1008" i="2"/>
  <c r="BU1007" i="2"/>
  <c r="BT1007" i="2"/>
  <c r="BS1007" i="2"/>
  <c r="BR1007" i="2"/>
  <c r="BQ1007" i="2"/>
  <c r="BP1007" i="2"/>
  <c r="AL1007" i="2"/>
  <c r="AK1007" i="2"/>
  <c r="AA1007" i="2"/>
  <c r="Y1007" i="2"/>
  <c r="X1007" i="2"/>
  <c r="W1007" i="2"/>
  <c r="V1007" i="2"/>
  <c r="U1007" i="2"/>
  <c r="T1007" i="2"/>
  <c r="S1007" i="2"/>
  <c r="C1007" i="2"/>
  <c r="B1007" i="2"/>
  <c r="BU1006" i="2"/>
  <c r="BT1006" i="2"/>
  <c r="BS1006" i="2"/>
  <c r="BR1006" i="2"/>
  <c r="BQ1006" i="2"/>
  <c r="BP1006" i="2"/>
  <c r="AL1006" i="2"/>
  <c r="AK1006" i="2"/>
  <c r="AA1006" i="2"/>
  <c r="Y1006" i="2"/>
  <c r="X1006" i="2"/>
  <c r="W1006" i="2"/>
  <c r="V1006" i="2"/>
  <c r="U1006" i="2"/>
  <c r="T1006" i="2"/>
  <c r="S1006" i="2"/>
  <c r="C1006" i="2"/>
  <c r="B1006" i="2"/>
  <c r="BU1005" i="2"/>
  <c r="BT1005" i="2"/>
  <c r="BS1005" i="2"/>
  <c r="BR1005" i="2"/>
  <c r="BQ1005" i="2"/>
  <c r="BP1005" i="2"/>
  <c r="AL1005" i="2"/>
  <c r="AK1005" i="2"/>
  <c r="AA1005" i="2"/>
  <c r="Y1005" i="2"/>
  <c r="X1005" i="2"/>
  <c r="W1005" i="2"/>
  <c r="V1005" i="2"/>
  <c r="U1005" i="2"/>
  <c r="T1005" i="2"/>
  <c r="S1005" i="2"/>
  <c r="C1005" i="2"/>
  <c r="B1005" i="2"/>
  <c r="BU1004" i="2"/>
  <c r="BT1004" i="2"/>
  <c r="BS1004" i="2"/>
  <c r="BR1004" i="2"/>
  <c r="BQ1004" i="2"/>
  <c r="BP1004" i="2"/>
  <c r="AL1004" i="2"/>
  <c r="AK1004" i="2"/>
  <c r="AA1004" i="2"/>
  <c r="Y1004" i="2"/>
  <c r="X1004" i="2"/>
  <c r="W1004" i="2"/>
  <c r="V1004" i="2"/>
  <c r="U1004" i="2"/>
  <c r="T1004" i="2"/>
  <c r="S1004" i="2"/>
  <c r="C1004" i="2"/>
  <c r="B1004" i="2"/>
  <c r="BU1003" i="2"/>
  <c r="BT1003" i="2"/>
  <c r="BS1003" i="2"/>
  <c r="BR1003" i="2"/>
  <c r="BQ1003" i="2"/>
  <c r="BP1003" i="2"/>
  <c r="AL1003" i="2"/>
  <c r="AK1003" i="2"/>
  <c r="AA1003" i="2"/>
  <c r="Y1003" i="2"/>
  <c r="X1003" i="2"/>
  <c r="W1003" i="2"/>
  <c r="V1003" i="2"/>
  <c r="U1003" i="2"/>
  <c r="T1003" i="2"/>
  <c r="S1003" i="2"/>
  <c r="C1003" i="2"/>
  <c r="B1003" i="2"/>
  <c r="BU1002" i="2"/>
  <c r="BT1002" i="2"/>
  <c r="BS1002" i="2"/>
  <c r="BR1002" i="2"/>
  <c r="BQ1002" i="2"/>
  <c r="BP1002" i="2"/>
  <c r="AA1002" i="2"/>
  <c r="Y1002" i="2"/>
  <c r="C1002" i="2"/>
  <c r="B1002" i="2"/>
  <c r="BU1001" i="2"/>
  <c r="BT1001" i="2"/>
  <c r="BS1001" i="2"/>
  <c r="BR1001" i="2"/>
  <c r="BQ1001" i="2"/>
  <c r="BP1001" i="2"/>
  <c r="AK1001" i="2"/>
  <c r="AA1001" i="2"/>
  <c r="Y1001" i="2"/>
  <c r="X1001" i="2"/>
  <c r="W1001" i="2"/>
  <c r="V1001" i="2"/>
  <c r="U1001" i="2"/>
  <c r="T1001" i="2"/>
  <c r="S1001" i="2"/>
  <c r="C1001" i="2"/>
  <c r="B1001" i="2"/>
  <c r="BU1000" i="2"/>
  <c r="BT1000" i="2"/>
  <c r="BS1000" i="2"/>
  <c r="BR1000" i="2"/>
  <c r="BQ1000" i="2"/>
  <c r="BP1000" i="2"/>
  <c r="AK1000" i="2"/>
  <c r="AA1000" i="2"/>
  <c r="Y1000" i="2"/>
  <c r="X1000" i="2"/>
  <c r="W1000" i="2"/>
  <c r="V1000" i="2"/>
  <c r="U1000" i="2"/>
  <c r="T1000" i="2"/>
  <c r="S1000" i="2"/>
  <c r="C1000" i="2"/>
  <c r="B1000" i="2"/>
  <c r="BU999" i="2"/>
  <c r="BT999" i="2"/>
  <c r="BS999" i="2"/>
  <c r="BR999" i="2"/>
  <c r="BQ999" i="2"/>
  <c r="BP999" i="2"/>
  <c r="AP999" i="2"/>
  <c r="AL999" i="2"/>
  <c r="AK999" i="2"/>
  <c r="AA999" i="2"/>
  <c r="Y999" i="2"/>
  <c r="X999" i="2"/>
  <c r="W999" i="2"/>
  <c r="V999" i="2"/>
  <c r="U999" i="2"/>
  <c r="T999" i="2"/>
  <c r="S999" i="2"/>
  <c r="C999" i="2"/>
  <c r="B999" i="2"/>
  <c r="BU998" i="2"/>
  <c r="BT998" i="2"/>
  <c r="BS998" i="2"/>
  <c r="BR998" i="2"/>
  <c r="BQ998" i="2"/>
  <c r="BP998" i="2"/>
  <c r="AP998" i="2"/>
  <c r="AL998" i="2"/>
  <c r="AK998" i="2"/>
  <c r="AA998" i="2"/>
  <c r="Y998" i="2"/>
  <c r="X998" i="2"/>
  <c r="W998" i="2"/>
  <c r="V998" i="2"/>
  <c r="U998" i="2"/>
  <c r="T998" i="2"/>
  <c r="S998" i="2"/>
  <c r="C998" i="2"/>
  <c r="B998" i="2"/>
  <c r="BU997" i="2"/>
  <c r="BT997" i="2"/>
  <c r="BS997" i="2"/>
  <c r="BR997" i="2"/>
  <c r="BQ997" i="2"/>
  <c r="BP997" i="2"/>
  <c r="AK997" i="2"/>
  <c r="AA997" i="2"/>
  <c r="Y997" i="2"/>
  <c r="X997" i="2"/>
  <c r="W997" i="2"/>
  <c r="V997" i="2"/>
  <c r="U997" i="2"/>
  <c r="T997" i="2"/>
  <c r="S997" i="2"/>
  <c r="C997" i="2"/>
  <c r="B997" i="2"/>
  <c r="BU996" i="2"/>
  <c r="BT996" i="2"/>
  <c r="BS996" i="2"/>
  <c r="BR996" i="2"/>
  <c r="BQ996" i="2"/>
  <c r="BP996" i="2"/>
  <c r="AA996" i="2"/>
  <c r="Y996" i="2"/>
  <c r="C996" i="2"/>
  <c r="B996" i="2"/>
  <c r="BU995" i="2"/>
  <c r="BT995" i="2"/>
  <c r="BS995" i="2"/>
  <c r="BR995" i="2"/>
  <c r="BQ995" i="2"/>
  <c r="BP995" i="2"/>
  <c r="AL995" i="2"/>
  <c r="AK995" i="2"/>
  <c r="AA995" i="2"/>
  <c r="Y995" i="2"/>
  <c r="X995" i="2"/>
  <c r="W995" i="2"/>
  <c r="V995" i="2"/>
  <c r="U995" i="2"/>
  <c r="T995" i="2"/>
  <c r="S995" i="2"/>
  <c r="C995" i="2"/>
  <c r="B995" i="2"/>
  <c r="BU994" i="2"/>
  <c r="BT994" i="2"/>
  <c r="BS994" i="2"/>
  <c r="BR994" i="2"/>
  <c r="BP994" i="2"/>
  <c r="AK994" i="2"/>
  <c r="X994" i="2"/>
  <c r="W994" i="2"/>
  <c r="V994" i="2"/>
  <c r="T994" i="2"/>
  <c r="L994" i="2"/>
  <c r="U994" i="2" s="1"/>
  <c r="H994" i="2"/>
  <c r="S994" i="2" s="1"/>
  <c r="C994" i="2"/>
  <c r="B994" i="2"/>
  <c r="BU993" i="2"/>
  <c r="BT993" i="2"/>
  <c r="BS993" i="2"/>
  <c r="BR993" i="2"/>
  <c r="BP993" i="2"/>
  <c r="AK993" i="2"/>
  <c r="X993" i="2"/>
  <c r="W993" i="2"/>
  <c r="V993" i="2"/>
  <c r="T993" i="2"/>
  <c r="L993" i="2"/>
  <c r="U993" i="2" s="1"/>
  <c r="H993" i="2"/>
  <c r="AL993" i="2" s="1"/>
  <c r="AA993" i="2" s="1"/>
  <c r="BQ993" i="2" s="1"/>
  <c r="C993" i="2"/>
  <c r="B993" i="2"/>
  <c r="BU992" i="2"/>
  <c r="BT992" i="2"/>
  <c r="BS992" i="2"/>
  <c r="BR992" i="2"/>
  <c r="BQ992" i="2"/>
  <c r="BP992" i="2"/>
  <c r="AL992" i="2"/>
  <c r="AK992" i="2"/>
  <c r="AA992" i="2"/>
  <c r="X992" i="2"/>
  <c r="W992" i="2"/>
  <c r="V992" i="2"/>
  <c r="T992" i="2"/>
  <c r="S992" i="2"/>
  <c r="L992" i="2"/>
  <c r="U992" i="2" s="1"/>
  <c r="Y992" i="2" s="1"/>
  <c r="C992" i="2"/>
  <c r="B992" i="2"/>
  <c r="BU991" i="2"/>
  <c r="BT991" i="2"/>
  <c r="BS991" i="2"/>
  <c r="BR991" i="2"/>
  <c r="BQ991" i="2"/>
  <c r="BP991" i="2"/>
  <c r="AO991" i="2"/>
  <c r="AL991" i="2"/>
  <c r="AK991" i="2"/>
  <c r="AA991" i="2"/>
  <c r="X991" i="2"/>
  <c r="W991" i="2"/>
  <c r="V991" i="2"/>
  <c r="T991" i="2"/>
  <c r="S991" i="2"/>
  <c r="L991" i="2"/>
  <c r="U991" i="2" s="1"/>
  <c r="Y991" i="2" s="1"/>
  <c r="C991" i="2"/>
  <c r="B991" i="2"/>
  <c r="BU990" i="2"/>
  <c r="BT990" i="2"/>
  <c r="BS990" i="2"/>
  <c r="BR990" i="2"/>
  <c r="BQ990" i="2"/>
  <c r="BP990" i="2"/>
  <c r="AA990" i="2"/>
  <c r="Y990" i="2"/>
  <c r="C990" i="2"/>
  <c r="B990" i="2"/>
  <c r="BU989" i="2"/>
  <c r="BT989" i="2"/>
  <c r="BS989" i="2"/>
  <c r="BR989" i="2"/>
  <c r="BQ989" i="2"/>
  <c r="BP989" i="2"/>
  <c r="AL989" i="2"/>
  <c r="AK989" i="2"/>
  <c r="AA989" i="2"/>
  <c r="Y989" i="2"/>
  <c r="X989" i="2"/>
  <c r="W989" i="2"/>
  <c r="V989" i="2"/>
  <c r="U989" i="2"/>
  <c r="T989" i="2"/>
  <c r="S989" i="2"/>
  <c r="C989" i="2"/>
  <c r="B989" i="2"/>
  <c r="BU988" i="2"/>
  <c r="BT988" i="2"/>
  <c r="BS988" i="2"/>
  <c r="BR988" i="2"/>
  <c r="BP988" i="2"/>
  <c r="AK988" i="2"/>
  <c r="X988" i="2"/>
  <c r="W988" i="2"/>
  <c r="V988" i="2"/>
  <c r="U988" i="2"/>
  <c r="T988" i="2"/>
  <c r="H988" i="2"/>
  <c r="S988" i="2" s="1"/>
  <c r="Y988" i="2" s="1"/>
  <c r="C988" i="2"/>
  <c r="B988" i="2"/>
  <c r="BU987" i="2"/>
  <c r="BT987" i="2"/>
  <c r="BS987" i="2"/>
  <c r="BR987" i="2"/>
  <c r="BP987" i="2"/>
  <c r="AK987" i="2"/>
  <c r="X987" i="2"/>
  <c r="W987" i="2"/>
  <c r="V987" i="2"/>
  <c r="U987" i="2"/>
  <c r="T987" i="2"/>
  <c r="H987" i="2"/>
  <c r="S987" i="2" s="1"/>
  <c r="Y987" i="2" s="1"/>
  <c r="C987" i="2"/>
  <c r="B987" i="2"/>
  <c r="BU986" i="2"/>
  <c r="BT986" i="2"/>
  <c r="BS986" i="2"/>
  <c r="BR986" i="2"/>
  <c r="BP986" i="2"/>
  <c r="AK986" i="2"/>
  <c r="X986" i="2"/>
  <c r="W986" i="2"/>
  <c r="V986" i="2"/>
  <c r="U986" i="2"/>
  <c r="T986" i="2"/>
  <c r="H986" i="2"/>
  <c r="S986" i="2" s="1"/>
  <c r="Y986" i="2" s="1"/>
  <c r="C986" i="2"/>
  <c r="B986" i="2"/>
  <c r="BU985" i="2"/>
  <c r="BT985" i="2"/>
  <c r="BS985" i="2"/>
  <c r="BR985" i="2"/>
  <c r="BQ985" i="2"/>
  <c r="BP985" i="2"/>
  <c r="AO985" i="2"/>
  <c r="AL985" i="2"/>
  <c r="AK985" i="2"/>
  <c r="AA985" i="2"/>
  <c r="Y985" i="2"/>
  <c r="X985" i="2"/>
  <c r="W985" i="2"/>
  <c r="V985" i="2"/>
  <c r="U985" i="2"/>
  <c r="T985" i="2"/>
  <c r="S985" i="2"/>
  <c r="C985" i="2"/>
  <c r="B985" i="2"/>
  <c r="BU984" i="2"/>
  <c r="BT984" i="2"/>
  <c r="BS984" i="2"/>
  <c r="BR984" i="2"/>
  <c r="BQ984" i="2"/>
  <c r="BP984" i="2"/>
  <c r="AA984" i="2"/>
  <c r="Y984" i="2"/>
  <c r="C984" i="2"/>
  <c r="B984" i="2"/>
  <c r="BU983" i="2"/>
  <c r="BT983" i="2"/>
  <c r="BS983" i="2"/>
  <c r="BR983" i="2"/>
  <c r="BQ983" i="2"/>
  <c r="BP983" i="2"/>
  <c r="AA983" i="2"/>
  <c r="Y983" i="2"/>
  <c r="C983" i="2"/>
  <c r="B983" i="2"/>
  <c r="BU982" i="2"/>
  <c r="BT982" i="2"/>
  <c r="BS982" i="2"/>
  <c r="BR982" i="2"/>
  <c r="BQ982" i="2"/>
  <c r="BP982" i="2"/>
  <c r="AA982" i="2"/>
  <c r="Y982" i="2"/>
  <c r="X982" i="2"/>
  <c r="W982" i="2"/>
  <c r="V982" i="2"/>
  <c r="U982" i="2"/>
  <c r="T982" i="2"/>
  <c r="S982" i="2"/>
  <c r="C982" i="2"/>
  <c r="B982" i="2"/>
  <c r="BU981" i="2"/>
  <c r="BT981" i="2"/>
  <c r="BS981" i="2"/>
  <c r="BR981" i="2"/>
  <c r="BQ981" i="2"/>
  <c r="BP981" i="2"/>
  <c r="AA981" i="2"/>
  <c r="Y981" i="2"/>
  <c r="X981" i="2"/>
  <c r="W981" i="2"/>
  <c r="V981" i="2"/>
  <c r="U981" i="2"/>
  <c r="T981" i="2"/>
  <c r="S981" i="2"/>
  <c r="C981" i="2"/>
  <c r="B981" i="2"/>
  <c r="BU980" i="2"/>
  <c r="BT980" i="2"/>
  <c r="BS980" i="2"/>
  <c r="BR980" i="2"/>
  <c r="BQ980" i="2"/>
  <c r="BP980" i="2"/>
  <c r="AA980" i="2"/>
  <c r="Y980" i="2"/>
  <c r="X980" i="2"/>
  <c r="W980" i="2"/>
  <c r="V980" i="2"/>
  <c r="U980" i="2"/>
  <c r="T980" i="2"/>
  <c r="S980" i="2"/>
  <c r="C980" i="2"/>
  <c r="B980" i="2"/>
  <c r="BU979" i="2"/>
  <c r="BT979" i="2"/>
  <c r="BS979" i="2"/>
  <c r="BR979" i="2"/>
  <c r="BQ979" i="2"/>
  <c r="BP979" i="2"/>
  <c r="AA979" i="2"/>
  <c r="Y979" i="2"/>
  <c r="X979" i="2"/>
  <c r="W979" i="2"/>
  <c r="V979" i="2"/>
  <c r="U979" i="2"/>
  <c r="T979" i="2"/>
  <c r="S979" i="2"/>
  <c r="C979" i="2"/>
  <c r="B979" i="2"/>
  <c r="BU978" i="2"/>
  <c r="BT978" i="2"/>
  <c r="BS978" i="2"/>
  <c r="BR978" i="2"/>
  <c r="BQ978" i="2"/>
  <c r="BP978" i="2"/>
  <c r="AP978" i="2"/>
  <c r="AL978" i="2"/>
  <c r="AK978" i="2"/>
  <c r="AA978" i="2"/>
  <c r="Y978" i="2"/>
  <c r="X978" i="2"/>
  <c r="W978" i="2"/>
  <c r="V978" i="2"/>
  <c r="U978" i="2"/>
  <c r="T978" i="2"/>
  <c r="S978" i="2"/>
  <c r="C978" i="2"/>
  <c r="B978" i="2"/>
  <c r="BU977" i="2"/>
  <c r="BT977" i="2"/>
  <c r="BS977" i="2"/>
  <c r="BR977" i="2"/>
  <c r="BQ977" i="2"/>
  <c r="BP977" i="2"/>
  <c r="AA977" i="2"/>
  <c r="Y977" i="2"/>
  <c r="C977" i="2"/>
  <c r="B977" i="2"/>
  <c r="BU976" i="2"/>
  <c r="BT976" i="2"/>
  <c r="BS976" i="2"/>
  <c r="BR976" i="2"/>
  <c r="BQ976" i="2"/>
  <c r="BP976" i="2"/>
  <c r="AP976" i="2"/>
  <c r="AO976" i="2"/>
  <c r="AA976" i="2"/>
  <c r="Y976" i="2"/>
  <c r="X976" i="2"/>
  <c r="W976" i="2"/>
  <c r="V976" i="2"/>
  <c r="U976" i="2"/>
  <c r="T976" i="2"/>
  <c r="S976" i="2"/>
  <c r="C976" i="2"/>
  <c r="B976" i="2"/>
  <c r="BU975" i="2"/>
  <c r="BT975" i="2"/>
  <c r="BS975" i="2"/>
  <c r="BR975" i="2"/>
  <c r="BQ975" i="2"/>
  <c r="BP975" i="2"/>
  <c r="AP975" i="2"/>
  <c r="AO975" i="2"/>
  <c r="AA975" i="2"/>
  <c r="Y975" i="2"/>
  <c r="X975" i="2"/>
  <c r="W975" i="2"/>
  <c r="V975" i="2"/>
  <c r="U975" i="2"/>
  <c r="T975" i="2"/>
  <c r="S975" i="2"/>
  <c r="C975" i="2"/>
  <c r="B975" i="2"/>
  <c r="BU974" i="2"/>
  <c r="BT974" i="2"/>
  <c r="BS974" i="2"/>
  <c r="BR974" i="2"/>
  <c r="BQ974" i="2"/>
  <c r="BP974" i="2"/>
  <c r="AP974" i="2"/>
  <c r="AO974" i="2"/>
  <c r="AA974" i="2"/>
  <c r="Y974" i="2"/>
  <c r="X974" i="2"/>
  <c r="W974" i="2"/>
  <c r="V974" i="2"/>
  <c r="U974" i="2"/>
  <c r="T974" i="2"/>
  <c r="S974" i="2"/>
  <c r="C974" i="2"/>
  <c r="B974" i="2"/>
  <c r="BU973" i="2"/>
  <c r="BT973" i="2"/>
  <c r="BS973" i="2"/>
  <c r="BR973" i="2"/>
  <c r="BQ973" i="2"/>
  <c r="BP973" i="2"/>
  <c r="AP973" i="2"/>
  <c r="AO973" i="2"/>
  <c r="AA973" i="2"/>
  <c r="Y973" i="2"/>
  <c r="X973" i="2"/>
  <c r="W973" i="2"/>
  <c r="V973" i="2"/>
  <c r="U973" i="2"/>
  <c r="T973" i="2"/>
  <c r="S973" i="2"/>
  <c r="C973" i="2"/>
  <c r="B973" i="2"/>
  <c r="BU972" i="2"/>
  <c r="BT972" i="2"/>
  <c r="BS972" i="2"/>
  <c r="BR972" i="2"/>
  <c r="BQ972" i="2"/>
  <c r="BP972" i="2"/>
  <c r="AW972" i="2"/>
  <c r="AS972" i="2"/>
  <c r="AP972" i="2"/>
  <c r="AO972" i="2"/>
  <c r="AK972" i="2"/>
  <c r="AA972" i="2"/>
  <c r="Y972" i="2"/>
  <c r="X972" i="2"/>
  <c r="W972" i="2"/>
  <c r="V972" i="2"/>
  <c r="U972" i="2"/>
  <c r="T972" i="2"/>
  <c r="S972" i="2"/>
  <c r="C972" i="2"/>
  <c r="B972" i="2"/>
  <c r="BU971" i="2"/>
  <c r="BT971" i="2"/>
  <c r="BS971" i="2"/>
  <c r="BR971" i="2"/>
  <c r="BQ971" i="2"/>
  <c r="BP971" i="2"/>
  <c r="AA971" i="2"/>
  <c r="Y971" i="2"/>
  <c r="C971" i="2"/>
  <c r="B971" i="2"/>
  <c r="BU970" i="2"/>
  <c r="BT970" i="2"/>
  <c r="BS970" i="2"/>
  <c r="BR970" i="2"/>
  <c r="BQ970" i="2"/>
  <c r="BP970" i="2"/>
  <c r="AA970" i="2"/>
  <c r="Y970" i="2"/>
  <c r="X970" i="2"/>
  <c r="W970" i="2"/>
  <c r="V970" i="2"/>
  <c r="U970" i="2"/>
  <c r="T970" i="2"/>
  <c r="S970" i="2"/>
  <c r="C970" i="2"/>
  <c r="B970" i="2"/>
  <c r="BU969" i="2"/>
  <c r="BT969" i="2"/>
  <c r="BS969" i="2"/>
  <c r="BR969" i="2"/>
  <c r="BQ969" i="2"/>
  <c r="BP969" i="2"/>
  <c r="AA969" i="2"/>
  <c r="Y969" i="2"/>
  <c r="X969" i="2"/>
  <c r="W969" i="2"/>
  <c r="V969" i="2"/>
  <c r="U969" i="2"/>
  <c r="T969" i="2"/>
  <c r="S969" i="2"/>
  <c r="C969" i="2"/>
  <c r="B969" i="2"/>
  <c r="BU968" i="2"/>
  <c r="BT968" i="2"/>
  <c r="BS968" i="2"/>
  <c r="BR968" i="2"/>
  <c r="BQ968" i="2"/>
  <c r="BP968" i="2"/>
  <c r="AA968" i="2"/>
  <c r="Y968" i="2"/>
  <c r="X968" i="2"/>
  <c r="W968" i="2"/>
  <c r="V968" i="2"/>
  <c r="U968" i="2"/>
  <c r="T968" i="2"/>
  <c r="S968" i="2"/>
  <c r="C968" i="2"/>
  <c r="B968" i="2"/>
  <c r="BU967" i="2"/>
  <c r="BT967" i="2"/>
  <c r="BS967" i="2"/>
  <c r="BR967" i="2"/>
  <c r="BQ967" i="2"/>
  <c r="BP967" i="2"/>
  <c r="AA967" i="2"/>
  <c r="Y967" i="2"/>
  <c r="X967" i="2"/>
  <c r="W967" i="2"/>
  <c r="V967" i="2"/>
  <c r="U967" i="2"/>
  <c r="T967" i="2"/>
  <c r="S967" i="2"/>
  <c r="C967" i="2"/>
  <c r="B967" i="2"/>
  <c r="BU966" i="2"/>
  <c r="BT966" i="2"/>
  <c r="BS966" i="2"/>
  <c r="BR966" i="2"/>
  <c r="BQ966" i="2"/>
  <c r="BP966" i="2"/>
  <c r="AA966" i="2"/>
  <c r="Y966" i="2"/>
  <c r="X966" i="2"/>
  <c r="W966" i="2"/>
  <c r="V966" i="2"/>
  <c r="U966" i="2"/>
  <c r="T966" i="2"/>
  <c r="S966" i="2"/>
  <c r="C966" i="2"/>
  <c r="B966" i="2"/>
  <c r="BU965" i="2"/>
  <c r="BT965" i="2"/>
  <c r="BS965" i="2"/>
  <c r="BR965" i="2"/>
  <c r="BQ965" i="2"/>
  <c r="BP965" i="2"/>
  <c r="AA965" i="2"/>
  <c r="Y965" i="2"/>
  <c r="C965" i="2"/>
  <c r="B965" i="2"/>
  <c r="BU964" i="2"/>
  <c r="BT964" i="2"/>
  <c r="BS964" i="2"/>
  <c r="BR964" i="2"/>
  <c r="BQ964" i="2"/>
  <c r="BP964" i="2"/>
  <c r="AL964" i="2"/>
  <c r="AK964" i="2"/>
  <c r="AA964" i="2"/>
  <c r="Y964" i="2"/>
  <c r="X964" i="2"/>
  <c r="W964" i="2"/>
  <c r="V964" i="2"/>
  <c r="U964" i="2"/>
  <c r="T964" i="2"/>
  <c r="S964" i="2"/>
  <c r="C964" i="2"/>
  <c r="B964" i="2"/>
  <c r="BU963" i="2"/>
  <c r="BT963" i="2"/>
  <c r="BS963" i="2"/>
  <c r="BR963" i="2"/>
  <c r="BP963" i="2"/>
  <c r="AK963" i="2"/>
  <c r="X963" i="2"/>
  <c r="W963" i="2"/>
  <c r="V963" i="2"/>
  <c r="U963" i="2"/>
  <c r="T963" i="2"/>
  <c r="H963" i="2"/>
  <c r="AL963" i="2" s="1"/>
  <c r="AA963" i="2" s="1"/>
  <c r="BQ963" i="2" s="1"/>
  <c r="C963" i="2"/>
  <c r="B963" i="2"/>
  <c r="BU962" i="2"/>
  <c r="BT962" i="2"/>
  <c r="BS962" i="2"/>
  <c r="BR962" i="2"/>
  <c r="BQ962" i="2"/>
  <c r="BP962" i="2"/>
  <c r="AL962" i="2"/>
  <c r="AK962" i="2"/>
  <c r="AA962" i="2"/>
  <c r="Y962" i="2"/>
  <c r="X962" i="2"/>
  <c r="W962" i="2"/>
  <c r="V962" i="2"/>
  <c r="U962" i="2"/>
  <c r="T962" i="2"/>
  <c r="S962" i="2"/>
  <c r="C962" i="2"/>
  <c r="B962" i="2"/>
  <c r="BU961" i="2"/>
  <c r="BT961" i="2"/>
  <c r="BS961" i="2"/>
  <c r="BR961" i="2"/>
  <c r="BP961" i="2"/>
  <c r="AK961" i="2"/>
  <c r="X961" i="2"/>
  <c r="W961" i="2"/>
  <c r="V961" i="2"/>
  <c r="U961" i="2"/>
  <c r="T961" i="2"/>
  <c r="H961" i="2"/>
  <c r="S961" i="2" s="1"/>
  <c r="Y961" i="2" s="1"/>
  <c r="C961" i="2"/>
  <c r="B961" i="2"/>
  <c r="BU960" i="2"/>
  <c r="BT960" i="2"/>
  <c r="BS960" i="2"/>
  <c r="BR960" i="2"/>
  <c r="BP960" i="2"/>
  <c r="AK960" i="2"/>
  <c r="X960" i="2"/>
  <c r="W960" i="2"/>
  <c r="V960" i="2"/>
  <c r="U960" i="2"/>
  <c r="T960" i="2"/>
  <c r="H960" i="2"/>
  <c r="AL960" i="2" s="1"/>
  <c r="AA960" i="2" s="1"/>
  <c r="BQ960" i="2" s="1"/>
  <c r="C960" i="2"/>
  <c r="B960" i="2"/>
  <c r="BU959" i="2"/>
  <c r="BT959" i="2"/>
  <c r="BS959" i="2"/>
  <c r="BR959" i="2"/>
  <c r="BQ959" i="2"/>
  <c r="BP959" i="2"/>
  <c r="AA959" i="2"/>
  <c r="Y959" i="2"/>
  <c r="C959" i="2"/>
  <c r="B959" i="2"/>
  <c r="BU958" i="2"/>
  <c r="BT958" i="2"/>
  <c r="BS958" i="2"/>
  <c r="BR958" i="2"/>
  <c r="BQ958" i="2"/>
  <c r="BP958" i="2"/>
  <c r="AK958" i="2"/>
  <c r="AA958" i="2"/>
  <c r="Y958" i="2"/>
  <c r="X958" i="2"/>
  <c r="W958" i="2"/>
  <c r="V958" i="2"/>
  <c r="U958" i="2"/>
  <c r="T958" i="2"/>
  <c r="S958" i="2"/>
  <c r="C958" i="2"/>
  <c r="B958" i="2"/>
  <c r="BU957" i="2"/>
  <c r="BT957" i="2"/>
  <c r="BS957" i="2"/>
  <c r="BR957" i="2"/>
  <c r="BQ957" i="2"/>
  <c r="BP957" i="2"/>
  <c r="AK957" i="2"/>
  <c r="AA957" i="2"/>
  <c r="Y957" i="2"/>
  <c r="X957" i="2"/>
  <c r="W957" i="2"/>
  <c r="V957" i="2"/>
  <c r="U957" i="2"/>
  <c r="T957" i="2"/>
  <c r="S957" i="2"/>
  <c r="C957" i="2"/>
  <c r="B957" i="2"/>
  <c r="BU956" i="2"/>
  <c r="BT956" i="2"/>
  <c r="BS956" i="2"/>
  <c r="BR956" i="2"/>
  <c r="BQ956" i="2"/>
  <c r="BP956" i="2"/>
  <c r="AP956" i="2"/>
  <c r="AL956" i="2"/>
  <c r="AK956" i="2"/>
  <c r="AA956" i="2"/>
  <c r="Y956" i="2"/>
  <c r="X956" i="2"/>
  <c r="W956" i="2"/>
  <c r="V956" i="2"/>
  <c r="U956" i="2"/>
  <c r="T956" i="2"/>
  <c r="S956" i="2"/>
  <c r="C956" i="2"/>
  <c r="B956" i="2"/>
  <c r="BU955" i="2"/>
  <c r="BT955" i="2"/>
  <c r="BS955" i="2"/>
  <c r="BR955" i="2"/>
  <c r="BQ955" i="2"/>
  <c r="BP955" i="2"/>
  <c r="AP955" i="2"/>
  <c r="AL955" i="2"/>
  <c r="AK955" i="2"/>
  <c r="AA955" i="2"/>
  <c r="Y955" i="2"/>
  <c r="X955" i="2"/>
  <c r="W955" i="2"/>
  <c r="V955" i="2"/>
  <c r="U955" i="2"/>
  <c r="T955" i="2"/>
  <c r="S955" i="2"/>
  <c r="C955" i="2"/>
  <c r="B955" i="2"/>
  <c r="BU954" i="2"/>
  <c r="BT954" i="2"/>
  <c r="BS954" i="2"/>
  <c r="BR954" i="2"/>
  <c r="BQ954" i="2"/>
  <c r="BP954" i="2"/>
  <c r="AK954" i="2"/>
  <c r="AA954" i="2"/>
  <c r="Y954" i="2"/>
  <c r="X954" i="2"/>
  <c r="W954" i="2"/>
  <c r="V954" i="2"/>
  <c r="U954" i="2"/>
  <c r="T954" i="2"/>
  <c r="S954" i="2"/>
  <c r="C954" i="2"/>
  <c r="B954" i="2"/>
  <c r="BU953" i="2"/>
  <c r="BT953" i="2"/>
  <c r="BS953" i="2"/>
  <c r="BR953" i="2"/>
  <c r="BQ953" i="2"/>
  <c r="BP953" i="2"/>
  <c r="AA953" i="2"/>
  <c r="Y953" i="2"/>
  <c r="C953" i="2"/>
  <c r="B953" i="2"/>
  <c r="BU952" i="2"/>
  <c r="BT952" i="2"/>
  <c r="BS952" i="2"/>
  <c r="BR952" i="2"/>
  <c r="BQ952" i="2"/>
  <c r="BP952" i="2"/>
  <c r="AL952" i="2"/>
  <c r="AK952" i="2"/>
  <c r="AA952" i="2"/>
  <c r="Y952" i="2"/>
  <c r="X952" i="2"/>
  <c r="W952" i="2"/>
  <c r="V952" i="2"/>
  <c r="U952" i="2"/>
  <c r="T952" i="2"/>
  <c r="S952" i="2"/>
  <c r="C952" i="2"/>
  <c r="B952" i="2"/>
  <c r="BU951" i="2"/>
  <c r="BT951" i="2"/>
  <c r="BS951" i="2"/>
  <c r="BR951" i="2"/>
  <c r="BP951" i="2"/>
  <c r="AK951" i="2"/>
  <c r="X951" i="2"/>
  <c r="W951" i="2"/>
  <c r="V951" i="2"/>
  <c r="U951" i="2"/>
  <c r="T951" i="2"/>
  <c r="H951" i="2"/>
  <c r="S951" i="2" s="1"/>
  <c r="Y951" i="2" s="1"/>
  <c r="C951" i="2"/>
  <c r="B951" i="2"/>
  <c r="BU950" i="2"/>
  <c r="BT950" i="2"/>
  <c r="BS950" i="2"/>
  <c r="BR950" i="2"/>
  <c r="BP950" i="2"/>
  <c r="AK950" i="2"/>
  <c r="X950" i="2"/>
  <c r="W950" i="2"/>
  <c r="V950" i="2"/>
  <c r="U950" i="2"/>
  <c r="T950" i="2"/>
  <c r="H950" i="2"/>
  <c r="AL950" i="2" s="1"/>
  <c r="AA950" i="2" s="1"/>
  <c r="BQ950" i="2" s="1"/>
  <c r="C950" i="2"/>
  <c r="B950" i="2"/>
  <c r="BU949" i="2"/>
  <c r="BT949" i="2"/>
  <c r="BS949" i="2"/>
  <c r="BR949" i="2"/>
  <c r="BP949" i="2"/>
  <c r="AK949" i="2"/>
  <c r="X949" i="2"/>
  <c r="W949" i="2"/>
  <c r="V949" i="2"/>
  <c r="U949" i="2"/>
  <c r="T949" i="2"/>
  <c r="H949" i="2"/>
  <c r="S949" i="2" s="1"/>
  <c r="Y949" i="2" s="1"/>
  <c r="C949" i="2"/>
  <c r="B949" i="2"/>
  <c r="BU948" i="2"/>
  <c r="BT948" i="2"/>
  <c r="BS948" i="2"/>
  <c r="BR948" i="2"/>
  <c r="BP948" i="2"/>
  <c r="AP948" i="2"/>
  <c r="AO948" i="2"/>
  <c r="AK948" i="2"/>
  <c r="X948" i="2"/>
  <c r="W948" i="2"/>
  <c r="V948" i="2"/>
  <c r="U948" i="2"/>
  <c r="T948" i="2"/>
  <c r="H948" i="2"/>
  <c r="S948" i="2" s="1"/>
  <c r="Y948" i="2" s="1"/>
  <c r="C948" i="2"/>
  <c r="B948" i="2"/>
  <c r="BU947" i="2"/>
  <c r="BT947" i="2"/>
  <c r="BS947" i="2"/>
  <c r="BR947" i="2"/>
  <c r="BQ947" i="2"/>
  <c r="BP947" i="2"/>
  <c r="AA947" i="2"/>
  <c r="Y947" i="2"/>
  <c r="C947" i="2"/>
  <c r="B947" i="2"/>
  <c r="BU946" i="2"/>
  <c r="BT946" i="2"/>
  <c r="BS946" i="2"/>
  <c r="BR946" i="2"/>
  <c r="BQ946" i="2"/>
  <c r="BP946" i="2"/>
  <c r="AL946" i="2"/>
  <c r="AK946" i="2"/>
  <c r="AA946" i="2"/>
  <c r="Y946" i="2"/>
  <c r="X946" i="2"/>
  <c r="W946" i="2"/>
  <c r="V946" i="2"/>
  <c r="U946" i="2"/>
  <c r="T946" i="2"/>
  <c r="S946" i="2"/>
  <c r="C946" i="2"/>
  <c r="B946" i="2"/>
  <c r="BU945" i="2"/>
  <c r="BT945" i="2"/>
  <c r="BS945" i="2"/>
  <c r="BR945" i="2"/>
  <c r="BP945" i="2"/>
  <c r="AK945" i="2"/>
  <c r="X945" i="2"/>
  <c r="W945" i="2"/>
  <c r="V945" i="2"/>
  <c r="U945" i="2"/>
  <c r="T945" i="2"/>
  <c r="H945" i="2"/>
  <c r="AL945" i="2" s="1"/>
  <c r="AA945" i="2" s="1"/>
  <c r="BQ945" i="2" s="1"/>
  <c r="C945" i="2"/>
  <c r="B945" i="2"/>
  <c r="BU944" i="2"/>
  <c r="BT944" i="2"/>
  <c r="BS944" i="2"/>
  <c r="BR944" i="2"/>
  <c r="BP944" i="2"/>
  <c r="AK944" i="2"/>
  <c r="X944" i="2"/>
  <c r="W944" i="2"/>
  <c r="V944" i="2"/>
  <c r="U944" i="2"/>
  <c r="T944" i="2"/>
  <c r="H944" i="2"/>
  <c r="S944" i="2" s="1"/>
  <c r="Y944" i="2" s="1"/>
  <c r="C944" i="2"/>
  <c r="B944" i="2"/>
  <c r="BU943" i="2"/>
  <c r="BT943" i="2"/>
  <c r="BS943" i="2"/>
  <c r="BR943" i="2"/>
  <c r="BP943" i="2"/>
  <c r="AK943" i="2"/>
  <c r="X943" i="2"/>
  <c r="W943" i="2"/>
  <c r="V943" i="2"/>
  <c r="U943" i="2"/>
  <c r="T943" i="2"/>
  <c r="H943" i="2"/>
  <c r="S943" i="2" s="1"/>
  <c r="Y943" i="2" s="1"/>
  <c r="C943" i="2"/>
  <c r="B943" i="2"/>
  <c r="BU942" i="2"/>
  <c r="BT942" i="2"/>
  <c r="BS942" i="2"/>
  <c r="BR942" i="2"/>
  <c r="BP942" i="2"/>
  <c r="AO942" i="2"/>
  <c r="AK942" i="2"/>
  <c r="X942" i="2"/>
  <c r="W942" i="2"/>
  <c r="V942" i="2"/>
  <c r="U942" i="2"/>
  <c r="T942" i="2"/>
  <c r="H942" i="2"/>
  <c r="AP942" i="2" s="1"/>
  <c r="AA942" i="2" s="1"/>
  <c r="BQ942" i="2" s="1"/>
  <c r="C942" i="2"/>
  <c r="B942" i="2"/>
  <c r="BU941" i="2"/>
  <c r="BT941" i="2"/>
  <c r="BS941" i="2"/>
  <c r="BR941" i="2"/>
  <c r="BQ941" i="2"/>
  <c r="BP941" i="2"/>
  <c r="AA941" i="2"/>
  <c r="Y941" i="2"/>
  <c r="C941" i="2"/>
  <c r="B941" i="2"/>
  <c r="BU940" i="2"/>
  <c r="BT940" i="2"/>
  <c r="BS940" i="2"/>
  <c r="BR940" i="2"/>
  <c r="BQ940" i="2"/>
  <c r="BP940" i="2"/>
  <c r="AA940" i="2"/>
  <c r="Y940" i="2"/>
  <c r="C940" i="2"/>
  <c r="B940" i="2"/>
  <c r="BU939" i="2"/>
  <c r="BT939" i="2"/>
  <c r="BS939" i="2"/>
  <c r="BR939" i="2"/>
  <c r="BQ939" i="2"/>
  <c r="BP939" i="2"/>
  <c r="AA939" i="2"/>
  <c r="Y939" i="2"/>
  <c r="X939" i="2"/>
  <c r="W939" i="2"/>
  <c r="V939" i="2"/>
  <c r="U939" i="2"/>
  <c r="T939" i="2"/>
  <c r="S939" i="2"/>
  <c r="C939" i="2"/>
  <c r="B939" i="2"/>
  <c r="BU938" i="2"/>
  <c r="BT938" i="2"/>
  <c r="BS938" i="2"/>
  <c r="BR938" i="2"/>
  <c r="BQ938" i="2"/>
  <c r="BP938" i="2"/>
  <c r="AA938" i="2"/>
  <c r="Y938" i="2"/>
  <c r="X938" i="2"/>
  <c r="W938" i="2"/>
  <c r="V938" i="2"/>
  <c r="U938" i="2"/>
  <c r="T938" i="2"/>
  <c r="S938" i="2"/>
  <c r="C938" i="2"/>
  <c r="B938" i="2"/>
  <c r="BU937" i="2"/>
  <c r="BT937" i="2"/>
  <c r="BS937" i="2"/>
  <c r="BR937" i="2"/>
  <c r="BQ937" i="2"/>
  <c r="BP937" i="2"/>
  <c r="AA937" i="2"/>
  <c r="Y937" i="2"/>
  <c r="X937" i="2"/>
  <c r="W937" i="2"/>
  <c r="V937" i="2"/>
  <c r="U937" i="2"/>
  <c r="T937" i="2"/>
  <c r="S937" i="2"/>
  <c r="C937" i="2"/>
  <c r="B937" i="2"/>
  <c r="BU936" i="2"/>
  <c r="BT936" i="2"/>
  <c r="BS936" i="2"/>
  <c r="BR936" i="2"/>
  <c r="BQ936" i="2"/>
  <c r="BP936" i="2"/>
  <c r="AA936" i="2"/>
  <c r="Y936" i="2"/>
  <c r="X936" i="2"/>
  <c r="W936" i="2"/>
  <c r="V936" i="2"/>
  <c r="U936" i="2"/>
  <c r="T936" i="2"/>
  <c r="S936" i="2"/>
  <c r="C936" i="2"/>
  <c r="B936" i="2"/>
  <c r="BU935" i="2"/>
  <c r="BT935" i="2"/>
  <c r="BS935" i="2"/>
  <c r="BR935" i="2"/>
  <c r="BQ935" i="2"/>
  <c r="BP935" i="2"/>
  <c r="AT935" i="2"/>
  <c r="AS935" i="2"/>
  <c r="AP935" i="2"/>
  <c r="AO935" i="2"/>
  <c r="AK935" i="2"/>
  <c r="AA935" i="2"/>
  <c r="Y935" i="2"/>
  <c r="X935" i="2"/>
  <c r="W935" i="2"/>
  <c r="V935" i="2"/>
  <c r="U935" i="2"/>
  <c r="T935" i="2"/>
  <c r="S935" i="2"/>
  <c r="C935" i="2"/>
  <c r="B935" i="2"/>
  <c r="BU934" i="2"/>
  <c r="BT934" i="2"/>
  <c r="BS934" i="2"/>
  <c r="BR934" i="2"/>
  <c r="BQ934" i="2"/>
  <c r="BP934" i="2"/>
  <c r="AA934" i="2"/>
  <c r="Y934" i="2"/>
  <c r="C934" i="2"/>
  <c r="B934" i="2"/>
  <c r="BU933" i="2"/>
  <c r="BT933" i="2"/>
  <c r="BS933" i="2"/>
  <c r="BR933" i="2"/>
  <c r="BQ933" i="2"/>
  <c r="BP933" i="2"/>
  <c r="AT933" i="2"/>
  <c r="AS933" i="2"/>
  <c r="AA933" i="2"/>
  <c r="Y933" i="2"/>
  <c r="X933" i="2"/>
  <c r="W933" i="2"/>
  <c r="V933" i="2"/>
  <c r="U933" i="2"/>
  <c r="T933" i="2"/>
  <c r="S933" i="2"/>
  <c r="C933" i="2"/>
  <c r="B933" i="2"/>
  <c r="BU932" i="2"/>
  <c r="BT932" i="2"/>
  <c r="BS932" i="2"/>
  <c r="BR932" i="2"/>
  <c r="BQ932" i="2"/>
  <c r="BP932" i="2"/>
  <c r="AT932" i="2"/>
  <c r="AS932" i="2"/>
  <c r="AA932" i="2"/>
  <c r="Y932" i="2"/>
  <c r="X932" i="2"/>
  <c r="W932" i="2"/>
  <c r="V932" i="2"/>
  <c r="U932" i="2"/>
  <c r="T932" i="2"/>
  <c r="S932" i="2"/>
  <c r="C932" i="2"/>
  <c r="B932" i="2"/>
  <c r="BU931" i="2"/>
  <c r="BT931" i="2"/>
  <c r="BS931" i="2"/>
  <c r="BR931" i="2"/>
  <c r="BQ931" i="2"/>
  <c r="BP931" i="2"/>
  <c r="AT931" i="2"/>
  <c r="AS931" i="2"/>
  <c r="AA931" i="2"/>
  <c r="Y931" i="2"/>
  <c r="X931" i="2"/>
  <c r="W931" i="2"/>
  <c r="V931" i="2"/>
  <c r="U931" i="2"/>
  <c r="T931" i="2"/>
  <c r="S931" i="2"/>
  <c r="C931" i="2"/>
  <c r="B931" i="2"/>
  <c r="BU930" i="2"/>
  <c r="BT930" i="2"/>
  <c r="BS930" i="2"/>
  <c r="BR930" i="2"/>
  <c r="BQ930" i="2"/>
  <c r="BP930" i="2"/>
  <c r="AT930" i="2"/>
  <c r="AS930" i="2"/>
  <c r="AA930" i="2"/>
  <c r="Y930" i="2"/>
  <c r="X930" i="2"/>
  <c r="W930" i="2"/>
  <c r="V930" i="2"/>
  <c r="U930" i="2"/>
  <c r="T930" i="2"/>
  <c r="S930" i="2"/>
  <c r="C930" i="2"/>
  <c r="B930" i="2"/>
  <c r="BU929" i="2"/>
  <c r="BT929" i="2"/>
  <c r="BS929" i="2"/>
  <c r="BR929" i="2"/>
  <c r="BQ929" i="2"/>
  <c r="BP929" i="2"/>
  <c r="AT929" i="2"/>
  <c r="AS929" i="2"/>
  <c r="AK929" i="2"/>
  <c r="AA929" i="2"/>
  <c r="Y929" i="2"/>
  <c r="X929" i="2"/>
  <c r="W929" i="2"/>
  <c r="V929" i="2"/>
  <c r="U929" i="2"/>
  <c r="T929" i="2"/>
  <c r="S929" i="2"/>
  <c r="C929" i="2"/>
  <c r="B929" i="2"/>
  <c r="BU928" i="2"/>
  <c r="BT928" i="2"/>
  <c r="BS928" i="2"/>
  <c r="BR928" i="2"/>
  <c r="BQ928" i="2"/>
  <c r="BP928" i="2"/>
  <c r="AA928" i="2"/>
  <c r="Y928" i="2"/>
  <c r="C928" i="2"/>
  <c r="B928" i="2"/>
  <c r="BU927" i="2"/>
  <c r="BT927" i="2"/>
  <c r="BS927" i="2"/>
  <c r="BR927" i="2"/>
  <c r="BQ927" i="2"/>
  <c r="BP927" i="2"/>
  <c r="AA927" i="2"/>
  <c r="Y927" i="2"/>
  <c r="X927" i="2"/>
  <c r="W927" i="2"/>
  <c r="V927" i="2"/>
  <c r="U927" i="2"/>
  <c r="T927" i="2"/>
  <c r="S927" i="2"/>
  <c r="C927" i="2"/>
  <c r="B927" i="2"/>
  <c r="BU926" i="2"/>
  <c r="BT926" i="2"/>
  <c r="BS926" i="2"/>
  <c r="BR926" i="2"/>
  <c r="BQ926" i="2"/>
  <c r="BP926" i="2"/>
  <c r="AA926" i="2"/>
  <c r="Y926" i="2"/>
  <c r="X926" i="2"/>
  <c r="W926" i="2"/>
  <c r="V926" i="2"/>
  <c r="U926" i="2"/>
  <c r="T926" i="2"/>
  <c r="S926" i="2"/>
  <c r="C926" i="2"/>
  <c r="B926" i="2"/>
  <c r="BU925" i="2"/>
  <c r="BT925" i="2"/>
  <c r="BS925" i="2"/>
  <c r="BR925" i="2"/>
  <c r="BQ925" i="2"/>
  <c r="BP925" i="2"/>
  <c r="AA925" i="2"/>
  <c r="Y925" i="2"/>
  <c r="X925" i="2"/>
  <c r="W925" i="2"/>
  <c r="V925" i="2"/>
  <c r="U925" i="2"/>
  <c r="T925" i="2"/>
  <c r="S925" i="2"/>
  <c r="C925" i="2"/>
  <c r="B925" i="2"/>
  <c r="BU924" i="2"/>
  <c r="BT924" i="2"/>
  <c r="BS924" i="2"/>
  <c r="BR924" i="2"/>
  <c r="BQ924" i="2"/>
  <c r="BP924" i="2"/>
  <c r="AA924" i="2"/>
  <c r="Y924" i="2"/>
  <c r="X924" i="2"/>
  <c r="W924" i="2"/>
  <c r="V924" i="2"/>
  <c r="U924" i="2"/>
  <c r="T924" i="2"/>
  <c r="S924" i="2"/>
  <c r="C924" i="2"/>
  <c r="B924" i="2"/>
  <c r="BU923" i="2"/>
  <c r="BT923" i="2"/>
  <c r="BS923" i="2"/>
  <c r="BR923" i="2"/>
  <c r="BQ923" i="2"/>
  <c r="BP923" i="2"/>
  <c r="AA923" i="2"/>
  <c r="Y923" i="2"/>
  <c r="X923" i="2"/>
  <c r="W923" i="2"/>
  <c r="V923" i="2"/>
  <c r="U923" i="2"/>
  <c r="T923" i="2"/>
  <c r="S923" i="2"/>
  <c r="C923" i="2"/>
  <c r="B923" i="2"/>
  <c r="BU922" i="2"/>
  <c r="BT922" i="2"/>
  <c r="BS922" i="2"/>
  <c r="BR922" i="2"/>
  <c r="BQ922" i="2"/>
  <c r="BP922" i="2"/>
  <c r="AA922" i="2"/>
  <c r="Y922" i="2"/>
  <c r="C922" i="2"/>
  <c r="B922" i="2"/>
  <c r="BU921" i="2"/>
  <c r="BT921" i="2"/>
  <c r="BS921" i="2"/>
  <c r="BR921" i="2"/>
  <c r="BQ921" i="2"/>
  <c r="BP921" i="2"/>
  <c r="AL921" i="2"/>
  <c r="AK921" i="2"/>
  <c r="AA921" i="2"/>
  <c r="Y921" i="2"/>
  <c r="X921" i="2"/>
  <c r="W921" i="2"/>
  <c r="V921" i="2"/>
  <c r="U921" i="2"/>
  <c r="T921" i="2"/>
  <c r="S921" i="2"/>
  <c r="C921" i="2"/>
  <c r="B921" i="2"/>
  <c r="BU920" i="2"/>
  <c r="BT920" i="2"/>
  <c r="BS920" i="2"/>
  <c r="BR920" i="2"/>
  <c r="BP920" i="2"/>
  <c r="AK920" i="2"/>
  <c r="X920" i="2"/>
  <c r="W920" i="2"/>
  <c r="V920" i="2"/>
  <c r="U920" i="2"/>
  <c r="T920" i="2"/>
  <c r="H920" i="2"/>
  <c r="S920" i="2" s="1"/>
  <c r="Y920" i="2" s="1"/>
  <c r="C920" i="2"/>
  <c r="B920" i="2"/>
  <c r="BU919" i="2"/>
  <c r="BT919" i="2"/>
  <c r="BS919" i="2"/>
  <c r="BR919" i="2"/>
  <c r="BP919" i="2"/>
  <c r="AK919" i="2"/>
  <c r="X919" i="2"/>
  <c r="W919" i="2"/>
  <c r="V919" i="2"/>
  <c r="U919" i="2"/>
  <c r="T919" i="2"/>
  <c r="H919" i="2"/>
  <c r="AL919" i="2" s="1"/>
  <c r="AA919" i="2" s="1"/>
  <c r="BQ919" i="2" s="1"/>
  <c r="C919" i="2"/>
  <c r="B919" i="2"/>
  <c r="BU918" i="2"/>
  <c r="BT918" i="2"/>
  <c r="BS918" i="2"/>
  <c r="BR918" i="2"/>
  <c r="BP918" i="2"/>
  <c r="AK918" i="2"/>
  <c r="X918" i="2"/>
  <c r="W918" i="2"/>
  <c r="V918" i="2"/>
  <c r="U918" i="2"/>
  <c r="T918" i="2"/>
  <c r="H918" i="2"/>
  <c r="S918" i="2" s="1"/>
  <c r="Y918" i="2" s="1"/>
  <c r="C918" i="2"/>
  <c r="B918" i="2"/>
  <c r="BU917" i="2"/>
  <c r="BT917" i="2"/>
  <c r="BS917" i="2"/>
  <c r="BR917" i="2"/>
  <c r="BP917" i="2"/>
  <c r="AK917" i="2"/>
  <c r="X917" i="2"/>
  <c r="W917" i="2"/>
  <c r="V917" i="2"/>
  <c r="U917" i="2"/>
  <c r="T917" i="2"/>
  <c r="H917" i="2"/>
  <c r="S917" i="2" s="1"/>
  <c r="Y917" i="2" s="1"/>
  <c r="C917" i="2"/>
  <c r="B917" i="2"/>
  <c r="BU916" i="2"/>
  <c r="BT916" i="2"/>
  <c r="BS916" i="2"/>
  <c r="BR916" i="2"/>
  <c r="BQ916" i="2"/>
  <c r="BP916" i="2"/>
  <c r="AA916" i="2"/>
  <c r="Y916" i="2"/>
  <c r="C916" i="2"/>
  <c r="B916" i="2"/>
  <c r="BU915" i="2"/>
  <c r="BT915" i="2"/>
  <c r="BS915" i="2"/>
  <c r="BR915" i="2"/>
  <c r="BQ915" i="2"/>
  <c r="BP915" i="2"/>
  <c r="AK915" i="2"/>
  <c r="AA915" i="2"/>
  <c r="Y915" i="2"/>
  <c r="X915" i="2"/>
  <c r="W915" i="2"/>
  <c r="V915" i="2"/>
  <c r="U915" i="2"/>
  <c r="T915" i="2"/>
  <c r="S915" i="2"/>
  <c r="C915" i="2"/>
  <c r="B915" i="2"/>
  <c r="BU914" i="2"/>
  <c r="BT914" i="2"/>
  <c r="BS914" i="2"/>
  <c r="BR914" i="2"/>
  <c r="BQ914" i="2"/>
  <c r="BP914" i="2"/>
  <c r="AK914" i="2"/>
  <c r="AA914" i="2"/>
  <c r="Y914" i="2"/>
  <c r="X914" i="2"/>
  <c r="W914" i="2"/>
  <c r="V914" i="2"/>
  <c r="U914" i="2"/>
  <c r="T914" i="2"/>
  <c r="S914" i="2"/>
  <c r="C914" i="2"/>
  <c r="B914" i="2"/>
  <c r="BU913" i="2"/>
  <c r="BT913" i="2"/>
  <c r="BS913" i="2"/>
  <c r="BR913" i="2"/>
  <c r="BQ913" i="2"/>
  <c r="BP913" i="2"/>
  <c r="AP913" i="2"/>
  <c r="AL913" i="2"/>
  <c r="AK913" i="2"/>
  <c r="AA913" i="2"/>
  <c r="Y913" i="2"/>
  <c r="X913" i="2"/>
  <c r="W913" i="2"/>
  <c r="V913" i="2"/>
  <c r="U913" i="2"/>
  <c r="T913" i="2"/>
  <c r="S913" i="2"/>
  <c r="C913" i="2"/>
  <c r="B913" i="2"/>
  <c r="BU912" i="2"/>
  <c r="BT912" i="2"/>
  <c r="BS912" i="2"/>
  <c r="BR912" i="2"/>
  <c r="BQ912" i="2"/>
  <c r="BP912" i="2"/>
  <c r="AP912" i="2"/>
  <c r="AL912" i="2"/>
  <c r="AK912" i="2"/>
  <c r="AA912" i="2"/>
  <c r="Y912" i="2"/>
  <c r="X912" i="2"/>
  <c r="W912" i="2"/>
  <c r="V912" i="2"/>
  <c r="U912" i="2"/>
  <c r="T912" i="2"/>
  <c r="S912" i="2"/>
  <c r="C912" i="2"/>
  <c r="B912" i="2"/>
  <c r="BU911" i="2"/>
  <c r="BT911" i="2"/>
  <c r="BS911" i="2"/>
  <c r="BR911" i="2"/>
  <c r="BQ911" i="2"/>
  <c r="BP911" i="2"/>
  <c r="AK911" i="2"/>
  <c r="AA911" i="2"/>
  <c r="Y911" i="2"/>
  <c r="X911" i="2"/>
  <c r="W911" i="2"/>
  <c r="V911" i="2"/>
  <c r="U911" i="2"/>
  <c r="T911" i="2"/>
  <c r="S911" i="2"/>
  <c r="C911" i="2"/>
  <c r="B911" i="2"/>
  <c r="BU910" i="2"/>
  <c r="BT910" i="2"/>
  <c r="BS910" i="2"/>
  <c r="BR910" i="2"/>
  <c r="BQ910" i="2"/>
  <c r="BP910" i="2"/>
  <c r="AA910" i="2"/>
  <c r="Y910" i="2"/>
  <c r="C910" i="2"/>
  <c r="B910" i="2"/>
  <c r="BU909" i="2"/>
  <c r="BT909" i="2"/>
  <c r="BS909" i="2"/>
  <c r="BR909" i="2"/>
  <c r="BQ909" i="2"/>
  <c r="BP909" i="2"/>
  <c r="AL909" i="2"/>
  <c r="AK909" i="2"/>
  <c r="AA909" i="2"/>
  <c r="Y909" i="2"/>
  <c r="X909" i="2"/>
  <c r="W909" i="2"/>
  <c r="V909" i="2"/>
  <c r="U909" i="2"/>
  <c r="T909" i="2"/>
  <c r="S909" i="2"/>
  <c r="C909" i="2"/>
  <c r="B909" i="2"/>
  <c r="BU908" i="2"/>
  <c r="BT908" i="2"/>
  <c r="BS908" i="2"/>
  <c r="BR908" i="2"/>
  <c r="BP908" i="2"/>
  <c r="AK908" i="2"/>
  <c r="X908" i="2"/>
  <c r="W908" i="2"/>
  <c r="V908" i="2"/>
  <c r="U908" i="2"/>
  <c r="T908" i="2"/>
  <c r="H908" i="2"/>
  <c r="AL908" i="2" s="1"/>
  <c r="AA908" i="2" s="1"/>
  <c r="BQ908" i="2" s="1"/>
  <c r="C908" i="2"/>
  <c r="B908" i="2"/>
  <c r="BU907" i="2"/>
  <c r="BT907" i="2"/>
  <c r="BS907" i="2"/>
  <c r="BR907" i="2"/>
  <c r="BP907" i="2"/>
  <c r="AK907" i="2"/>
  <c r="X907" i="2"/>
  <c r="W907" i="2"/>
  <c r="V907" i="2"/>
  <c r="U907" i="2"/>
  <c r="T907" i="2"/>
  <c r="H907" i="2"/>
  <c r="AL907" i="2" s="1"/>
  <c r="AA907" i="2" s="1"/>
  <c r="BQ907" i="2" s="1"/>
  <c r="C907" i="2"/>
  <c r="B907" i="2"/>
  <c r="BU906" i="2"/>
  <c r="BT906" i="2"/>
  <c r="BS906" i="2"/>
  <c r="BR906" i="2"/>
  <c r="BP906" i="2"/>
  <c r="AK906" i="2"/>
  <c r="X906" i="2"/>
  <c r="W906" i="2"/>
  <c r="V906" i="2"/>
  <c r="U906" i="2"/>
  <c r="T906" i="2"/>
  <c r="H906" i="2"/>
  <c r="S906" i="2" s="1"/>
  <c r="Y906" i="2" s="1"/>
  <c r="C906" i="2"/>
  <c r="B906" i="2"/>
  <c r="BU905" i="2"/>
  <c r="BT905" i="2"/>
  <c r="BS905" i="2"/>
  <c r="BR905" i="2"/>
  <c r="BP905" i="2"/>
  <c r="AO905" i="2"/>
  <c r="AK905" i="2"/>
  <c r="X905" i="2"/>
  <c r="W905" i="2"/>
  <c r="V905" i="2"/>
  <c r="U905" i="2"/>
  <c r="T905" i="2"/>
  <c r="H905" i="2"/>
  <c r="S905" i="2" s="1"/>
  <c r="Y905" i="2" s="1"/>
  <c r="C905" i="2"/>
  <c r="B905" i="2"/>
  <c r="BU904" i="2"/>
  <c r="BT904" i="2"/>
  <c r="BS904" i="2"/>
  <c r="BR904" i="2"/>
  <c r="BQ904" i="2"/>
  <c r="BP904" i="2"/>
  <c r="AA904" i="2"/>
  <c r="Y904" i="2"/>
  <c r="C904" i="2"/>
  <c r="B904" i="2"/>
  <c r="BU903" i="2"/>
  <c r="BT903" i="2"/>
  <c r="BS903" i="2"/>
  <c r="BR903" i="2"/>
  <c r="BQ903" i="2"/>
  <c r="BP903" i="2"/>
  <c r="AL903" i="2"/>
  <c r="AK903" i="2"/>
  <c r="AA903" i="2"/>
  <c r="Y903" i="2"/>
  <c r="X903" i="2"/>
  <c r="W903" i="2"/>
  <c r="V903" i="2"/>
  <c r="U903" i="2"/>
  <c r="T903" i="2"/>
  <c r="S903" i="2"/>
  <c r="C903" i="2"/>
  <c r="B903" i="2"/>
  <c r="BU902" i="2"/>
  <c r="BT902" i="2"/>
  <c r="BS902" i="2"/>
  <c r="BR902" i="2"/>
  <c r="BP902" i="2"/>
  <c r="AK902" i="2"/>
  <c r="X902" i="2"/>
  <c r="W902" i="2"/>
  <c r="V902" i="2"/>
  <c r="U902" i="2"/>
  <c r="T902" i="2"/>
  <c r="H902" i="2"/>
  <c r="S902" i="2" s="1"/>
  <c r="Y902" i="2" s="1"/>
  <c r="C902" i="2"/>
  <c r="B902" i="2"/>
  <c r="BU901" i="2"/>
  <c r="BT901" i="2"/>
  <c r="BS901" i="2"/>
  <c r="BR901" i="2"/>
  <c r="BP901" i="2"/>
  <c r="AK901" i="2"/>
  <c r="X901" i="2"/>
  <c r="W901" i="2"/>
  <c r="V901" i="2"/>
  <c r="U901" i="2"/>
  <c r="T901" i="2"/>
  <c r="H901" i="2"/>
  <c r="C901" i="2"/>
  <c r="B901" i="2"/>
  <c r="BU900" i="2"/>
  <c r="BT900" i="2"/>
  <c r="BS900" i="2"/>
  <c r="BR900" i="2"/>
  <c r="BP900" i="2"/>
  <c r="AK900" i="2"/>
  <c r="X900" i="2"/>
  <c r="W900" i="2"/>
  <c r="V900" i="2"/>
  <c r="U900" i="2"/>
  <c r="T900" i="2"/>
  <c r="H900" i="2"/>
  <c r="C900" i="2"/>
  <c r="B900" i="2"/>
  <c r="BU899" i="2"/>
  <c r="BT899" i="2"/>
  <c r="BS899" i="2"/>
  <c r="BR899" i="2"/>
  <c r="BP899" i="2"/>
  <c r="AO899" i="2"/>
  <c r="AK899" i="2"/>
  <c r="X899" i="2"/>
  <c r="W899" i="2"/>
  <c r="V899" i="2"/>
  <c r="U899" i="2"/>
  <c r="T899" i="2"/>
  <c r="H899" i="2"/>
  <c r="AP899" i="2" s="1"/>
  <c r="AA899" i="2" s="1"/>
  <c r="BQ899" i="2" s="1"/>
  <c r="C899" i="2"/>
  <c r="B899" i="2"/>
  <c r="BU898" i="2"/>
  <c r="BT898" i="2"/>
  <c r="BS898" i="2"/>
  <c r="BR898" i="2"/>
  <c r="BQ898" i="2"/>
  <c r="BP898" i="2"/>
  <c r="AA898" i="2"/>
  <c r="Y898" i="2"/>
  <c r="C898" i="2"/>
  <c r="B898" i="2"/>
  <c r="BU897" i="2"/>
  <c r="BT897" i="2"/>
  <c r="BS897" i="2"/>
  <c r="BR897" i="2"/>
  <c r="BQ897" i="2"/>
  <c r="BP897" i="2"/>
  <c r="AA897" i="2"/>
  <c r="Y897" i="2"/>
  <c r="C897" i="2"/>
  <c r="B897" i="2"/>
  <c r="BU896" i="2"/>
  <c r="BT896" i="2"/>
  <c r="BS896" i="2"/>
  <c r="BR896" i="2"/>
  <c r="BQ896" i="2"/>
  <c r="BP896" i="2"/>
  <c r="AA896" i="2"/>
  <c r="Y896" i="2"/>
  <c r="X896" i="2"/>
  <c r="W896" i="2"/>
  <c r="V896" i="2"/>
  <c r="U896" i="2"/>
  <c r="T896" i="2"/>
  <c r="S896" i="2"/>
  <c r="C896" i="2"/>
  <c r="B896" i="2"/>
  <c r="BU895" i="2"/>
  <c r="BT895" i="2"/>
  <c r="BS895" i="2"/>
  <c r="BR895" i="2"/>
  <c r="BQ895" i="2"/>
  <c r="BP895" i="2"/>
  <c r="AA895" i="2"/>
  <c r="Y895" i="2"/>
  <c r="X895" i="2"/>
  <c r="W895" i="2"/>
  <c r="V895" i="2"/>
  <c r="U895" i="2"/>
  <c r="T895" i="2"/>
  <c r="S895" i="2"/>
  <c r="C895" i="2"/>
  <c r="B895" i="2"/>
  <c r="BU894" i="2"/>
  <c r="BT894" i="2"/>
  <c r="BS894" i="2"/>
  <c r="BR894" i="2"/>
  <c r="BQ894" i="2"/>
  <c r="BP894" i="2"/>
  <c r="AA894" i="2"/>
  <c r="Y894" i="2"/>
  <c r="X894" i="2"/>
  <c r="W894" i="2"/>
  <c r="V894" i="2"/>
  <c r="U894" i="2"/>
  <c r="T894" i="2"/>
  <c r="S894" i="2"/>
  <c r="C894" i="2"/>
  <c r="B894" i="2"/>
  <c r="BU893" i="2"/>
  <c r="BT893" i="2"/>
  <c r="BS893" i="2"/>
  <c r="BR893" i="2"/>
  <c r="BQ893" i="2"/>
  <c r="BP893" i="2"/>
  <c r="AA893" i="2"/>
  <c r="Y893" i="2"/>
  <c r="X893" i="2"/>
  <c r="W893" i="2"/>
  <c r="V893" i="2"/>
  <c r="U893" i="2"/>
  <c r="T893" i="2"/>
  <c r="S893" i="2"/>
  <c r="C893" i="2"/>
  <c r="B893" i="2"/>
  <c r="BU892" i="2"/>
  <c r="BT892" i="2"/>
  <c r="BS892" i="2"/>
  <c r="BR892" i="2"/>
  <c r="BQ892" i="2"/>
  <c r="BP892" i="2"/>
  <c r="AO892" i="2"/>
  <c r="AK892" i="2"/>
  <c r="AA892" i="2"/>
  <c r="Y892" i="2"/>
  <c r="X892" i="2"/>
  <c r="W892" i="2"/>
  <c r="V892" i="2"/>
  <c r="U892" i="2"/>
  <c r="T892" i="2"/>
  <c r="S892" i="2"/>
  <c r="C892" i="2"/>
  <c r="B892" i="2"/>
  <c r="BU891" i="2"/>
  <c r="BT891" i="2"/>
  <c r="BS891" i="2"/>
  <c r="BR891" i="2"/>
  <c r="BQ891" i="2"/>
  <c r="BP891" i="2"/>
  <c r="AA891" i="2"/>
  <c r="Y891" i="2"/>
  <c r="C891" i="2"/>
  <c r="B891" i="2"/>
  <c r="BU890" i="2"/>
  <c r="BT890" i="2"/>
  <c r="BS890" i="2"/>
  <c r="BR890" i="2"/>
  <c r="BQ890" i="2"/>
  <c r="BP890" i="2"/>
  <c r="AP890" i="2"/>
  <c r="AO890" i="2"/>
  <c r="AA890" i="2"/>
  <c r="Y890" i="2"/>
  <c r="X890" i="2"/>
  <c r="W890" i="2"/>
  <c r="V890" i="2"/>
  <c r="U890" i="2"/>
  <c r="T890" i="2"/>
  <c r="S890" i="2"/>
  <c r="C890" i="2"/>
  <c r="B890" i="2"/>
  <c r="BU889" i="2"/>
  <c r="BT889" i="2"/>
  <c r="BS889" i="2"/>
  <c r="BR889" i="2"/>
  <c r="BQ889" i="2"/>
  <c r="BP889" i="2"/>
  <c r="AP889" i="2"/>
  <c r="AO889" i="2"/>
  <c r="AA889" i="2"/>
  <c r="Y889" i="2"/>
  <c r="X889" i="2"/>
  <c r="W889" i="2"/>
  <c r="V889" i="2"/>
  <c r="U889" i="2"/>
  <c r="T889" i="2"/>
  <c r="S889" i="2"/>
  <c r="C889" i="2"/>
  <c r="B889" i="2"/>
  <c r="BU888" i="2"/>
  <c r="BT888" i="2"/>
  <c r="BS888" i="2"/>
  <c r="BR888" i="2"/>
  <c r="BQ888" i="2"/>
  <c r="BP888" i="2"/>
  <c r="AP888" i="2"/>
  <c r="AO888" i="2"/>
  <c r="AA888" i="2"/>
  <c r="Y888" i="2"/>
  <c r="X888" i="2"/>
  <c r="W888" i="2"/>
  <c r="V888" i="2"/>
  <c r="U888" i="2"/>
  <c r="T888" i="2"/>
  <c r="S888" i="2"/>
  <c r="C888" i="2"/>
  <c r="B888" i="2"/>
  <c r="BU887" i="2"/>
  <c r="BT887" i="2"/>
  <c r="BS887" i="2"/>
  <c r="BR887" i="2"/>
  <c r="BQ887" i="2"/>
  <c r="BP887" i="2"/>
  <c r="AP887" i="2"/>
  <c r="AO887" i="2"/>
  <c r="AA887" i="2"/>
  <c r="Y887" i="2"/>
  <c r="X887" i="2"/>
  <c r="W887" i="2"/>
  <c r="V887" i="2"/>
  <c r="U887" i="2"/>
  <c r="T887" i="2"/>
  <c r="S887" i="2"/>
  <c r="C887" i="2"/>
  <c r="B887" i="2"/>
  <c r="BU886" i="2"/>
  <c r="BT886" i="2"/>
  <c r="BS886" i="2"/>
  <c r="BR886" i="2"/>
  <c r="BQ886" i="2"/>
  <c r="BP886" i="2"/>
  <c r="AW886" i="2"/>
  <c r="AS886" i="2"/>
  <c r="AP886" i="2"/>
  <c r="AO886" i="2"/>
  <c r="AK886" i="2"/>
  <c r="AA886" i="2"/>
  <c r="Y886" i="2"/>
  <c r="X886" i="2"/>
  <c r="W886" i="2"/>
  <c r="V886" i="2"/>
  <c r="U886" i="2"/>
  <c r="T886" i="2"/>
  <c r="S886" i="2"/>
  <c r="C886" i="2"/>
  <c r="B886" i="2"/>
  <c r="BU885" i="2"/>
  <c r="BT885" i="2"/>
  <c r="BS885" i="2"/>
  <c r="BR885" i="2"/>
  <c r="BQ885" i="2"/>
  <c r="BP885" i="2"/>
  <c r="AA885" i="2"/>
  <c r="Y885" i="2"/>
  <c r="C885" i="2"/>
  <c r="B885" i="2"/>
  <c r="BU884" i="2"/>
  <c r="BT884" i="2"/>
  <c r="BS884" i="2"/>
  <c r="BR884" i="2"/>
  <c r="BQ884" i="2"/>
  <c r="BP884" i="2"/>
  <c r="AA884" i="2"/>
  <c r="Y884" i="2"/>
  <c r="X884" i="2"/>
  <c r="W884" i="2"/>
  <c r="V884" i="2"/>
  <c r="U884" i="2"/>
  <c r="T884" i="2"/>
  <c r="S884" i="2"/>
  <c r="C884" i="2"/>
  <c r="B884" i="2"/>
  <c r="BU883" i="2"/>
  <c r="BT883" i="2"/>
  <c r="BS883" i="2"/>
  <c r="BR883" i="2"/>
  <c r="BQ883" i="2"/>
  <c r="BP883" i="2"/>
  <c r="AA883" i="2"/>
  <c r="Y883" i="2"/>
  <c r="X883" i="2"/>
  <c r="W883" i="2"/>
  <c r="V883" i="2"/>
  <c r="U883" i="2"/>
  <c r="T883" i="2"/>
  <c r="S883" i="2"/>
  <c r="C883" i="2"/>
  <c r="B883" i="2"/>
  <c r="BU882" i="2"/>
  <c r="BT882" i="2"/>
  <c r="BS882" i="2"/>
  <c r="BR882" i="2"/>
  <c r="BQ882" i="2"/>
  <c r="BP882" i="2"/>
  <c r="AA882" i="2"/>
  <c r="Y882" i="2"/>
  <c r="X882" i="2"/>
  <c r="W882" i="2"/>
  <c r="V882" i="2"/>
  <c r="U882" i="2"/>
  <c r="T882" i="2"/>
  <c r="S882" i="2"/>
  <c r="C882" i="2"/>
  <c r="B882" i="2"/>
  <c r="BU881" i="2"/>
  <c r="BT881" i="2"/>
  <c r="BS881" i="2"/>
  <c r="BR881" i="2"/>
  <c r="BQ881" i="2"/>
  <c r="BP881" i="2"/>
  <c r="AA881" i="2"/>
  <c r="Y881" i="2"/>
  <c r="X881" i="2"/>
  <c r="W881" i="2"/>
  <c r="V881" i="2"/>
  <c r="U881" i="2"/>
  <c r="T881" i="2"/>
  <c r="S881" i="2"/>
  <c r="C881" i="2"/>
  <c r="B881" i="2"/>
  <c r="BU880" i="2"/>
  <c r="BT880" i="2"/>
  <c r="BS880" i="2"/>
  <c r="BR880" i="2"/>
  <c r="BQ880" i="2"/>
  <c r="BP880" i="2"/>
  <c r="AA880" i="2"/>
  <c r="Y880" i="2"/>
  <c r="X880" i="2"/>
  <c r="W880" i="2"/>
  <c r="V880" i="2"/>
  <c r="U880" i="2"/>
  <c r="T880" i="2"/>
  <c r="S880" i="2"/>
  <c r="C880" i="2"/>
  <c r="B880" i="2"/>
  <c r="BU879" i="2"/>
  <c r="BT879" i="2"/>
  <c r="BS879" i="2"/>
  <c r="BR879" i="2"/>
  <c r="BQ879" i="2"/>
  <c r="BP879" i="2"/>
  <c r="AA879" i="2"/>
  <c r="Y879" i="2"/>
  <c r="C879" i="2"/>
  <c r="B879" i="2"/>
  <c r="BU878" i="2"/>
  <c r="BT878" i="2"/>
  <c r="BS878" i="2"/>
  <c r="BR878" i="2"/>
  <c r="BQ878" i="2"/>
  <c r="BP878" i="2"/>
  <c r="AL878" i="2"/>
  <c r="AK878" i="2"/>
  <c r="AA878" i="2"/>
  <c r="Y878" i="2"/>
  <c r="X878" i="2"/>
  <c r="W878" i="2"/>
  <c r="V878" i="2"/>
  <c r="U878" i="2"/>
  <c r="T878" i="2"/>
  <c r="S878" i="2"/>
  <c r="C878" i="2"/>
  <c r="B878" i="2"/>
  <c r="BU877" i="2"/>
  <c r="BT877" i="2"/>
  <c r="BS877" i="2"/>
  <c r="BR877" i="2"/>
  <c r="BP877" i="2"/>
  <c r="AK877" i="2"/>
  <c r="X877" i="2"/>
  <c r="W877" i="2"/>
  <c r="V877" i="2"/>
  <c r="U877" i="2"/>
  <c r="T877" i="2"/>
  <c r="H877" i="2"/>
  <c r="S877" i="2" s="1"/>
  <c r="Y877" i="2" s="1"/>
  <c r="C877" i="2"/>
  <c r="B877" i="2"/>
  <c r="BU876" i="2"/>
  <c r="BT876" i="2"/>
  <c r="BS876" i="2"/>
  <c r="BR876" i="2"/>
  <c r="BP876" i="2"/>
  <c r="AK876" i="2"/>
  <c r="X876" i="2"/>
  <c r="W876" i="2"/>
  <c r="V876" i="2"/>
  <c r="U876" i="2"/>
  <c r="T876" i="2"/>
  <c r="H876" i="2"/>
  <c r="AL876" i="2" s="1"/>
  <c r="AA876" i="2" s="1"/>
  <c r="BQ876" i="2" s="1"/>
  <c r="C876" i="2"/>
  <c r="B876" i="2"/>
  <c r="BU875" i="2"/>
  <c r="BT875" i="2"/>
  <c r="BS875" i="2"/>
  <c r="BR875" i="2"/>
  <c r="BP875" i="2"/>
  <c r="AK875" i="2"/>
  <c r="X875" i="2"/>
  <c r="W875" i="2"/>
  <c r="V875" i="2"/>
  <c r="U875" i="2"/>
  <c r="T875" i="2"/>
  <c r="H875" i="2"/>
  <c r="S875" i="2" s="1"/>
  <c r="Y875" i="2" s="1"/>
  <c r="C875" i="2"/>
  <c r="B875" i="2"/>
  <c r="BU874" i="2"/>
  <c r="BT874" i="2"/>
  <c r="BS874" i="2"/>
  <c r="BR874" i="2"/>
  <c r="BP874" i="2"/>
  <c r="AK874" i="2"/>
  <c r="X874" i="2"/>
  <c r="W874" i="2"/>
  <c r="V874" i="2"/>
  <c r="U874" i="2"/>
  <c r="T874" i="2"/>
  <c r="H874" i="2"/>
  <c r="S874" i="2" s="1"/>
  <c r="Y874" i="2" s="1"/>
  <c r="C874" i="2"/>
  <c r="B874" i="2"/>
  <c r="BU873" i="2"/>
  <c r="BT873" i="2"/>
  <c r="BS873" i="2"/>
  <c r="BR873" i="2"/>
  <c r="BQ873" i="2"/>
  <c r="BP873" i="2"/>
  <c r="AA873" i="2"/>
  <c r="Y873" i="2"/>
  <c r="C873" i="2"/>
  <c r="B873" i="2"/>
  <c r="BU872" i="2"/>
  <c r="BT872" i="2"/>
  <c r="BS872" i="2"/>
  <c r="BR872" i="2"/>
  <c r="BQ872" i="2"/>
  <c r="BP872" i="2"/>
  <c r="AK872" i="2"/>
  <c r="AA872" i="2"/>
  <c r="Y872" i="2"/>
  <c r="X872" i="2"/>
  <c r="W872" i="2"/>
  <c r="V872" i="2"/>
  <c r="U872" i="2"/>
  <c r="T872" i="2"/>
  <c r="S872" i="2"/>
  <c r="C872" i="2"/>
  <c r="B872" i="2"/>
  <c r="BU871" i="2"/>
  <c r="BT871" i="2"/>
  <c r="BS871" i="2"/>
  <c r="BR871" i="2"/>
  <c r="BQ871" i="2"/>
  <c r="BP871" i="2"/>
  <c r="AK871" i="2"/>
  <c r="AA871" i="2"/>
  <c r="Y871" i="2"/>
  <c r="X871" i="2"/>
  <c r="W871" i="2"/>
  <c r="V871" i="2"/>
  <c r="U871" i="2"/>
  <c r="T871" i="2"/>
  <c r="S871" i="2"/>
  <c r="C871" i="2"/>
  <c r="B871" i="2"/>
  <c r="BU870" i="2"/>
  <c r="BT870" i="2"/>
  <c r="BS870" i="2"/>
  <c r="BR870" i="2"/>
  <c r="BQ870" i="2"/>
  <c r="BP870" i="2"/>
  <c r="AP870" i="2"/>
  <c r="AL870" i="2"/>
  <c r="AK870" i="2"/>
  <c r="AA870" i="2"/>
  <c r="Y870" i="2"/>
  <c r="X870" i="2"/>
  <c r="W870" i="2"/>
  <c r="V870" i="2"/>
  <c r="U870" i="2"/>
  <c r="T870" i="2"/>
  <c r="S870" i="2"/>
  <c r="C870" i="2"/>
  <c r="B870" i="2"/>
  <c r="BU869" i="2"/>
  <c r="BT869" i="2"/>
  <c r="BS869" i="2"/>
  <c r="BR869" i="2"/>
  <c r="BQ869" i="2"/>
  <c r="BP869" i="2"/>
  <c r="AP869" i="2"/>
  <c r="AL869" i="2"/>
  <c r="AK869" i="2"/>
  <c r="AA869" i="2"/>
  <c r="Y869" i="2"/>
  <c r="X869" i="2"/>
  <c r="W869" i="2"/>
  <c r="V869" i="2"/>
  <c r="U869" i="2"/>
  <c r="T869" i="2"/>
  <c r="S869" i="2"/>
  <c r="C869" i="2"/>
  <c r="B869" i="2"/>
  <c r="BU868" i="2"/>
  <c r="BT868" i="2"/>
  <c r="BS868" i="2"/>
  <c r="BR868" i="2"/>
  <c r="BQ868" i="2"/>
  <c r="BP868" i="2"/>
  <c r="AK868" i="2"/>
  <c r="AA868" i="2"/>
  <c r="Y868" i="2"/>
  <c r="X868" i="2"/>
  <c r="W868" i="2"/>
  <c r="V868" i="2"/>
  <c r="U868" i="2"/>
  <c r="T868" i="2"/>
  <c r="S868" i="2"/>
  <c r="C868" i="2"/>
  <c r="B868" i="2"/>
  <c r="BU867" i="2"/>
  <c r="BT867" i="2"/>
  <c r="BS867" i="2"/>
  <c r="BR867" i="2"/>
  <c r="BQ867" i="2"/>
  <c r="BP867" i="2"/>
  <c r="AA867" i="2"/>
  <c r="Y867" i="2"/>
  <c r="C867" i="2"/>
  <c r="B867" i="2"/>
  <c r="BU866" i="2"/>
  <c r="BT866" i="2"/>
  <c r="BS866" i="2"/>
  <c r="BR866" i="2"/>
  <c r="BQ866" i="2"/>
  <c r="BP866" i="2"/>
  <c r="AL866" i="2"/>
  <c r="AK866" i="2"/>
  <c r="AA866" i="2"/>
  <c r="Y866" i="2"/>
  <c r="X866" i="2"/>
  <c r="W866" i="2"/>
  <c r="V866" i="2"/>
  <c r="U866" i="2"/>
  <c r="T866" i="2"/>
  <c r="S866" i="2"/>
  <c r="C866" i="2"/>
  <c r="B866" i="2"/>
  <c r="BU865" i="2"/>
  <c r="BT865" i="2"/>
  <c r="BS865" i="2"/>
  <c r="BR865" i="2"/>
  <c r="BP865" i="2"/>
  <c r="AK865" i="2"/>
  <c r="X865" i="2"/>
  <c r="W865" i="2"/>
  <c r="V865" i="2"/>
  <c r="U865" i="2"/>
  <c r="T865" i="2"/>
  <c r="H865" i="2"/>
  <c r="S865" i="2" s="1"/>
  <c r="Y865" i="2" s="1"/>
  <c r="C865" i="2"/>
  <c r="B865" i="2"/>
  <c r="BU864" i="2"/>
  <c r="BT864" i="2"/>
  <c r="BS864" i="2"/>
  <c r="BR864" i="2"/>
  <c r="BP864" i="2"/>
  <c r="AK864" i="2"/>
  <c r="X864" i="2"/>
  <c r="W864" i="2"/>
  <c r="V864" i="2"/>
  <c r="U864" i="2"/>
  <c r="T864" i="2"/>
  <c r="H864" i="2"/>
  <c r="AL864" i="2" s="1"/>
  <c r="AA864" i="2" s="1"/>
  <c r="BQ864" i="2" s="1"/>
  <c r="C864" i="2"/>
  <c r="B864" i="2"/>
  <c r="BU863" i="2"/>
  <c r="BT863" i="2"/>
  <c r="BS863" i="2"/>
  <c r="BR863" i="2"/>
  <c r="BP863" i="2"/>
  <c r="AK863" i="2"/>
  <c r="X863" i="2"/>
  <c r="W863" i="2"/>
  <c r="V863" i="2"/>
  <c r="U863" i="2"/>
  <c r="T863" i="2"/>
  <c r="H863" i="2"/>
  <c r="S863" i="2" s="1"/>
  <c r="Y863" i="2" s="1"/>
  <c r="C863" i="2"/>
  <c r="B863" i="2"/>
  <c r="BU862" i="2"/>
  <c r="BT862" i="2"/>
  <c r="BS862" i="2"/>
  <c r="BR862" i="2"/>
  <c r="BP862" i="2"/>
  <c r="AO862" i="2"/>
  <c r="AK862" i="2"/>
  <c r="X862" i="2"/>
  <c r="W862" i="2"/>
  <c r="V862" i="2"/>
  <c r="U862" i="2"/>
  <c r="T862" i="2"/>
  <c r="H862" i="2"/>
  <c r="S862" i="2" s="1"/>
  <c r="Y862" i="2" s="1"/>
  <c r="C862" i="2"/>
  <c r="B862" i="2"/>
  <c r="BU861" i="2"/>
  <c r="BT861" i="2"/>
  <c r="BS861" i="2"/>
  <c r="BR861" i="2"/>
  <c r="BQ861" i="2"/>
  <c r="BP861" i="2"/>
  <c r="AA861" i="2"/>
  <c r="Y861" i="2"/>
  <c r="C861" i="2"/>
  <c r="B861" i="2"/>
  <c r="BU860" i="2"/>
  <c r="BT860" i="2"/>
  <c r="BS860" i="2"/>
  <c r="BR860" i="2"/>
  <c r="BQ860" i="2"/>
  <c r="BP860" i="2"/>
  <c r="AL860" i="2"/>
  <c r="AK860" i="2"/>
  <c r="AA860" i="2"/>
  <c r="Y860" i="2"/>
  <c r="X860" i="2"/>
  <c r="W860" i="2"/>
  <c r="V860" i="2"/>
  <c r="U860" i="2"/>
  <c r="T860" i="2"/>
  <c r="S860" i="2"/>
  <c r="C860" i="2"/>
  <c r="B860" i="2"/>
  <c r="BU859" i="2"/>
  <c r="BT859" i="2"/>
  <c r="BS859" i="2"/>
  <c r="BR859" i="2"/>
  <c r="BP859" i="2"/>
  <c r="AK859" i="2"/>
  <c r="X859" i="2"/>
  <c r="W859" i="2"/>
  <c r="V859" i="2"/>
  <c r="U859" i="2"/>
  <c r="T859" i="2"/>
  <c r="H859" i="2"/>
  <c r="S859" i="2" s="1"/>
  <c r="Y859" i="2" s="1"/>
  <c r="C859" i="2"/>
  <c r="B859" i="2"/>
  <c r="BU858" i="2"/>
  <c r="BT858" i="2"/>
  <c r="BS858" i="2"/>
  <c r="BR858" i="2"/>
  <c r="BP858" i="2"/>
  <c r="AK858" i="2"/>
  <c r="X858" i="2"/>
  <c r="W858" i="2"/>
  <c r="V858" i="2"/>
  <c r="U858" i="2"/>
  <c r="T858" i="2"/>
  <c r="H858" i="2"/>
  <c r="AL858" i="2" s="1"/>
  <c r="AA858" i="2" s="1"/>
  <c r="BQ858" i="2" s="1"/>
  <c r="C858" i="2"/>
  <c r="B858" i="2"/>
  <c r="BU857" i="2"/>
  <c r="BT857" i="2"/>
  <c r="BS857" i="2"/>
  <c r="BR857" i="2"/>
  <c r="BP857" i="2"/>
  <c r="AK857" i="2"/>
  <c r="X857" i="2"/>
  <c r="W857" i="2"/>
  <c r="V857" i="2"/>
  <c r="U857" i="2"/>
  <c r="T857" i="2"/>
  <c r="H857" i="2"/>
  <c r="C857" i="2"/>
  <c r="B857" i="2"/>
  <c r="BU856" i="2"/>
  <c r="BT856" i="2"/>
  <c r="BS856" i="2"/>
  <c r="BR856" i="2"/>
  <c r="BP856" i="2"/>
  <c r="AO856" i="2"/>
  <c r="AK856" i="2"/>
  <c r="X856" i="2"/>
  <c r="W856" i="2"/>
  <c r="V856" i="2"/>
  <c r="U856" i="2"/>
  <c r="T856" i="2"/>
  <c r="H856" i="2"/>
  <c r="AP856" i="2" s="1"/>
  <c r="AA856" i="2" s="1"/>
  <c r="BQ856" i="2" s="1"/>
  <c r="C856" i="2"/>
  <c r="B856" i="2"/>
  <c r="BU855" i="2"/>
  <c r="BT855" i="2"/>
  <c r="BS855" i="2"/>
  <c r="BR855" i="2"/>
  <c r="BQ855" i="2"/>
  <c r="BP855" i="2"/>
  <c r="AA855" i="2"/>
  <c r="Y855" i="2"/>
  <c r="C855" i="2"/>
  <c r="B855" i="2"/>
  <c r="BU854" i="2"/>
  <c r="BT854" i="2"/>
  <c r="BS854" i="2"/>
  <c r="BR854" i="2"/>
  <c r="BQ854" i="2"/>
  <c r="BP854" i="2"/>
  <c r="AA854" i="2"/>
  <c r="Y854" i="2"/>
  <c r="C854" i="2"/>
  <c r="B854" i="2"/>
  <c r="BU853" i="2"/>
  <c r="BT853" i="2"/>
  <c r="BS853" i="2"/>
  <c r="BR853" i="2"/>
  <c r="BQ853" i="2"/>
  <c r="BP853" i="2"/>
  <c r="AA853" i="2"/>
  <c r="Y853" i="2"/>
  <c r="X853" i="2"/>
  <c r="W853" i="2"/>
  <c r="V853" i="2"/>
  <c r="U853" i="2"/>
  <c r="T853" i="2"/>
  <c r="S853" i="2"/>
  <c r="C853" i="2"/>
  <c r="B853" i="2"/>
  <c r="BU852" i="2"/>
  <c r="BT852" i="2"/>
  <c r="BS852" i="2"/>
  <c r="BR852" i="2"/>
  <c r="BQ852" i="2"/>
  <c r="BP852" i="2"/>
  <c r="AA852" i="2"/>
  <c r="Y852" i="2"/>
  <c r="X852" i="2"/>
  <c r="W852" i="2"/>
  <c r="V852" i="2"/>
  <c r="U852" i="2"/>
  <c r="T852" i="2"/>
  <c r="S852" i="2"/>
  <c r="C852" i="2"/>
  <c r="B852" i="2"/>
  <c r="BU851" i="2"/>
  <c r="BT851" i="2"/>
  <c r="BS851" i="2"/>
  <c r="BR851" i="2"/>
  <c r="BQ851" i="2"/>
  <c r="BP851" i="2"/>
  <c r="AA851" i="2"/>
  <c r="Y851" i="2"/>
  <c r="X851" i="2"/>
  <c r="W851" i="2"/>
  <c r="V851" i="2"/>
  <c r="U851" i="2"/>
  <c r="T851" i="2"/>
  <c r="S851" i="2"/>
  <c r="C851" i="2"/>
  <c r="B851" i="2"/>
  <c r="BU850" i="2"/>
  <c r="BT850" i="2"/>
  <c r="BS850" i="2"/>
  <c r="BR850" i="2"/>
  <c r="BQ850" i="2"/>
  <c r="BP850" i="2"/>
  <c r="AA850" i="2"/>
  <c r="Y850" i="2"/>
  <c r="X850" i="2"/>
  <c r="W850" i="2"/>
  <c r="V850" i="2"/>
  <c r="U850" i="2"/>
  <c r="T850" i="2"/>
  <c r="S850" i="2"/>
  <c r="C850" i="2"/>
  <c r="B850" i="2"/>
  <c r="BU849" i="2"/>
  <c r="BT849" i="2"/>
  <c r="BS849" i="2"/>
  <c r="BR849" i="2"/>
  <c r="BQ849" i="2"/>
  <c r="BP849" i="2"/>
  <c r="AA849" i="2"/>
  <c r="Y849" i="2"/>
  <c r="X849" i="2"/>
  <c r="W849" i="2"/>
  <c r="V849" i="2"/>
  <c r="U849" i="2"/>
  <c r="T849" i="2"/>
  <c r="S849" i="2"/>
  <c r="C849" i="2"/>
  <c r="B849" i="2"/>
  <c r="BU848" i="2"/>
  <c r="BT848" i="2"/>
  <c r="BS848" i="2"/>
  <c r="BR848" i="2"/>
  <c r="BQ848" i="2"/>
  <c r="BP848" i="2"/>
  <c r="AA848" i="2"/>
  <c r="Y848" i="2"/>
  <c r="C848" i="2"/>
  <c r="B848" i="2"/>
  <c r="BU847" i="2"/>
  <c r="BT847" i="2"/>
  <c r="BS847" i="2"/>
  <c r="BR847" i="2"/>
  <c r="BQ847" i="2"/>
  <c r="BP847" i="2"/>
  <c r="AA847" i="2"/>
  <c r="Y847" i="2"/>
  <c r="X847" i="2"/>
  <c r="W847" i="2"/>
  <c r="V847" i="2"/>
  <c r="U847" i="2"/>
  <c r="T847" i="2"/>
  <c r="S847" i="2"/>
  <c r="C847" i="2"/>
  <c r="B847" i="2"/>
  <c r="BU846" i="2"/>
  <c r="BT846" i="2"/>
  <c r="BS846" i="2"/>
  <c r="BR846" i="2"/>
  <c r="BQ846" i="2"/>
  <c r="BP846" i="2"/>
  <c r="AA846" i="2"/>
  <c r="X846" i="2"/>
  <c r="W846" i="2"/>
  <c r="V846" i="2"/>
  <c r="U846" i="2"/>
  <c r="T846" i="2"/>
  <c r="H846" i="2"/>
  <c r="S846" i="2" s="1"/>
  <c r="Y846" i="2" s="1"/>
  <c r="C846" i="2"/>
  <c r="B846" i="2"/>
  <c r="BU845" i="2"/>
  <c r="BT845" i="2"/>
  <c r="BS845" i="2"/>
  <c r="BR845" i="2"/>
  <c r="BQ845" i="2"/>
  <c r="BP845" i="2"/>
  <c r="AA845" i="2"/>
  <c r="X845" i="2"/>
  <c r="W845" i="2"/>
  <c r="V845" i="2"/>
  <c r="U845" i="2"/>
  <c r="T845" i="2"/>
  <c r="H845" i="2"/>
  <c r="S845" i="2" s="1"/>
  <c r="Y845" i="2" s="1"/>
  <c r="C845" i="2"/>
  <c r="B845" i="2"/>
  <c r="BU844" i="2"/>
  <c r="BT844" i="2"/>
  <c r="BS844" i="2"/>
  <c r="BR844" i="2"/>
  <c r="BQ844" i="2"/>
  <c r="BP844" i="2"/>
  <c r="AA844" i="2"/>
  <c r="X844" i="2"/>
  <c r="W844" i="2"/>
  <c r="V844" i="2"/>
  <c r="U844" i="2"/>
  <c r="T844" i="2"/>
  <c r="H844" i="2"/>
  <c r="S844" i="2" s="1"/>
  <c r="Y844" i="2" s="1"/>
  <c r="C844" i="2"/>
  <c r="B844" i="2"/>
  <c r="BU843" i="2"/>
  <c r="BT843" i="2"/>
  <c r="BS843" i="2"/>
  <c r="BR843" i="2"/>
  <c r="BP843" i="2"/>
  <c r="AK843" i="2"/>
  <c r="X843" i="2"/>
  <c r="W843" i="2"/>
  <c r="V843" i="2"/>
  <c r="U843" i="2"/>
  <c r="T843" i="2"/>
  <c r="H843" i="2"/>
  <c r="C843" i="2"/>
  <c r="B843" i="2"/>
  <c r="BU842" i="2"/>
  <c r="BT842" i="2"/>
  <c r="BS842" i="2"/>
  <c r="BR842" i="2"/>
  <c r="BQ842" i="2"/>
  <c r="BP842" i="2"/>
  <c r="AA842" i="2"/>
  <c r="Y842" i="2"/>
  <c r="C842" i="2"/>
  <c r="B842" i="2"/>
  <c r="BU841" i="2"/>
  <c r="BT841" i="2"/>
  <c r="BS841" i="2"/>
  <c r="BR841" i="2"/>
  <c r="BQ841" i="2"/>
  <c r="BP841" i="2"/>
  <c r="AT841" i="2"/>
  <c r="AS841" i="2"/>
  <c r="AA841" i="2"/>
  <c r="Y841" i="2"/>
  <c r="X841" i="2"/>
  <c r="W841" i="2"/>
  <c r="V841" i="2"/>
  <c r="U841" i="2"/>
  <c r="T841" i="2"/>
  <c r="S841" i="2"/>
  <c r="C841" i="2"/>
  <c r="B841" i="2"/>
  <c r="BU840" i="2"/>
  <c r="BT840" i="2"/>
  <c r="BS840" i="2"/>
  <c r="BR840" i="2"/>
  <c r="BQ840" i="2"/>
  <c r="BP840" i="2"/>
  <c r="AT840" i="2"/>
  <c r="AS840" i="2"/>
  <c r="AA840" i="2"/>
  <c r="Y840" i="2"/>
  <c r="X840" i="2"/>
  <c r="W840" i="2"/>
  <c r="V840" i="2"/>
  <c r="U840" i="2"/>
  <c r="T840" i="2"/>
  <c r="S840" i="2"/>
  <c r="C840" i="2"/>
  <c r="B840" i="2"/>
  <c r="BU839" i="2"/>
  <c r="BT839" i="2"/>
  <c r="BS839" i="2"/>
  <c r="BR839" i="2"/>
  <c r="BQ839" i="2"/>
  <c r="BP839" i="2"/>
  <c r="AT839" i="2"/>
  <c r="AS839" i="2"/>
  <c r="AA839" i="2"/>
  <c r="Y839" i="2"/>
  <c r="X839" i="2"/>
  <c r="W839" i="2"/>
  <c r="V839" i="2"/>
  <c r="U839" i="2"/>
  <c r="T839" i="2"/>
  <c r="S839" i="2"/>
  <c r="C839" i="2"/>
  <c r="B839" i="2"/>
  <c r="BU838" i="2"/>
  <c r="BT838" i="2"/>
  <c r="BS838" i="2"/>
  <c r="BR838" i="2"/>
  <c r="BQ838" i="2"/>
  <c r="BP838" i="2"/>
  <c r="AT838" i="2"/>
  <c r="AS838" i="2"/>
  <c r="AA838" i="2"/>
  <c r="Y838" i="2"/>
  <c r="X838" i="2"/>
  <c r="W838" i="2"/>
  <c r="V838" i="2"/>
  <c r="U838" i="2"/>
  <c r="T838" i="2"/>
  <c r="S838" i="2"/>
  <c r="C838" i="2"/>
  <c r="B838" i="2"/>
  <c r="BU837" i="2"/>
  <c r="BT837" i="2"/>
  <c r="BS837" i="2"/>
  <c r="BR837" i="2"/>
  <c r="BQ837" i="2"/>
  <c r="BP837" i="2"/>
  <c r="AT837" i="2"/>
  <c r="AS837" i="2"/>
  <c r="AK837" i="2"/>
  <c r="AA837" i="2"/>
  <c r="Y837" i="2"/>
  <c r="X837" i="2"/>
  <c r="W837" i="2"/>
  <c r="V837" i="2"/>
  <c r="U837" i="2"/>
  <c r="T837" i="2"/>
  <c r="S837" i="2"/>
  <c r="C837" i="2"/>
  <c r="B837" i="2"/>
  <c r="BU836" i="2"/>
  <c r="BT836" i="2"/>
  <c r="BS836" i="2"/>
  <c r="BR836" i="2"/>
  <c r="BQ836" i="2"/>
  <c r="BP836" i="2"/>
  <c r="AA836" i="2"/>
  <c r="Y836" i="2"/>
  <c r="C836" i="2"/>
  <c r="B836" i="2"/>
  <c r="BU835" i="2"/>
  <c r="BT835" i="2"/>
  <c r="BS835" i="2"/>
  <c r="BR835" i="2"/>
  <c r="BQ835" i="2"/>
  <c r="BP835" i="2"/>
  <c r="AA835" i="2"/>
  <c r="Y835" i="2"/>
  <c r="X835" i="2"/>
  <c r="W835" i="2"/>
  <c r="V835" i="2"/>
  <c r="U835" i="2"/>
  <c r="T835" i="2"/>
  <c r="S835" i="2"/>
  <c r="C835" i="2"/>
  <c r="B835" i="2"/>
  <c r="BU834" i="2"/>
  <c r="BT834" i="2"/>
  <c r="BS834" i="2"/>
  <c r="BR834" i="2"/>
  <c r="BQ834" i="2"/>
  <c r="BP834" i="2"/>
  <c r="AA834" i="2"/>
  <c r="Y834" i="2"/>
  <c r="X834" i="2"/>
  <c r="W834" i="2"/>
  <c r="V834" i="2"/>
  <c r="U834" i="2"/>
  <c r="T834" i="2"/>
  <c r="S834" i="2"/>
  <c r="C834" i="2"/>
  <c r="B834" i="2"/>
  <c r="BU833" i="2"/>
  <c r="BT833" i="2"/>
  <c r="BS833" i="2"/>
  <c r="BR833" i="2"/>
  <c r="BQ833" i="2"/>
  <c r="BP833" i="2"/>
  <c r="AA833" i="2"/>
  <c r="Y833" i="2"/>
  <c r="X833" i="2"/>
  <c r="W833" i="2"/>
  <c r="V833" i="2"/>
  <c r="U833" i="2"/>
  <c r="T833" i="2"/>
  <c r="S833" i="2"/>
  <c r="C833" i="2"/>
  <c r="B833" i="2"/>
  <c r="BU832" i="2"/>
  <c r="BT832" i="2"/>
  <c r="BS832" i="2"/>
  <c r="BR832" i="2"/>
  <c r="BQ832" i="2"/>
  <c r="BP832" i="2"/>
  <c r="AA832" i="2"/>
  <c r="Y832" i="2"/>
  <c r="X832" i="2"/>
  <c r="W832" i="2"/>
  <c r="V832" i="2"/>
  <c r="U832" i="2"/>
  <c r="T832" i="2"/>
  <c r="S832" i="2"/>
  <c r="C832" i="2"/>
  <c r="B832" i="2"/>
  <c r="BU831" i="2"/>
  <c r="BT831" i="2"/>
  <c r="BS831" i="2"/>
  <c r="BR831" i="2"/>
  <c r="BQ831" i="2"/>
  <c r="BP831" i="2"/>
  <c r="AA831" i="2"/>
  <c r="Y831" i="2"/>
  <c r="X831" i="2"/>
  <c r="W831" i="2"/>
  <c r="V831" i="2"/>
  <c r="U831" i="2"/>
  <c r="T831" i="2"/>
  <c r="S831" i="2"/>
  <c r="C831" i="2"/>
  <c r="B831" i="2"/>
  <c r="BU830" i="2"/>
  <c r="BT830" i="2"/>
  <c r="BS830" i="2"/>
  <c r="BR830" i="2"/>
  <c r="BQ830" i="2"/>
  <c r="BP830" i="2"/>
  <c r="AA830" i="2"/>
  <c r="Y830" i="2"/>
  <c r="C830" i="2"/>
  <c r="B830" i="2"/>
  <c r="BU829" i="2"/>
  <c r="BT829" i="2"/>
  <c r="BS829" i="2"/>
  <c r="BR829" i="2"/>
  <c r="BQ829" i="2"/>
  <c r="BP829" i="2"/>
  <c r="AL829" i="2"/>
  <c r="AK829" i="2"/>
  <c r="AA829" i="2"/>
  <c r="Y829" i="2"/>
  <c r="X829" i="2"/>
  <c r="W829" i="2"/>
  <c r="V829" i="2"/>
  <c r="U829" i="2"/>
  <c r="T829" i="2"/>
  <c r="S829" i="2"/>
  <c r="C829" i="2"/>
  <c r="B829" i="2"/>
  <c r="BU828" i="2"/>
  <c r="BT828" i="2"/>
  <c r="BS828" i="2"/>
  <c r="BR828" i="2"/>
  <c r="BP828" i="2"/>
  <c r="AK828" i="2"/>
  <c r="X828" i="2"/>
  <c r="W828" i="2"/>
  <c r="V828" i="2"/>
  <c r="T828" i="2"/>
  <c r="L828" i="2"/>
  <c r="U828" i="2" s="1"/>
  <c r="H828" i="2"/>
  <c r="S828" i="2" s="1"/>
  <c r="C828" i="2"/>
  <c r="B828" i="2"/>
  <c r="BU827" i="2"/>
  <c r="BT827" i="2"/>
  <c r="BS827" i="2"/>
  <c r="BR827" i="2"/>
  <c r="BP827" i="2"/>
  <c r="AK827" i="2"/>
  <c r="X827" i="2"/>
  <c r="W827" i="2"/>
  <c r="V827" i="2"/>
  <c r="T827" i="2"/>
  <c r="L827" i="2"/>
  <c r="U827" i="2" s="1"/>
  <c r="H827" i="2"/>
  <c r="AL827" i="2" s="1"/>
  <c r="AA827" i="2" s="1"/>
  <c r="BQ827" i="2" s="1"/>
  <c r="C827" i="2"/>
  <c r="B827" i="2"/>
  <c r="BU826" i="2"/>
  <c r="BT826" i="2"/>
  <c r="BS826" i="2"/>
  <c r="BR826" i="2"/>
  <c r="BQ826" i="2"/>
  <c r="BP826" i="2"/>
  <c r="AL826" i="2"/>
  <c r="AK826" i="2"/>
  <c r="AA826" i="2"/>
  <c r="X826" i="2"/>
  <c r="W826" i="2"/>
  <c r="V826" i="2"/>
  <c r="T826" i="2"/>
  <c r="S826" i="2"/>
  <c r="L826" i="2"/>
  <c r="U826" i="2" s="1"/>
  <c r="Y826" i="2" s="1"/>
  <c r="C826" i="2"/>
  <c r="B826" i="2"/>
  <c r="BU825" i="2"/>
  <c r="BT825" i="2"/>
  <c r="BS825" i="2"/>
  <c r="BR825" i="2"/>
  <c r="BQ825" i="2"/>
  <c r="BP825" i="2"/>
  <c r="AP825" i="2"/>
  <c r="AK825" i="2"/>
  <c r="AA825" i="2"/>
  <c r="X825" i="2"/>
  <c r="W825" i="2"/>
  <c r="V825" i="2"/>
  <c r="T825" i="2"/>
  <c r="S825" i="2"/>
  <c r="L825" i="2"/>
  <c r="U825" i="2" s="1"/>
  <c r="Y825" i="2" s="1"/>
  <c r="C825" i="2"/>
  <c r="B825" i="2"/>
  <c r="BU824" i="2"/>
  <c r="BT824" i="2"/>
  <c r="BS824" i="2"/>
  <c r="BR824" i="2"/>
  <c r="BQ824" i="2"/>
  <c r="BP824" i="2"/>
  <c r="AA824" i="2"/>
  <c r="Y824" i="2"/>
  <c r="C824" i="2"/>
  <c r="B824" i="2"/>
  <c r="BU823" i="2"/>
  <c r="BT823" i="2"/>
  <c r="BS823" i="2"/>
  <c r="BR823" i="2"/>
  <c r="BQ823" i="2"/>
  <c r="BP823" i="2"/>
  <c r="AK823" i="2"/>
  <c r="AA823" i="2"/>
  <c r="Y823" i="2"/>
  <c r="X823" i="2"/>
  <c r="W823" i="2"/>
  <c r="V823" i="2"/>
  <c r="U823" i="2"/>
  <c r="T823" i="2"/>
  <c r="S823" i="2"/>
  <c r="C823" i="2"/>
  <c r="B823" i="2"/>
  <c r="BU822" i="2"/>
  <c r="BT822" i="2"/>
  <c r="BS822" i="2"/>
  <c r="BR822" i="2"/>
  <c r="BQ822" i="2"/>
  <c r="BP822" i="2"/>
  <c r="AK822" i="2"/>
  <c r="AA822" i="2"/>
  <c r="Y822" i="2"/>
  <c r="X822" i="2"/>
  <c r="W822" i="2"/>
  <c r="V822" i="2"/>
  <c r="U822" i="2"/>
  <c r="T822" i="2"/>
  <c r="S822" i="2"/>
  <c r="C822" i="2"/>
  <c r="B822" i="2"/>
  <c r="BU821" i="2"/>
  <c r="BT821" i="2"/>
  <c r="BS821" i="2"/>
  <c r="BR821" i="2"/>
  <c r="BQ821" i="2"/>
  <c r="BP821" i="2"/>
  <c r="AP821" i="2"/>
  <c r="AL821" i="2"/>
  <c r="AK821" i="2"/>
  <c r="AA821" i="2"/>
  <c r="Y821" i="2"/>
  <c r="X821" i="2"/>
  <c r="W821" i="2"/>
  <c r="V821" i="2"/>
  <c r="U821" i="2"/>
  <c r="T821" i="2"/>
  <c r="S821" i="2"/>
  <c r="C821" i="2"/>
  <c r="B821" i="2"/>
  <c r="BU820" i="2"/>
  <c r="BT820" i="2"/>
  <c r="BS820" i="2"/>
  <c r="BR820" i="2"/>
  <c r="BQ820" i="2"/>
  <c r="BP820" i="2"/>
  <c r="AP820" i="2"/>
  <c r="AL820" i="2"/>
  <c r="AK820" i="2"/>
  <c r="AA820" i="2"/>
  <c r="Y820" i="2"/>
  <c r="X820" i="2"/>
  <c r="W820" i="2"/>
  <c r="V820" i="2"/>
  <c r="U820" i="2"/>
  <c r="T820" i="2"/>
  <c r="S820" i="2"/>
  <c r="C820" i="2"/>
  <c r="B820" i="2"/>
  <c r="BU819" i="2"/>
  <c r="BT819" i="2"/>
  <c r="BS819" i="2"/>
  <c r="BR819" i="2"/>
  <c r="BQ819" i="2"/>
  <c r="BP819" i="2"/>
  <c r="AK819" i="2"/>
  <c r="AA819" i="2"/>
  <c r="Y819" i="2"/>
  <c r="X819" i="2"/>
  <c r="W819" i="2"/>
  <c r="V819" i="2"/>
  <c r="U819" i="2"/>
  <c r="T819" i="2"/>
  <c r="S819" i="2"/>
  <c r="C819" i="2"/>
  <c r="B819" i="2"/>
  <c r="BU818" i="2"/>
  <c r="BT818" i="2"/>
  <c r="BS818" i="2"/>
  <c r="BR818" i="2"/>
  <c r="BQ818" i="2"/>
  <c r="BP818" i="2"/>
  <c r="AA818" i="2"/>
  <c r="Y818" i="2"/>
  <c r="C818" i="2"/>
  <c r="B818" i="2"/>
  <c r="BU817" i="2"/>
  <c r="BT817" i="2"/>
  <c r="BS817" i="2"/>
  <c r="BR817" i="2"/>
  <c r="BQ817" i="2"/>
  <c r="BP817" i="2"/>
  <c r="AL817" i="2"/>
  <c r="AK817" i="2"/>
  <c r="AA817" i="2"/>
  <c r="Y817" i="2"/>
  <c r="X817" i="2"/>
  <c r="W817" i="2"/>
  <c r="V817" i="2"/>
  <c r="U817" i="2"/>
  <c r="T817" i="2"/>
  <c r="S817" i="2"/>
  <c r="C817" i="2"/>
  <c r="B817" i="2"/>
  <c r="BU816" i="2"/>
  <c r="BT816" i="2"/>
  <c r="BS816" i="2"/>
  <c r="BR816" i="2"/>
  <c r="BP816" i="2"/>
  <c r="AK816" i="2"/>
  <c r="X816" i="2"/>
  <c r="W816" i="2"/>
  <c r="V816" i="2"/>
  <c r="U816" i="2"/>
  <c r="T816" i="2"/>
  <c r="H816" i="2"/>
  <c r="S816" i="2" s="1"/>
  <c r="Y816" i="2" s="1"/>
  <c r="C816" i="2"/>
  <c r="B816" i="2"/>
  <c r="BU815" i="2"/>
  <c r="BT815" i="2"/>
  <c r="BS815" i="2"/>
  <c r="BR815" i="2"/>
  <c r="BP815" i="2"/>
  <c r="AK815" i="2"/>
  <c r="X815" i="2"/>
  <c r="W815" i="2"/>
  <c r="V815" i="2"/>
  <c r="U815" i="2"/>
  <c r="T815" i="2"/>
  <c r="H815" i="2"/>
  <c r="AL815" i="2" s="1"/>
  <c r="AA815" i="2" s="1"/>
  <c r="BQ815" i="2" s="1"/>
  <c r="C815" i="2"/>
  <c r="B815" i="2"/>
  <c r="BU814" i="2"/>
  <c r="BT814" i="2"/>
  <c r="BS814" i="2"/>
  <c r="BR814" i="2"/>
  <c r="BP814" i="2"/>
  <c r="AK814" i="2"/>
  <c r="X814" i="2"/>
  <c r="W814" i="2"/>
  <c r="V814" i="2"/>
  <c r="U814" i="2"/>
  <c r="T814" i="2"/>
  <c r="H814" i="2"/>
  <c r="S814" i="2" s="1"/>
  <c r="Y814" i="2" s="1"/>
  <c r="C814" i="2"/>
  <c r="B814" i="2"/>
  <c r="BU813" i="2"/>
  <c r="BT813" i="2"/>
  <c r="BS813" i="2"/>
  <c r="BR813" i="2"/>
  <c r="BP813" i="2"/>
  <c r="AW813" i="2"/>
  <c r="AS813" i="2"/>
  <c r="AO813" i="2"/>
  <c r="AK813" i="2"/>
  <c r="X813" i="2"/>
  <c r="W813" i="2"/>
  <c r="V813" i="2"/>
  <c r="U813" i="2"/>
  <c r="T813" i="2"/>
  <c r="H813" i="2"/>
  <c r="AX813" i="2" s="1"/>
  <c r="AA813" i="2" s="1"/>
  <c r="BQ813" i="2" s="1"/>
  <c r="C813" i="2"/>
  <c r="B813" i="2"/>
  <c r="BU812" i="2"/>
  <c r="BT812" i="2"/>
  <c r="BS812" i="2"/>
  <c r="BR812" i="2"/>
  <c r="BQ812" i="2"/>
  <c r="BP812" i="2"/>
  <c r="AA812" i="2"/>
  <c r="Y812" i="2"/>
  <c r="C812" i="2"/>
  <c r="B812" i="2"/>
  <c r="BU811" i="2"/>
  <c r="BT811" i="2"/>
  <c r="BS811" i="2"/>
  <c r="BR811" i="2"/>
  <c r="BQ811" i="2"/>
  <c r="BP811" i="2"/>
  <c r="AL811" i="2"/>
  <c r="AK811" i="2"/>
  <c r="AA811" i="2"/>
  <c r="Y811" i="2"/>
  <c r="X811" i="2"/>
  <c r="W811" i="2"/>
  <c r="V811" i="2"/>
  <c r="U811" i="2"/>
  <c r="T811" i="2"/>
  <c r="S811" i="2"/>
  <c r="C811" i="2"/>
  <c r="B811" i="2"/>
  <c r="BU810" i="2"/>
  <c r="BT810" i="2"/>
  <c r="BS810" i="2"/>
  <c r="BR810" i="2"/>
  <c r="BP810" i="2"/>
  <c r="AK810" i="2"/>
  <c r="X810" i="2"/>
  <c r="W810" i="2"/>
  <c r="V810" i="2"/>
  <c r="U810" i="2"/>
  <c r="T810" i="2"/>
  <c r="H810" i="2"/>
  <c r="S810" i="2" s="1"/>
  <c r="Y810" i="2" s="1"/>
  <c r="C810" i="2"/>
  <c r="B810" i="2"/>
  <c r="BU809" i="2"/>
  <c r="BT809" i="2"/>
  <c r="BS809" i="2"/>
  <c r="BR809" i="2"/>
  <c r="BP809" i="2"/>
  <c r="AK809" i="2"/>
  <c r="X809" i="2"/>
  <c r="W809" i="2"/>
  <c r="V809" i="2"/>
  <c r="U809" i="2"/>
  <c r="T809" i="2"/>
  <c r="H809" i="2"/>
  <c r="AL809" i="2" s="1"/>
  <c r="AA809" i="2" s="1"/>
  <c r="BQ809" i="2" s="1"/>
  <c r="C809" i="2"/>
  <c r="B809" i="2"/>
  <c r="BU808" i="2"/>
  <c r="BT808" i="2"/>
  <c r="BS808" i="2"/>
  <c r="BR808" i="2"/>
  <c r="BP808" i="2"/>
  <c r="AK808" i="2"/>
  <c r="X808" i="2"/>
  <c r="W808" i="2"/>
  <c r="V808" i="2"/>
  <c r="U808" i="2"/>
  <c r="T808" i="2"/>
  <c r="H808" i="2"/>
  <c r="C808" i="2"/>
  <c r="B808" i="2"/>
  <c r="BU807" i="2"/>
  <c r="BT807" i="2"/>
  <c r="BS807" i="2"/>
  <c r="BR807" i="2"/>
  <c r="BP807" i="2"/>
  <c r="AO807" i="2"/>
  <c r="AK807" i="2"/>
  <c r="X807" i="2"/>
  <c r="W807" i="2"/>
  <c r="V807" i="2"/>
  <c r="U807" i="2"/>
  <c r="T807" i="2"/>
  <c r="H807" i="2"/>
  <c r="AP807" i="2" s="1"/>
  <c r="AA807" i="2" s="1"/>
  <c r="BQ807" i="2" s="1"/>
  <c r="C807" i="2"/>
  <c r="B807" i="2"/>
  <c r="BU806" i="2"/>
  <c r="BT806" i="2"/>
  <c r="BS806" i="2"/>
  <c r="BR806" i="2"/>
  <c r="BQ806" i="2"/>
  <c r="BP806" i="2"/>
  <c r="AA806" i="2"/>
  <c r="Y806" i="2"/>
  <c r="C806" i="2"/>
  <c r="B806" i="2"/>
  <c r="BU805" i="2"/>
  <c r="BT805" i="2"/>
  <c r="BS805" i="2"/>
  <c r="BR805" i="2"/>
  <c r="BQ805" i="2"/>
  <c r="BP805" i="2"/>
  <c r="AA805" i="2"/>
  <c r="Y805" i="2"/>
  <c r="C805" i="2"/>
  <c r="B805" i="2"/>
  <c r="BU804" i="2"/>
  <c r="BT804" i="2"/>
  <c r="BS804" i="2"/>
  <c r="BR804" i="2"/>
  <c r="BQ804" i="2"/>
  <c r="BP804" i="2"/>
  <c r="AA804" i="2"/>
  <c r="Y804" i="2"/>
  <c r="X804" i="2"/>
  <c r="W804" i="2"/>
  <c r="V804" i="2"/>
  <c r="U804" i="2"/>
  <c r="T804" i="2"/>
  <c r="S804" i="2"/>
  <c r="C804" i="2"/>
  <c r="B804" i="2"/>
  <c r="BU803" i="2"/>
  <c r="BT803" i="2"/>
  <c r="BS803" i="2"/>
  <c r="BR803" i="2"/>
  <c r="BQ803" i="2"/>
  <c r="BP803" i="2"/>
  <c r="AA803" i="2"/>
  <c r="X803" i="2"/>
  <c r="W803" i="2"/>
  <c r="V803" i="2"/>
  <c r="U803" i="2"/>
  <c r="T803" i="2"/>
  <c r="H803" i="2"/>
  <c r="S803" i="2" s="1"/>
  <c r="Y803" i="2" s="1"/>
  <c r="C803" i="2"/>
  <c r="B803" i="2"/>
  <c r="BU802" i="2"/>
  <c r="BT802" i="2"/>
  <c r="BS802" i="2"/>
  <c r="BR802" i="2"/>
  <c r="BQ802" i="2"/>
  <c r="BP802" i="2"/>
  <c r="AA802" i="2"/>
  <c r="X802" i="2"/>
  <c r="W802" i="2"/>
  <c r="V802" i="2"/>
  <c r="U802" i="2"/>
  <c r="T802" i="2"/>
  <c r="H802" i="2"/>
  <c r="S802" i="2" s="1"/>
  <c r="Y802" i="2" s="1"/>
  <c r="C802" i="2"/>
  <c r="B802" i="2"/>
  <c r="BU801" i="2"/>
  <c r="BT801" i="2"/>
  <c r="BS801" i="2"/>
  <c r="BR801" i="2"/>
  <c r="BQ801" i="2"/>
  <c r="BP801" i="2"/>
  <c r="AA801" i="2"/>
  <c r="X801" i="2"/>
  <c r="W801" i="2"/>
  <c r="V801" i="2"/>
  <c r="U801" i="2"/>
  <c r="T801" i="2"/>
  <c r="H801" i="2"/>
  <c r="S801" i="2" s="1"/>
  <c r="Y801" i="2" s="1"/>
  <c r="C801" i="2"/>
  <c r="B801" i="2"/>
  <c r="BU800" i="2"/>
  <c r="BT800" i="2"/>
  <c r="BS800" i="2"/>
  <c r="BR800" i="2"/>
  <c r="BQ800" i="2"/>
  <c r="BP800" i="2"/>
  <c r="AA800" i="2"/>
  <c r="X800" i="2"/>
  <c r="W800" i="2"/>
  <c r="V800" i="2"/>
  <c r="U800" i="2"/>
  <c r="T800" i="2"/>
  <c r="H800" i="2"/>
  <c r="S800" i="2" s="1"/>
  <c r="Y800" i="2" s="1"/>
  <c r="C800" i="2"/>
  <c r="B800" i="2"/>
  <c r="BU799" i="2"/>
  <c r="BT799" i="2"/>
  <c r="BS799" i="2"/>
  <c r="BR799" i="2"/>
  <c r="BQ799" i="2"/>
  <c r="BP799" i="2"/>
  <c r="AA799" i="2"/>
  <c r="Y799" i="2"/>
  <c r="C799" i="2"/>
  <c r="B799" i="2"/>
  <c r="BU798" i="2"/>
  <c r="BT798" i="2"/>
  <c r="BS798" i="2"/>
  <c r="BR798" i="2"/>
  <c r="BQ798" i="2"/>
  <c r="BP798" i="2"/>
  <c r="AA798" i="2"/>
  <c r="Y798" i="2"/>
  <c r="X798" i="2"/>
  <c r="W798" i="2"/>
  <c r="V798" i="2"/>
  <c r="U798" i="2"/>
  <c r="T798" i="2"/>
  <c r="S798" i="2"/>
  <c r="C798" i="2"/>
  <c r="B798" i="2"/>
  <c r="BU797" i="2"/>
  <c r="BT797" i="2"/>
  <c r="BS797" i="2"/>
  <c r="BR797" i="2"/>
  <c r="BQ797" i="2"/>
  <c r="BP797" i="2"/>
  <c r="AA797" i="2"/>
  <c r="Y797" i="2"/>
  <c r="X797" i="2"/>
  <c r="W797" i="2"/>
  <c r="V797" i="2"/>
  <c r="U797" i="2"/>
  <c r="T797" i="2"/>
  <c r="S797" i="2"/>
  <c r="C797" i="2"/>
  <c r="B797" i="2"/>
  <c r="BU796" i="2"/>
  <c r="BT796" i="2"/>
  <c r="BS796" i="2"/>
  <c r="BR796" i="2"/>
  <c r="BQ796" i="2"/>
  <c r="BP796" i="2"/>
  <c r="AA796" i="2"/>
  <c r="Y796" i="2"/>
  <c r="X796" i="2"/>
  <c r="W796" i="2"/>
  <c r="V796" i="2"/>
  <c r="U796" i="2"/>
  <c r="T796" i="2"/>
  <c r="S796" i="2"/>
  <c r="C796" i="2"/>
  <c r="B796" i="2"/>
  <c r="BU795" i="2"/>
  <c r="BT795" i="2"/>
  <c r="BS795" i="2"/>
  <c r="BR795" i="2"/>
  <c r="BQ795" i="2"/>
  <c r="BP795" i="2"/>
  <c r="AA795" i="2"/>
  <c r="Y795" i="2"/>
  <c r="X795" i="2"/>
  <c r="W795" i="2"/>
  <c r="V795" i="2"/>
  <c r="U795" i="2"/>
  <c r="T795" i="2"/>
  <c r="S795" i="2"/>
  <c r="C795" i="2"/>
  <c r="B795" i="2"/>
  <c r="BU794" i="2"/>
  <c r="BT794" i="2"/>
  <c r="BS794" i="2"/>
  <c r="BR794" i="2"/>
  <c r="BQ794" i="2"/>
  <c r="BP794" i="2"/>
  <c r="AL794" i="2"/>
  <c r="AK794" i="2"/>
  <c r="AA794" i="2"/>
  <c r="Y794" i="2"/>
  <c r="X794" i="2"/>
  <c r="W794" i="2"/>
  <c r="V794" i="2"/>
  <c r="U794" i="2"/>
  <c r="T794" i="2"/>
  <c r="S794" i="2"/>
  <c r="C794" i="2"/>
  <c r="B794" i="2"/>
  <c r="BU793" i="2"/>
  <c r="BT793" i="2"/>
  <c r="BS793" i="2"/>
  <c r="BR793" i="2"/>
  <c r="BQ793" i="2"/>
  <c r="BP793" i="2"/>
  <c r="AA793" i="2"/>
  <c r="Y793" i="2"/>
  <c r="C793" i="2"/>
  <c r="B793" i="2"/>
  <c r="BU792" i="2"/>
  <c r="BT792" i="2"/>
  <c r="BS792" i="2"/>
  <c r="BR792" i="2"/>
  <c r="BQ792" i="2"/>
  <c r="BP792" i="2"/>
  <c r="AP792" i="2"/>
  <c r="AO792" i="2"/>
  <c r="AA792" i="2"/>
  <c r="Y792" i="2"/>
  <c r="X792" i="2"/>
  <c r="W792" i="2"/>
  <c r="V792" i="2"/>
  <c r="U792" i="2"/>
  <c r="T792" i="2"/>
  <c r="S792" i="2"/>
  <c r="C792" i="2"/>
  <c r="B792" i="2"/>
  <c r="BU791" i="2"/>
  <c r="BT791" i="2"/>
  <c r="BS791" i="2"/>
  <c r="BR791" i="2"/>
  <c r="BQ791" i="2"/>
  <c r="BP791" i="2"/>
  <c r="AP791" i="2"/>
  <c r="AO791" i="2"/>
  <c r="AA791" i="2"/>
  <c r="Y791" i="2"/>
  <c r="X791" i="2"/>
  <c r="W791" i="2"/>
  <c r="V791" i="2"/>
  <c r="U791" i="2"/>
  <c r="T791" i="2"/>
  <c r="S791" i="2"/>
  <c r="C791" i="2"/>
  <c r="B791" i="2"/>
  <c r="BU790" i="2"/>
  <c r="BT790" i="2"/>
  <c r="BS790" i="2"/>
  <c r="BR790" i="2"/>
  <c r="BQ790" i="2"/>
  <c r="BP790" i="2"/>
  <c r="AP790" i="2"/>
  <c r="AO790" i="2"/>
  <c r="AA790" i="2"/>
  <c r="Y790" i="2"/>
  <c r="X790" i="2"/>
  <c r="W790" i="2"/>
  <c r="V790" i="2"/>
  <c r="U790" i="2"/>
  <c r="T790" i="2"/>
  <c r="S790" i="2"/>
  <c r="C790" i="2"/>
  <c r="B790" i="2"/>
  <c r="BU789" i="2"/>
  <c r="BT789" i="2"/>
  <c r="BS789" i="2"/>
  <c r="BR789" i="2"/>
  <c r="BQ789" i="2"/>
  <c r="BP789" i="2"/>
  <c r="AP789" i="2"/>
  <c r="AO789" i="2"/>
  <c r="AA789" i="2"/>
  <c r="Y789" i="2"/>
  <c r="X789" i="2"/>
  <c r="W789" i="2"/>
  <c r="V789" i="2"/>
  <c r="U789" i="2"/>
  <c r="T789" i="2"/>
  <c r="S789" i="2"/>
  <c r="C789" i="2"/>
  <c r="B789" i="2"/>
  <c r="BU788" i="2"/>
  <c r="BT788" i="2"/>
  <c r="BS788" i="2"/>
  <c r="BR788" i="2"/>
  <c r="BQ788" i="2"/>
  <c r="BP788" i="2"/>
  <c r="AW788" i="2"/>
  <c r="AS788" i="2"/>
  <c r="AP788" i="2"/>
  <c r="AO788" i="2"/>
  <c r="AK788" i="2"/>
  <c r="AA788" i="2"/>
  <c r="Y788" i="2"/>
  <c r="X788" i="2"/>
  <c r="W788" i="2"/>
  <c r="V788" i="2"/>
  <c r="U788" i="2"/>
  <c r="T788" i="2"/>
  <c r="S788" i="2"/>
  <c r="C788" i="2"/>
  <c r="B788" i="2"/>
  <c r="BU787" i="2"/>
  <c r="BT787" i="2"/>
  <c r="BS787" i="2"/>
  <c r="BR787" i="2"/>
  <c r="BQ787" i="2"/>
  <c r="BP787" i="2"/>
  <c r="AA787" i="2"/>
  <c r="Y787" i="2"/>
  <c r="C787" i="2"/>
  <c r="B787" i="2"/>
  <c r="BU786" i="2"/>
  <c r="BT786" i="2"/>
  <c r="BS786" i="2"/>
  <c r="BR786" i="2"/>
  <c r="BQ786" i="2"/>
  <c r="BP786" i="2"/>
  <c r="AA786" i="2"/>
  <c r="Y786" i="2"/>
  <c r="X786" i="2"/>
  <c r="W786" i="2"/>
  <c r="V786" i="2"/>
  <c r="U786" i="2"/>
  <c r="T786" i="2"/>
  <c r="S786" i="2"/>
  <c r="C786" i="2"/>
  <c r="B786" i="2"/>
  <c r="BU785" i="2"/>
  <c r="BT785" i="2"/>
  <c r="BS785" i="2"/>
  <c r="BR785" i="2"/>
  <c r="BQ785" i="2"/>
  <c r="BP785" i="2"/>
  <c r="AA785" i="2"/>
  <c r="Y785" i="2"/>
  <c r="X785" i="2"/>
  <c r="W785" i="2"/>
  <c r="V785" i="2"/>
  <c r="U785" i="2"/>
  <c r="T785" i="2"/>
  <c r="S785" i="2"/>
  <c r="C785" i="2"/>
  <c r="B785" i="2"/>
  <c r="BU784" i="2"/>
  <c r="BT784" i="2"/>
  <c r="BS784" i="2"/>
  <c r="BR784" i="2"/>
  <c r="BQ784" i="2"/>
  <c r="BP784" i="2"/>
  <c r="AA784" i="2"/>
  <c r="Y784" i="2"/>
  <c r="X784" i="2"/>
  <c r="W784" i="2"/>
  <c r="V784" i="2"/>
  <c r="U784" i="2"/>
  <c r="T784" i="2"/>
  <c r="S784" i="2"/>
  <c r="C784" i="2"/>
  <c r="B784" i="2"/>
  <c r="BU783" i="2"/>
  <c r="BT783" i="2"/>
  <c r="BS783" i="2"/>
  <c r="BR783" i="2"/>
  <c r="BQ783" i="2"/>
  <c r="BP783" i="2"/>
  <c r="AA783" i="2"/>
  <c r="Y783" i="2"/>
  <c r="X783" i="2"/>
  <c r="W783" i="2"/>
  <c r="V783" i="2"/>
  <c r="U783" i="2"/>
  <c r="T783" i="2"/>
  <c r="S783" i="2"/>
  <c r="C783" i="2"/>
  <c r="B783" i="2"/>
  <c r="BU782" i="2"/>
  <c r="BT782" i="2"/>
  <c r="BS782" i="2"/>
  <c r="BR782" i="2"/>
  <c r="BQ782" i="2"/>
  <c r="BP782" i="2"/>
  <c r="AA782" i="2"/>
  <c r="Y782" i="2"/>
  <c r="X782" i="2"/>
  <c r="W782" i="2"/>
  <c r="V782" i="2"/>
  <c r="U782" i="2"/>
  <c r="T782" i="2"/>
  <c r="S782" i="2"/>
  <c r="C782" i="2"/>
  <c r="B782" i="2"/>
  <c r="BU781" i="2"/>
  <c r="BT781" i="2"/>
  <c r="BS781" i="2"/>
  <c r="BR781" i="2"/>
  <c r="BQ781" i="2"/>
  <c r="BP781" i="2"/>
  <c r="AA781" i="2"/>
  <c r="Y781" i="2"/>
  <c r="C781" i="2"/>
  <c r="B781" i="2"/>
  <c r="BU780" i="2"/>
  <c r="BT780" i="2"/>
  <c r="BS780" i="2"/>
  <c r="BR780" i="2"/>
  <c r="BQ780" i="2"/>
  <c r="BP780" i="2"/>
  <c r="AL780" i="2"/>
  <c r="AK780" i="2"/>
  <c r="AA780" i="2"/>
  <c r="Y780" i="2"/>
  <c r="X780" i="2"/>
  <c r="W780" i="2"/>
  <c r="V780" i="2"/>
  <c r="U780" i="2"/>
  <c r="T780" i="2"/>
  <c r="S780" i="2"/>
  <c r="C780" i="2"/>
  <c r="B780" i="2"/>
  <c r="BU779" i="2"/>
  <c r="BT779" i="2"/>
  <c r="BS779" i="2"/>
  <c r="BR779" i="2"/>
  <c r="BP779" i="2"/>
  <c r="AK779" i="2"/>
  <c r="X779" i="2"/>
  <c r="W779" i="2"/>
  <c r="V779" i="2"/>
  <c r="U779" i="2"/>
  <c r="T779" i="2"/>
  <c r="H779" i="2"/>
  <c r="C779" i="2"/>
  <c r="B779" i="2"/>
  <c r="BU778" i="2"/>
  <c r="BT778" i="2"/>
  <c r="BS778" i="2"/>
  <c r="BR778" i="2"/>
  <c r="BP778" i="2"/>
  <c r="AK778" i="2"/>
  <c r="X778" i="2"/>
  <c r="W778" i="2"/>
  <c r="V778" i="2"/>
  <c r="U778" i="2"/>
  <c r="T778" i="2"/>
  <c r="H778" i="2"/>
  <c r="AL778" i="2" s="1"/>
  <c r="AA778" i="2" s="1"/>
  <c r="BQ778" i="2" s="1"/>
  <c r="C778" i="2"/>
  <c r="B778" i="2"/>
  <c r="BU777" i="2"/>
  <c r="BT777" i="2"/>
  <c r="BS777" i="2"/>
  <c r="BR777" i="2"/>
  <c r="BP777" i="2"/>
  <c r="AK777" i="2"/>
  <c r="X777" i="2"/>
  <c r="W777" i="2"/>
  <c r="V777" i="2"/>
  <c r="U777" i="2"/>
  <c r="T777" i="2"/>
  <c r="H777" i="2"/>
  <c r="S777" i="2" s="1"/>
  <c r="Y777" i="2" s="1"/>
  <c r="C777" i="2"/>
  <c r="B777" i="2"/>
  <c r="BU776" i="2"/>
  <c r="BT776" i="2"/>
  <c r="BS776" i="2"/>
  <c r="BR776" i="2"/>
  <c r="BP776" i="2"/>
  <c r="AO776" i="2"/>
  <c r="AK776" i="2"/>
  <c r="X776" i="2"/>
  <c r="W776" i="2"/>
  <c r="V776" i="2"/>
  <c r="U776" i="2"/>
  <c r="T776" i="2"/>
  <c r="H776" i="2"/>
  <c r="S776" i="2" s="1"/>
  <c r="Y776" i="2" s="1"/>
  <c r="C776" i="2"/>
  <c r="B776" i="2"/>
  <c r="BU775" i="2"/>
  <c r="BT775" i="2"/>
  <c r="BS775" i="2"/>
  <c r="BR775" i="2"/>
  <c r="BQ775" i="2"/>
  <c r="BP775" i="2"/>
  <c r="AA775" i="2"/>
  <c r="Y775" i="2"/>
  <c r="C775" i="2"/>
  <c r="B775" i="2"/>
  <c r="BU774" i="2"/>
  <c r="BT774" i="2"/>
  <c r="BS774" i="2"/>
  <c r="BR774" i="2"/>
  <c r="BQ774" i="2"/>
  <c r="BP774" i="2"/>
  <c r="AK774" i="2"/>
  <c r="AA774" i="2"/>
  <c r="Y774" i="2"/>
  <c r="X774" i="2"/>
  <c r="W774" i="2"/>
  <c r="V774" i="2"/>
  <c r="U774" i="2"/>
  <c r="T774" i="2"/>
  <c r="S774" i="2"/>
  <c r="C774" i="2"/>
  <c r="B774" i="2"/>
  <c r="BU773" i="2"/>
  <c r="BT773" i="2"/>
  <c r="BS773" i="2"/>
  <c r="BR773" i="2"/>
  <c r="BQ773" i="2"/>
  <c r="BP773" i="2"/>
  <c r="AK773" i="2"/>
  <c r="AA773" i="2"/>
  <c r="Y773" i="2"/>
  <c r="X773" i="2"/>
  <c r="W773" i="2"/>
  <c r="V773" i="2"/>
  <c r="U773" i="2"/>
  <c r="T773" i="2"/>
  <c r="S773" i="2"/>
  <c r="C773" i="2"/>
  <c r="B773" i="2"/>
  <c r="BU772" i="2"/>
  <c r="BT772" i="2"/>
  <c r="BS772" i="2"/>
  <c r="BR772" i="2"/>
  <c r="BQ772" i="2"/>
  <c r="BP772" i="2"/>
  <c r="AP772" i="2"/>
  <c r="AL772" i="2"/>
  <c r="AK772" i="2"/>
  <c r="AA772" i="2"/>
  <c r="Y772" i="2"/>
  <c r="X772" i="2"/>
  <c r="W772" i="2"/>
  <c r="V772" i="2"/>
  <c r="U772" i="2"/>
  <c r="T772" i="2"/>
  <c r="S772" i="2"/>
  <c r="C772" i="2"/>
  <c r="B772" i="2"/>
  <c r="BU771" i="2"/>
  <c r="BT771" i="2"/>
  <c r="BS771" i="2"/>
  <c r="BR771" i="2"/>
  <c r="BQ771" i="2"/>
  <c r="BP771" i="2"/>
  <c r="AP771" i="2"/>
  <c r="AL771" i="2"/>
  <c r="AK771" i="2"/>
  <c r="AA771" i="2"/>
  <c r="Y771" i="2"/>
  <c r="X771" i="2"/>
  <c r="W771" i="2"/>
  <c r="V771" i="2"/>
  <c r="U771" i="2"/>
  <c r="T771" i="2"/>
  <c r="S771" i="2"/>
  <c r="C771" i="2"/>
  <c r="B771" i="2"/>
  <c r="BU770" i="2"/>
  <c r="BT770" i="2"/>
  <c r="BS770" i="2"/>
  <c r="BR770" i="2"/>
  <c r="BQ770" i="2"/>
  <c r="BP770" i="2"/>
  <c r="AK770" i="2"/>
  <c r="AA770" i="2"/>
  <c r="Y770" i="2"/>
  <c r="X770" i="2"/>
  <c r="W770" i="2"/>
  <c r="V770" i="2"/>
  <c r="U770" i="2"/>
  <c r="T770" i="2"/>
  <c r="S770" i="2"/>
  <c r="C770" i="2"/>
  <c r="B770" i="2"/>
  <c r="BU769" i="2"/>
  <c r="BT769" i="2"/>
  <c r="BS769" i="2"/>
  <c r="BR769" i="2"/>
  <c r="BQ769" i="2"/>
  <c r="BP769" i="2"/>
  <c r="AA769" i="2"/>
  <c r="Y769" i="2"/>
  <c r="C769" i="2"/>
  <c r="B769" i="2"/>
  <c r="BU768" i="2"/>
  <c r="BT768" i="2"/>
  <c r="BS768" i="2"/>
  <c r="BR768" i="2"/>
  <c r="BQ768" i="2"/>
  <c r="BP768" i="2"/>
  <c r="AL768" i="2"/>
  <c r="AK768" i="2"/>
  <c r="AA768" i="2"/>
  <c r="Y768" i="2"/>
  <c r="X768" i="2"/>
  <c r="W768" i="2"/>
  <c r="V768" i="2"/>
  <c r="U768" i="2"/>
  <c r="T768" i="2"/>
  <c r="S768" i="2"/>
  <c r="C768" i="2"/>
  <c r="B768" i="2"/>
  <c r="BU767" i="2"/>
  <c r="BT767" i="2"/>
  <c r="BS767" i="2"/>
  <c r="BR767" i="2"/>
  <c r="BP767" i="2"/>
  <c r="AK767" i="2"/>
  <c r="X767" i="2"/>
  <c r="W767" i="2"/>
  <c r="V767" i="2"/>
  <c r="U767" i="2"/>
  <c r="T767" i="2"/>
  <c r="H767" i="2"/>
  <c r="C767" i="2"/>
  <c r="B767" i="2"/>
  <c r="BU766" i="2"/>
  <c r="BT766" i="2"/>
  <c r="BS766" i="2"/>
  <c r="BR766" i="2"/>
  <c r="BP766" i="2"/>
  <c r="AK766" i="2"/>
  <c r="X766" i="2"/>
  <c r="W766" i="2"/>
  <c r="V766" i="2"/>
  <c r="U766" i="2"/>
  <c r="T766" i="2"/>
  <c r="H766" i="2"/>
  <c r="AL766" i="2" s="1"/>
  <c r="AA766" i="2" s="1"/>
  <c r="BQ766" i="2" s="1"/>
  <c r="C766" i="2"/>
  <c r="B766" i="2"/>
  <c r="BU765" i="2"/>
  <c r="BT765" i="2"/>
  <c r="BS765" i="2"/>
  <c r="BR765" i="2"/>
  <c r="BP765" i="2"/>
  <c r="AK765" i="2"/>
  <c r="X765" i="2"/>
  <c r="W765" i="2"/>
  <c r="V765" i="2"/>
  <c r="U765" i="2"/>
  <c r="T765" i="2"/>
  <c r="H765" i="2"/>
  <c r="S765" i="2" s="1"/>
  <c r="Y765" i="2" s="1"/>
  <c r="C765" i="2"/>
  <c r="B765" i="2"/>
  <c r="BU764" i="2"/>
  <c r="BT764" i="2"/>
  <c r="BS764" i="2"/>
  <c r="BR764" i="2"/>
  <c r="BP764" i="2"/>
  <c r="AO764" i="2"/>
  <c r="AK764" i="2"/>
  <c r="X764" i="2"/>
  <c r="W764" i="2"/>
  <c r="V764" i="2"/>
  <c r="U764" i="2"/>
  <c r="T764" i="2"/>
  <c r="H764" i="2"/>
  <c r="S764" i="2" s="1"/>
  <c r="Y764" i="2" s="1"/>
  <c r="C764" i="2"/>
  <c r="B764" i="2"/>
  <c r="BU763" i="2"/>
  <c r="BT763" i="2"/>
  <c r="BS763" i="2"/>
  <c r="BR763" i="2"/>
  <c r="BQ763" i="2"/>
  <c r="BP763" i="2"/>
  <c r="AA763" i="2"/>
  <c r="Y763" i="2"/>
  <c r="C763" i="2"/>
  <c r="B763" i="2"/>
  <c r="BU762" i="2"/>
  <c r="BT762" i="2"/>
  <c r="BS762" i="2"/>
  <c r="BR762" i="2"/>
  <c r="BQ762" i="2"/>
  <c r="BP762" i="2"/>
  <c r="AL762" i="2"/>
  <c r="AK762" i="2"/>
  <c r="AA762" i="2"/>
  <c r="Y762" i="2"/>
  <c r="X762" i="2"/>
  <c r="W762" i="2"/>
  <c r="V762" i="2"/>
  <c r="U762" i="2"/>
  <c r="T762" i="2"/>
  <c r="S762" i="2"/>
  <c r="C762" i="2"/>
  <c r="B762" i="2"/>
  <c r="BU761" i="2"/>
  <c r="BT761" i="2"/>
  <c r="BS761" i="2"/>
  <c r="BR761" i="2"/>
  <c r="BP761" i="2"/>
  <c r="AK761" i="2"/>
  <c r="X761" i="2"/>
  <c r="W761" i="2"/>
  <c r="V761" i="2"/>
  <c r="U761" i="2"/>
  <c r="T761" i="2"/>
  <c r="H761" i="2"/>
  <c r="S761" i="2" s="1"/>
  <c r="Y761" i="2" s="1"/>
  <c r="C761" i="2"/>
  <c r="B761" i="2"/>
  <c r="BU760" i="2"/>
  <c r="BT760" i="2"/>
  <c r="BS760" i="2"/>
  <c r="BR760" i="2"/>
  <c r="BP760" i="2"/>
  <c r="AK760" i="2"/>
  <c r="X760" i="2"/>
  <c r="W760" i="2"/>
  <c r="V760" i="2"/>
  <c r="U760" i="2"/>
  <c r="T760" i="2"/>
  <c r="H760" i="2"/>
  <c r="S760" i="2" s="1"/>
  <c r="Y760" i="2" s="1"/>
  <c r="C760" i="2"/>
  <c r="B760" i="2"/>
  <c r="BU759" i="2"/>
  <c r="BT759" i="2"/>
  <c r="BS759" i="2"/>
  <c r="BR759" i="2"/>
  <c r="BP759" i="2"/>
  <c r="AK759" i="2"/>
  <c r="X759" i="2"/>
  <c r="W759" i="2"/>
  <c r="V759" i="2"/>
  <c r="U759" i="2"/>
  <c r="T759" i="2"/>
  <c r="H759" i="2"/>
  <c r="S759" i="2" s="1"/>
  <c r="Y759" i="2" s="1"/>
  <c r="C759" i="2"/>
  <c r="B759" i="2"/>
  <c r="BU758" i="2"/>
  <c r="BT758" i="2"/>
  <c r="BS758" i="2"/>
  <c r="BR758" i="2"/>
  <c r="BP758" i="2"/>
  <c r="AO758" i="2"/>
  <c r="AK758" i="2"/>
  <c r="X758" i="2"/>
  <c r="W758" i="2"/>
  <c r="V758" i="2"/>
  <c r="U758" i="2"/>
  <c r="T758" i="2"/>
  <c r="H758" i="2"/>
  <c r="AP758" i="2" s="1"/>
  <c r="AA758" i="2" s="1"/>
  <c r="BQ758" i="2" s="1"/>
  <c r="C758" i="2"/>
  <c r="B758" i="2"/>
  <c r="BU757" i="2"/>
  <c r="BT757" i="2"/>
  <c r="BS757" i="2"/>
  <c r="BR757" i="2"/>
  <c r="BQ757" i="2"/>
  <c r="BP757" i="2"/>
  <c r="AA757" i="2"/>
  <c r="Y757" i="2"/>
  <c r="C757" i="2"/>
  <c r="B757" i="2"/>
  <c r="BU756" i="2"/>
  <c r="BT756" i="2"/>
  <c r="BS756" i="2"/>
  <c r="BR756" i="2"/>
  <c r="BQ756" i="2"/>
  <c r="BP756" i="2"/>
  <c r="AA756" i="2"/>
  <c r="Y756" i="2"/>
  <c r="C756" i="2"/>
  <c r="B756" i="2"/>
  <c r="BU755" i="2"/>
  <c r="BT755" i="2"/>
  <c r="BS755" i="2"/>
  <c r="BR755" i="2"/>
  <c r="BQ755" i="2"/>
  <c r="BP755" i="2"/>
  <c r="AA755" i="2"/>
  <c r="Y755" i="2"/>
  <c r="X755" i="2"/>
  <c r="W755" i="2"/>
  <c r="V755" i="2"/>
  <c r="U755" i="2"/>
  <c r="T755" i="2"/>
  <c r="S755" i="2"/>
  <c r="C755" i="2"/>
  <c r="B755" i="2"/>
  <c r="BU754" i="2"/>
  <c r="BT754" i="2"/>
  <c r="BS754" i="2"/>
  <c r="BR754" i="2"/>
  <c r="BQ754" i="2"/>
  <c r="BP754" i="2"/>
  <c r="AA754" i="2"/>
  <c r="Y754" i="2"/>
  <c r="X754" i="2"/>
  <c r="W754" i="2"/>
  <c r="V754" i="2"/>
  <c r="U754" i="2"/>
  <c r="T754" i="2"/>
  <c r="S754" i="2"/>
  <c r="C754" i="2"/>
  <c r="B754" i="2"/>
  <c r="BU753" i="2"/>
  <c r="BT753" i="2"/>
  <c r="BS753" i="2"/>
  <c r="BR753" i="2"/>
  <c r="BQ753" i="2"/>
  <c r="BP753" i="2"/>
  <c r="AA753" i="2"/>
  <c r="Y753" i="2"/>
  <c r="X753" i="2"/>
  <c r="W753" i="2"/>
  <c r="V753" i="2"/>
  <c r="U753" i="2"/>
  <c r="T753" i="2"/>
  <c r="S753" i="2"/>
  <c r="C753" i="2"/>
  <c r="B753" i="2"/>
  <c r="BU752" i="2"/>
  <c r="BT752" i="2"/>
  <c r="BS752" i="2"/>
  <c r="BR752" i="2"/>
  <c r="BQ752" i="2"/>
  <c r="BP752" i="2"/>
  <c r="AA752" i="2"/>
  <c r="Y752" i="2"/>
  <c r="X752" i="2"/>
  <c r="W752" i="2"/>
  <c r="V752" i="2"/>
  <c r="U752" i="2"/>
  <c r="T752" i="2"/>
  <c r="S752" i="2"/>
  <c r="C752" i="2"/>
  <c r="B752" i="2"/>
  <c r="BU751" i="2"/>
  <c r="BT751" i="2"/>
  <c r="BS751" i="2"/>
  <c r="BR751" i="2"/>
  <c r="BQ751" i="2"/>
  <c r="BP751" i="2"/>
  <c r="AO751" i="2"/>
  <c r="AL751" i="2"/>
  <c r="AK751" i="2"/>
  <c r="AA751" i="2"/>
  <c r="Y751" i="2"/>
  <c r="X751" i="2"/>
  <c r="W751" i="2"/>
  <c r="V751" i="2"/>
  <c r="U751" i="2"/>
  <c r="T751" i="2"/>
  <c r="S751" i="2"/>
  <c r="C751" i="2"/>
  <c r="B751" i="2"/>
  <c r="BU750" i="2"/>
  <c r="BT750" i="2"/>
  <c r="BS750" i="2"/>
  <c r="BR750" i="2"/>
  <c r="BQ750" i="2"/>
  <c r="BP750" i="2"/>
  <c r="AA750" i="2"/>
  <c r="Y750" i="2"/>
  <c r="C750" i="2"/>
  <c r="B750" i="2"/>
  <c r="BU749" i="2"/>
  <c r="BT749" i="2"/>
  <c r="BS749" i="2"/>
  <c r="BR749" i="2"/>
  <c r="BQ749" i="2"/>
  <c r="BP749" i="2"/>
  <c r="AT749" i="2"/>
  <c r="AS749" i="2"/>
  <c r="AA749" i="2"/>
  <c r="Y749" i="2"/>
  <c r="X749" i="2"/>
  <c r="W749" i="2"/>
  <c r="V749" i="2"/>
  <c r="U749" i="2"/>
  <c r="T749" i="2"/>
  <c r="S749" i="2"/>
  <c r="C749" i="2"/>
  <c r="B749" i="2"/>
  <c r="BU748" i="2"/>
  <c r="BT748" i="2"/>
  <c r="BS748" i="2"/>
  <c r="BR748" i="2"/>
  <c r="BQ748" i="2"/>
  <c r="BP748" i="2"/>
  <c r="AT748" i="2"/>
  <c r="AS748" i="2"/>
  <c r="AA748" i="2"/>
  <c r="Y748" i="2"/>
  <c r="X748" i="2"/>
  <c r="W748" i="2"/>
  <c r="V748" i="2"/>
  <c r="U748" i="2"/>
  <c r="T748" i="2"/>
  <c r="S748" i="2"/>
  <c r="C748" i="2"/>
  <c r="B748" i="2"/>
  <c r="BU747" i="2"/>
  <c r="BT747" i="2"/>
  <c r="BS747" i="2"/>
  <c r="BR747" i="2"/>
  <c r="BQ747" i="2"/>
  <c r="BP747" i="2"/>
  <c r="AT747" i="2"/>
  <c r="AS747" i="2"/>
  <c r="AA747" i="2"/>
  <c r="Y747" i="2"/>
  <c r="X747" i="2"/>
  <c r="W747" i="2"/>
  <c r="V747" i="2"/>
  <c r="U747" i="2"/>
  <c r="T747" i="2"/>
  <c r="S747" i="2"/>
  <c r="C747" i="2"/>
  <c r="B747" i="2"/>
  <c r="BU746" i="2"/>
  <c r="BT746" i="2"/>
  <c r="BS746" i="2"/>
  <c r="BR746" i="2"/>
  <c r="BQ746" i="2"/>
  <c r="BP746" i="2"/>
  <c r="AT746" i="2"/>
  <c r="AS746" i="2"/>
  <c r="AA746" i="2"/>
  <c r="Y746" i="2"/>
  <c r="X746" i="2"/>
  <c r="W746" i="2"/>
  <c r="V746" i="2"/>
  <c r="U746" i="2"/>
  <c r="T746" i="2"/>
  <c r="S746" i="2"/>
  <c r="C746" i="2"/>
  <c r="B746" i="2"/>
  <c r="BU745" i="2"/>
  <c r="BT745" i="2"/>
  <c r="BS745" i="2"/>
  <c r="BR745" i="2"/>
  <c r="BQ745" i="2"/>
  <c r="BP745" i="2"/>
  <c r="AT745" i="2"/>
  <c r="AS745" i="2"/>
  <c r="AK745" i="2"/>
  <c r="AA745" i="2"/>
  <c r="Y745" i="2"/>
  <c r="X745" i="2"/>
  <c r="W745" i="2"/>
  <c r="V745" i="2"/>
  <c r="U745" i="2"/>
  <c r="T745" i="2"/>
  <c r="S745" i="2"/>
  <c r="C745" i="2"/>
  <c r="B745" i="2"/>
  <c r="BU744" i="2"/>
  <c r="BT744" i="2"/>
  <c r="BS744" i="2"/>
  <c r="BR744" i="2"/>
  <c r="BQ744" i="2"/>
  <c r="BP744" i="2"/>
  <c r="AA744" i="2"/>
  <c r="Y744" i="2"/>
  <c r="C744" i="2"/>
  <c r="B744" i="2"/>
  <c r="BU743" i="2"/>
  <c r="BT743" i="2"/>
  <c r="BS743" i="2"/>
  <c r="BR743" i="2"/>
  <c r="BQ743" i="2"/>
  <c r="BP743" i="2"/>
  <c r="AA743" i="2"/>
  <c r="Y743" i="2"/>
  <c r="X743" i="2"/>
  <c r="W743" i="2"/>
  <c r="V743" i="2"/>
  <c r="U743" i="2"/>
  <c r="T743" i="2"/>
  <c r="S743" i="2"/>
  <c r="C743" i="2"/>
  <c r="B743" i="2"/>
  <c r="BU742" i="2"/>
  <c r="BT742" i="2"/>
  <c r="BS742" i="2"/>
  <c r="BR742" i="2"/>
  <c r="BQ742" i="2"/>
  <c r="BP742" i="2"/>
  <c r="AA742" i="2"/>
  <c r="Y742" i="2"/>
  <c r="X742" i="2"/>
  <c r="W742" i="2"/>
  <c r="V742" i="2"/>
  <c r="U742" i="2"/>
  <c r="T742" i="2"/>
  <c r="S742" i="2"/>
  <c r="C742" i="2"/>
  <c r="B742" i="2"/>
  <c r="BU741" i="2"/>
  <c r="BT741" i="2"/>
  <c r="BS741" i="2"/>
  <c r="BR741" i="2"/>
  <c r="BQ741" i="2"/>
  <c r="BP741" i="2"/>
  <c r="AA741" i="2"/>
  <c r="Y741" i="2"/>
  <c r="X741" i="2"/>
  <c r="W741" i="2"/>
  <c r="V741" i="2"/>
  <c r="U741" i="2"/>
  <c r="T741" i="2"/>
  <c r="S741" i="2"/>
  <c r="C741" i="2"/>
  <c r="B741" i="2"/>
  <c r="BU740" i="2"/>
  <c r="BT740" i="2"/>
  <c r="BS740" i="2"/>
  <c r="BR740" i="2"/>
  <c r="BQ740" i="2"/>
  <c r="BP740" i="2"/>
  <c r="AA740" i="2"/>
  <c r="Y740" i="2"/>
  <c r="X740" i="2"/>
  <c r="W740" i="2"/>
  <c r="V740" i="2"/>
  <c r="U740" i="2"/>
  <c r="T740" i="2"/>
  <c r="S740" i="2"/>
  <c r="C740" i="2"/>
  <c r="B740" i="2"/>
  <c r="BU739" i="2"/>
  <c r="BT739" i="2"/>
  <c r="BS739" i="2"/>
  <c r="BR739" i="2"/>
  <c r="BQ739" i="2"/>
  <c r="BP739" i="2"/>
  <c r="AA739" i="2"/>
  <c r="Y739" i="2"/>
  <c r="X739" i="2"/>
  <c r="W739" i="2"/>
  <c r="V739" i="2"/>
  <c r="U739" i="2"/>
  <c r="T739" i="2"/>
  <c r="S739" i="2"/>
  <c r="C739" i="2"/>
  <c r="B739" i="2"/>
  <c r="BU738" i="2"/>
  <c r="BT738" i="2"/>
  <c r="BS738" i="2"/>
  <c r="BR738" i="2"/>
  <c r="BQ738" i="2"/>
  <c r="BP738" i="2"/>
  <c r="AA738" i="2"/>
  <c r="Y738" i="2"/>
  <c r="C738" i="2"/>
  <c r="B738" i="2"/>
  <c r="BU737" i="2"/>
  <c r="BT737" i="2"/>
  <c r="BS737" i="2"/>
  <c r="BR737" i="2"/>
  <c r="BQ737" i="2"/>
  <c r="BP737" i="2"/>
  <c r="AL737" i="2"/>
  <c r="AK737" i="2"/>
  <c r="AA737" i="2"/>
  <c r="Y737" i="2"/>
  <c r="X737" i="2"/>
  <c r="W737" i="2"/>
  <c r="V737" i="2"/>
  <c r="U737" i="2"/>
  <c r="T737" i="2"/>
  <c r="S737" i="2"/>
  <c r="C737" i="2"/>
  <c r="B737" i="2"/>
  <c r="BU736" i="2"/>
  <c r="BT736" i="2"/>
  <c r="BS736" i="2"/>
  <c r="BR736" i="2"/>
  <c r="BQ736" i="2"/>
  <c r="BP736" i="2"/>
  <c r="AL736" i="2"/>
  <c r="AK736" i="2"/>
  <c r="AA736" i="2"/>
  <c r="Y736" i="2"/>
  <c r="X736" i="2"/>
  <c r="W736" i="2"/>
  <c r="V736" i="2"/>
  <c r="U736" i="2"/>
  <c r="T736" i="2"/>
  <c r="S736" i="2"/>
  <c r="C736" i="2"/>
  <c r="B736" i="2"/>
  <c r="BU735" i="2"/>
  <c r="BT735" i="2"/>
  <c r="BS735" i="2"/>
  <c r="BR735" i="2"/>
  <c r="BQ735" i="2"/>
  <c r="BP735" i="2"/>
  <c r="AL735" i="2"/>
  <c r="AK735" i="2"/>
  <c r="AA735" i="2"/>
  <c r="Y735" i="2"/>
  <c r="X735" i="2"/>
  <c r="W735" i="2"/>
  <c r="V735" i="2"/>
  <c r="U735" i="2"/>
  <c r="T735" i="2"/>
  <c r="S735" i="2"/>
  <c r="C735" i="2"/>
  <c r="B735" i="2"/>
  <c r="BU734" i="2"/>
  <c r="BT734" i="2"/>
  <c r="BS734" i="2"/>
  <c r="BR734" i="2"/>
  <c r="BQ734" i="2"/>
  <c r="BP734" i="2"/>
  <c r="AL734" i="2"/>
  <c r="AK734" i="2"/>
  <c r="AA734" i="2"/>
  <c r="Y734" i="2"/>
  <c r="X734" i="2"/>
  <c r="W734" i="2"/>
  <c r="V734" i="2"/>
  <c r="U734" i="2"/>
  <c r="T734" i="2"/>
  <c r="S734" i="2"/>
  <c r="C734" i="2"/>
  <c r="B734" i="2"/>
  <c r="BU733" i="2"/>
  <c r="BT733" i="2"/>
  <c r="BS733" i="2"/>
  <c r="BR733" i="2"/>
  <c r="BQ733" i="2"/>
  <c r="BP733" i="2"/>
  <c r="AO733" i="2"/>
  <c r="AL733" i="2"/>
  <c r="AK733" i="2"/>
  <c r="AA733" i="2"/>
  <c r="Y733" i="2"/>
  <c r="X733" i="2"/>
  <c r="W733" i="2"/>
  <c r="V733" i="2"/>
  <c r="U733" i="2"/>
  <c r="T733" i="2"/>
  <c r="S733" i="2"/>
  <c r="C733" i="2"/>
  <c r="B733" i="2"/>
  <c r="BU732" i="2"/>
  <c r="BT732" i="2"/>
  <c r="BS732" i="2"/>
  <c r="BR732" i="2"/>
  <c r="BQ732" i="2"/>
  <c r="BP732" i="2"/>
  <c r="AA732" i="2"/>
  <c r="Y732" i="2"/>
  <c r="C732" i="2"/>
  <c r="B732" i="2"/>
  <c r="BU731" i="2"/>
  <c r="BT731" i="2"/>
  <c r="BS731" i="2"/>
  <c r="BR731" i="2"/>
  <c r="BQ731" i="2"/>
  <c r="BP731" i="2"/>
  <c r="AK731" i="2"/>
  <c r="AA731" i="2"/>
  <c r="Y731" i="2"/>
  <c r="X731" i="2"/>
  <c r="W731" i="2"/>
  <c r="V731" i="2"/>
  <c r="U731" i="2"/>
  <c r="T731" i="2"/>
  <c r="S731" i="2"/>
  <c r="C731" i="2"/>
  <c r="B731" i="2"/>
  <c r="BU730" i="2"/>
  <c r="BT730" i="2"/>
  <c r="BS730" i="2"/>
  <c r="BR730" i="2"/>
  <c r="BQ730" i="2"/>
  <c r="BP730" i="2"/>
  <c r="AK730" i="2"/>
  <c r="AA730" i="2"/>
  <c r="Y730" i="2"/>
  <c r="X730" i="2"/>
  <c r="W730" i="2"/>
  <c r="V730" i="2"/>
  <c r="U730" i="2"/>
  <c r="T730" i="2"/>
  <c r="S730" i="2"/>
  <c r="C730" i="2"/>
  <c r="B730" i="2"/>
  <c r="BU729" i="2"/>
  <c r="BT729" i="2"/>
  <c r="BS729" i="2"/>
  <c r="BR729" i="2"/>
  <c r="BQ729" i="2"/>
  <c r="BP729" i="2"/>
  <c r="AP729" i="2"/>
  <c r="AL729" i="2"/>
  <c r="AK729" i="2"/>
  <c r="AA729" i="2"/>
  <c r="Y729" i="2"/>
  <c r="X729" i="2"/>
  <c r="W729" i="2"/>
  <c r="V729" i="2"/>
  <c r="U729" i="2"/>
  <c r="T729" i="2"/>
  <c r="S729" i="2"/>
  <c r="C729" i="2"/>
  <c r="B729" i="2"/>
  <c r="BU728" i="2"/>
  <c r="BT728" i="2"/>
  <c r="BS728" i="2"/>
  <c r="BR728" i="2"/>
  <c r="BQ728" i="2"/>
  <c r="BP728" i="2"/>
  <c r="AP728" i="2"/>
  <c r="AL728" i="2"/>
  <c r="AK728" i="2"/>
  <c r="AA728" i="2"/>
  <c r="Y728" i="2"/>
  <c r="X728" i="2"/>
  <c r="W728" i="2"/>
  <c r="V728" i="2"/>
  <c r="U728" i="2"/>
  <c r="T728" i="2"/>
  <c r="S728" i="2"/>
  <c r="C728" i="2"/>
  <c r="B728" i="2"/>
  <c r="BU727" i="2"/>
  <c r="BT727" i="2"/>
  <c r="BS727" i="2"/>
  <c r="BR727" i="2"/>
  <c r="BQ727" i="2"/>
  <c r="BP727" i="2"/>
  <c r="AK727" i="2"/>
  <c r="AA727" i="2"/>
  <c r="Y727" i="2"/>
  <c r="X727" i="2"/>
  <c r="W727" i="2"/>
  <c r="V727" i="2"/>
  <c r="U727" i="2"/>
  <c r="T727" i="2"/>
  <c r="S727" i="2"/>
  <c r="C727" i="2"/>
  <c r="B727" i="2"/>
  <c r="BU726" i="2"/>
  <c r="BT726" i="2"/>
  <c r="BS726" i="2"/>
  <c r="BR726" i="2"/>
  <c r="BQ726" i="2"/>
  <c r="BP726" i="2"/>
  <c r="AA726" i="2"/>
  <c r="Y726" i="2"/>
  <c r="C726" i="2"/>
  <c r="B726" i="2"/>
  <c r="BU725" i="2"/>
  <c r="BT725" i="2"/>
  <c r="BS725" i="2"/>
  <c r="BR725" i="2"/>
  <c r="BQ725" i="2"/>
  <c r="BP725" i="2"/>
  <c r="AL725" i="2"/>
  <c r="AK725" i="2"/>
  <c r="AA725" i="2"/>
  <c r="Y725" i="2"/>
  <c r="X725" i="2"/>
  <c r="W725" i="2"/>
  <c r="V725" i="2"/>
  <c r="U725" i="2"/>
  <c r="T725" i="2"/>
  <c r="S725" i="2"/>
  <c r="C725" i="2"/>
  <c r="B725" i="2"/>
  <c r="BU724" i="2"/>
  <c r="BT724" i="2"/>
  <c r="BS724" i="2"/>
  <c r="BR724" i="2"/>
  <c r="BP724" i="2"/>
  <c r="AK724" i="2"/>
  <c r="X724" i="2"/>
  <c r="W724" i="2"/>
  <c r="V724" i="2"/>
  <c r="U724" i="2"/>
  <c r="T724" i="2"/>
  <c r="H724" i="2"/>
  <c r="AL724" i="2" s="1"/>
  <c r="AA724" i="2" s="1"/>
  <c r="BQ724" i="2" s="1"/>
  <c r="C724" i="2"/>
  <c r="B724" i="2"/>
  <c r="BU723" i="2"/>
  <c r="BT723" i="2"/>
  <c r="BS723" i="2"/>
  <c r="BR723" i="2"/>
  <c r="BQ723" i="2"/>
  <c r="BP723" i="2"/>
  <c r="AL723" i="2"/>
  <c r="AK723" i="2"/>
  <c r="AA723" i="2"/>
  <c r="Y723" i="2"/>
  <c r="X723" i="2"/>
  <c r="W723" i="2"/>
  <c r="V723" i="2"/>
  <c r="U723" i="2"/>
  <c r="T723" i="2"/>
  <c r="S723" i="2"/>
  <c r="C723" i="2"/>
  <c r="B723" i="2"/>
  <c r="BU722" i="2"/>
  <c r="BT722" i="2"/>
  <c r="BS722" i="2"/>
  <c r="BR722" i="2"/>
  <c r="BP722" i="2"/>
  <c r="AK722" i="2"/>
  <c r="X722" i="2"/>
  <c r="W722" i="2"/>
  <c r="V722" i="2"/>
  <c r="U722" i="2"/>
  <c r="T722" i="2"/>
  <c r="H722" i="2"/>
  <c r="S722" i="2" s="1"/>
  <c r="Y722" i="2" s="1"/>
  <c r="C722" i="2"/>
  <c r="B722" i="2"/>
  <c r="BU721" i="2"/>
  <c r="BT721" i="2"/>
  <c r="BS721" i="2"/>
  <c r="BR721" i="2"/>
  <c r="BP721" i="2"/>
  <c r="AK721" i="2"/>
  <c r="X721" i="2"/>
  <c r="W721" i="2"/>
  <c r="V721" i="2"/>
  <c r="U721" i="2"/>
  <c r="T721" i="2"/>
  <c r="H721" i="2"/>
  <c r="S721" i="2" s="1"/>
  <c r="Y721" i="2" s="1"/>
  <c r="C721" i="2"/>
  <c r="B721" i="2"/>
  <c r="BU720" i="2"/>
  <c r="BT720" i="2"/>
  <c r="BS720" i="2"/>
  <c r="BR720" i="2"/>
  <c r="BQ720" i="2"/>
  <c r="BP720" i="2"/>
  <c r="AA720" i="2"/>
  <c r="Y720" i="2"/>
  <c r="C720" i="2"/>
  <c r="B720" i="2"/>
  <c r="BU719" i="2"/>
  <c r="BT719" i="2"/>
  <c r="BS719" i="2"/>
  <c r="BR719" i="2"/>
  <c r="BQ719" i="2"/>
  <c r="BP719" i="2"/>
  <c r="AL719" i="2"/>
  <c r="AK719" i="2"/>
  <c r="AA719" i="2"/>
  <c r="Y719" i="2"/>
  <c r="X719" i="2"/>
  <c r="W719" i="2"/>
  <c r="V719" i="2"/>
  <c r="U719" i="2"/>
  <c r="T719" i="2"/>
  <c r="S719" i="2"/>
  <c r="C719" i="2"/>
  <c r="B719" i="2"/>
  <c r="BU718" i="2"/>
  <c r="BT718" i="2"/>
  <c r="BS718" i="2"/>
  <c r="BR718" i="2"/>
  <c r="BP718" i="2"/>
  <c r="AK718" i="2"/>
  <c r="X718" i="2"/>
  <c r="W718" i="2"/>
  <c r="V718" i="2"/>
  <c r="U718" i="2"/>
  <c r="T718" i="2"/>
  <c r="H718" i="2"/>
  <c r="S718" i="2" s="1"/>
  <c r="Y718" i="2" s="1"/>
  <c r="C718" i="2"/>
  <c r="B718" i="2"/>
  <c r="BU717" i="2"/>
  <c r="BT717" i="2"/>
  <c r="BS717" i="2"/>
  <c r="BR717" i="2"/>
  <c r="BP717" i="2"/>
  <c r="AK717" i="2"/>
  <c r="X717" i="2"/>
  <c r="W717" i="2"/>
  <c r="V717" i="2"/>
  <c r="U717" i="2"/>
  <c r="T717" i="2"/>
  <c r="H717" i="2"/>
  <c r="S717" i="2" s="1"/>
  <c r="Y717" i="2" s="1"/>
  <c r="C717" i="2"/>
  <c r="B717" i="2"/>
  <c r="BU716" i="2"/>
  <c r="BT716" i="2"/>
  <c r="BS716" i="2"/>
  <c r="BR716" i="2"/>
  <c r="BP716" i="2"/>
  <c r="AK716" i="2"/>
  <c r="X716" i="2"/>
  <c r="W716" i="2"/>
  <c r="V716" i="2"/>
  <c r="U716" i="2"/>
  <c r="T716" i="2"/>
  <c r="H716" i="2"/>
  <c r="AL716" i="2" s="1"/>
  <c r="AA716" i="2" s="1"/>
  <c r="BQ716" i="2" s="1"/>
  <c r="C716" i="2"/>
  <c r="B716" i="2"/>
  <c r="BU715" i="2"/>
  <c r="BT715" i="2"/>
  <c r="BS715" i="2"/>
  <c r="BR715" i="2"/>
  <c r="BP715" i="2"/>
  <c r="AO715" i="2"/>
  <c r="AK715" i="2"/>
  <c r="X715" i="2"/>
  <c r="W715" i="2"/>
  <c r="V715" i="2"/>
  <c r="U715" i="2"/>
  <c r="T715" i="2"/>
  <c r="H715" i="2"/>
  <c r="AP715" i="2" s="1"/>
  <c r="AA715" i="2" s="1"/>
  <c r="BQ715" i="2" s="1"/>
  <c r="C715" i="2"/>
  <c r="B715" i="2"/>
  <c r="BU714" i="2"/>
  <c r="BT714" i="2"/>
  <c r="BS714" i="2"/>
  <c r="BR714" i="2"/>
  <c r="BQ714" i="2"/>
  <c r="BP714" i="2"/>
  <c r="AA714" i="2"/>
  <c r="Y714" i="2"/>
  <c r="C714" i="2"/>
  <c r="B714" i="2"/>
  <c r="BU713" i="2"/>
  <c r="BT713" i="2"/>
  <c r="BS713" i="2"/>
  <c r="BR713" i="2"/>
  <c r="BQ713" i="2"/>
  <c r="BP713" i="2"/>
  <c r="AA713" i="2"/>
  <c r="Y713" i="2"/>
  <c r="C713" i="2"/>
  <c r="B713" i="2"/>
  <c r="BU712" i="2"/>
  <c r="BT712" i="2"/>
  <c r="BS712" i="2"/>
  <c r="BR712" i="2"/>
  <c r="BQ712" i="2"/>
  <c r="BP712" i="2"/>
  <c r="AA712" i="2"/>
  <c r="Y712" i="2"/>
  <c r="X712" i="2"/>
  <c r="W712" i="2"/>
  <c r="V712" i="2"/>
  <c r="U712" i="2"/>
  <c r="T712" i="2"/>
  <c r="S712" i="2"/>
  <c r="C712" i="2"/>
  <c r="B712" i="2"/>
  <c r="BU711" i="2"/>
  <c r="BT711" i="2"/>
  <c r="BS711" i="2"/>
  <c r="BR711" i="2"/>
  <c r="BQ711" i="2"/>
  <c r="BP711" i="2"/>
  <c r="AA711" i="2"/>
  <c r="Y711" i="2"/>
  <c r="X711" i="2"/>
  <c r="W711" i="2"/>
  <c r="V711" i="2"/>
  <c r="U711" i="2"/>
  <c r="T711" i="2"/>
  <c r="S711" i="2"/>
  <c r="C711" i="2"/>
  <c r="B711" i="2"/>
  <c r="BU710" i="2"/>
  <c r="BT710" i="2"/>
  <c r="BS710" i="2"/>
  <c r="BR710" i="2"/>
  <c r="BQ710" i="2"/>
  <c r="BP710" i="2"/>
  <c r="AA710" i="2"/>
  <c r="Y710" i="2"/>
  <c r="X710" i="2"/>
  <c r="W710" i="2"/>
  <c r="V710" i="2"/>
  <c r="U710" i="2"/>
  <c r="T710" i="2"/>
  <c r="S710" i="2"/>
  <c r="C710" i="2"/>
  <c r="B710" i="2"/>
  <c r="BU709" i="2"/>
  <c r="BT709" i="2"/>
  <c r="BS709" i="2"/>
  <c r="BR709" i="2"/>
  <c r="BQ709" i="2"/>
  <c r="BP709" i="2"/>
  <c r="AA709" i="2"/>
  <c r="Y709" i="2"/>
  <c r="X709" i="2"/>
  <c r="W709" i="2"/>
  <c r="V709" i="2"/>
  <c r="U709" i="2"/>
  <c r="T709" i="2"/>
  <c r="S709" i="2"/>
  <c r="C709" i="2"/>
  <c r="B709" i="2"/>
  <c r="BU708" i="2"/>
  <c r="BT708" i="2"/>
  <c r="BS708" i="2"/>
  <c r="BR708" i="2"/>
  <c r="BQ708" i="2"/>
  <c r="BP708" i="2"/>
  <c r="AK708" i="2"/>
  <c r="AA708" i="2"/>
  <c r="Y708" i="2"/>
  <c r="X708" i="2"/>
  <c r="W708" i="2"/>
  <c r="V708" i="2"/>
  <c r="U708" i="2"/>
  <c r="T708" i="2"/>
  <c r="S708" i="2"/>
  <c r="C708" i="2"/>
  <c r="B708" i="2"/>
  <c r="BU707" i="2"/>
  <c r="BT707" i="2"/>
  <c r="BS707" i="2"/>
  <c r="BR707" i="2"/>
  <c r="BQ707" i="2"/>
  <c r="BP707" i="2"/>
  <c r="AA707" i="2"/>
  <c r="Y707" i="2"/>
  <c r="C707" i="2"/>
  <c r="B707" i="2"/>
  <c r="BU706" i="2"/>
  <c r="BT706" i="2"/>
  <c r="BS706" i="2"/>
  <c r="BR706" i="2"/>
  <c r="BQ706" i="2"/>
  <c r="BP706" i="2"/>
  <c r="AP706" i="2"/>
  <c r="AO706" i="2"/>
  <c r="AA706" i="2"/>
  <c r="Y706" i="2"/>
  <c r="X706" i="2"/>
  <c r="W706" i="2"/>
  <c r="V706" i="2"/>
  <c r="U706" i="2"/>
  <c r="T706" i="2"/>
  <c r="S706" i="2"/>
  <c r="C706" i="2"/>
  <c r="B706" i="2"/>
  <c r="BU705" i="2"/>
  <c r="BT705" i="2"/>
  <c r="BS705" i="2"/>
  <c r="BR705" i="2"/>
  <c r="BQ705" i="2"/>
  <c r="BP705" i="2"/>
  <c r="AP705" i="2"/>
  <c r="AO705" i="2"/>
  <c r="AA705" i="2"/>
  <c r="Y705" i="2"/>
  <c r="X705" i="2"/>
  <c r="W705" i="2"/>
  <c r="V705" i="2"/>
  <c r="U705" i="2"/>
  <c r="T705" i="2"/>
  <c r="S705" i="2"/>
  <c r="C705" i="2"/>
  <c r="B705" i="2"/>
  <c r="BU704" i="2"/>
  <c r="BT704" i="2"/>
  <c r="BS704" i="2"/>
  <c r="BR704" i="2"/>
  <c r="BQ704" i="2"/>
  <c r="BP704" i="2"/>
  <c r="AP704" i="2"/>
  <c r="AO704" i="2"/>
  <c r="AA704" i="2"/>
  <c r="Y704" i="2"/>
  <c r="X704" i="2"/>
  <c r="W704" i="2"/>
  <c r="V704" i="2"/>
  <c r="U704" i="2"/>
  <c r="T704" i="2"/>
  <c r="S704" i="2"/>
  <c r="C704" i="2"/>
  <c r="B704" i="2"/>
  <c r="BU703" i="2"/>
  <c r="BT703" i="2"/>
  <c r="BS703" i="2"/>
  <c r="BR703" i="2"/>
  <c r="BQ703" i="2"/>
  <c r="BP703" i="2"/>
  <c r="AP703" i="2"/>
  <c r="AO703" i="2"/>
  <c r="AA703" i="2"/>
  <c r="Y703" i="2"/>
  <c r="X703" i="2"/>
  <c r="W703" i="2"/>
  <c r="V703" i="2"/>
  <c r="U703" i="2"/>
  <c r="T703" i="2"/>
  <c r="S703" i="2"/>
  <c r="C703" i="2"/>
  <c r="B703" i="2"/>
  <c r="BU702" i="2"/>
  <c r="BT702" i="2"/>
  <c r="BS702" i="2"/>
  <c r="BR702" i="2"/>
  <c r="BQ702" i="2"/>
  <c r="BP702" i="2"/>
  <c r="AW702" i="2"/>
  <c r="AS702" i="2"/>
  <c r="AP702" i="2"/>
  <c r="AO702" i="2"/>
  <c r="AK702" i="2"/>
  <c r="AA702" i="2"/>
  <c r="Y702" i="2"/>
  <c r="X702" i="2"/>
  <c r="W702" i="2"/>
  <c r="V702" i="2"/>
  <c r="U702" i="2"/>
  <c r="T702" i="2"/>
  <c r="S702" i="2"/>
  <c r="C702" i="2"/>
  <c r="B702" i="2"/>
  <c r="BU701" i="2"/>
  <c r="BT701" i="2"/>
  <c r="BS701" i="2"/>
  <c r="BR701" i="2"/>
  <c r="BQ701" i="2"/>
  <c r="BP701" i="2"/>
  <c r="AA701" i="2"/>
  <c r="Y701" i="2"/>
  <c r="C701" i="2"/>
  <c r="B701" i="2"/>
  <c r="BU700" i="2"/>
  <c r="BT700" i="2"/>
  <c r="BS700" i="2"/>
  <c r="BR700" i="2"/>
  <c r="BQ700" i="2"/>
  <c r="BP700" i="2"/>
  <c r="AA700" i="2"/>
  <c r="Y700" i="2"/>
  <c r="X700" i="2"/>
  <c r="W700" i="2"/>
  <c r="V700" i="2"/>
  <c r="U700" i="2"/>
  <c r="T700" i="2"/>
  <c r="S700" i="2"/>
  <c r="C700" i="2"/>
  <c r="B700" i="2"/>
  <c r="BU699" i="2"/>
  <c r="BT699" i="2"/>
  <c r="BS699" i="2"/>
  <c r="BR699" i="2"/>
  <c r="BQ699" i="2"/>
  <c r="BP699" i="2"/>
  <c r="AA699" i="2"/>
  <c r="Y699" i="2"/>
  <c r="X699" i="2"/>
  <c r="W699" i="2"/>
  <c r="V699" i="2"/>
  <c r="U699" i="2"/>
  <c r="T699" i="2"/>
  <c r="S699" i="2"/>
  <c r="C699" i="2"/>
  <c r="B699" i="2"/>
  <c r="BU698" i="2"/>
  <c r="BT698" i="2"/>
  <c r="BS698" i="2"/>
  <c r="BR698" i="2"/>
  <c r="BQ698" i="2"/>
  <c r="BP698" i="2"/>
  <c r="AA698" i="2"/>
  <c r="Y698" i="2"/>
  <c r="X698" i="2"/>
  <c r="W698" i="2"/>
  <c r="V698" i="2"/>
  <c r="U698" i="2"/>
  <c r="T698" i="2"/>
  <c r="S698" i="2"/>
  <c r="C698" i="2"/>
  <c r="B698" i="2"/>
  <c r="BU697" i="2"/>
  <c r="BT697" i="2"/>
  <c r="BS697" i="2"/>
  <c r="BR697" i="2"/>
  <c r="BQ697" i="2"/>
  <c r="BP697" i="2"/>
  <c r="AA697" i="2"/>
  <c r="Y697" i="2"/>
  <c r="X697" i="2"/>
  <c r="W697" i="2"/>
  <c r="V697" i="2"/>
  <c r="U697" i="2"/>
  <c r="T697" i="2"/>
  <c r="S697" i="2"/>
  <c r="C697" i="2"/>
  <c r="B697" i="2"/>
  <c r="BU696" i="2"/>
  <c r="BT696" i="2"/>
  <c r="BS696" i="2"/>
  <c r="BR696" i="2"/>
  <c r="BQ696" i="2"/>
  <c r="BP696" i="2"/>
  <c r="Y696" i="2"/>
  <c r="X696" i="2"/>
  <c r="W696" i="2"/>
  <c r="V696" i="2"/>
  <c r="U696" i="2"/>
  <c r="T696" i="2"/>
  <c r="S696" i="2"/>
  <c r="C696" i="2"/>
  <c r="B696" i="2"/>
  <c r="BU695" i="2"/>
  <c r="BT695" i="2"/>
  <c r="BS695" i="2"/>
  <c r="BR695" i="2"/>
  <c r="BQ695" i="2"/>
  <c r="BP695" i="2"/>
  <c r="AA695" i="2"/>
  <c r="Y695" i="2"/>
  <c r="C695" i="2"/>
  <c r="B695" i="2"/>
  <c r="BU694" i="2"/>
  <c r="BT694" i="2"/>
  <c r="BS694" i="2"/>
  <c r="BR694" i="2"/>
  <c r="BQ694" i="2"/>
  <c r="BP694" i="2"/>
  <c r="AL694" i="2"/>
  <c r="AK694" i="2"/>
  <c r="AA694" i="2"/>
  <c r="Y694" i="2"/>
  <c r="X694" i="2"/>
  <c r="W694" i="2"/>
  <c r="V694" i="2"/>
  <c r="U694" i="2"/>
  <c r="T694" i="2"/>
  <c r="S694" i="2"/>
  <c r="C694" i="2"/>
  <c r="B694" i="2"/>
  <c r="BU693" i="2"/>
  <c r="BT693" i="2"/>
  <c r="BS693" i="2"/>
  <c r="BR693" i="2"/>
  <c r="BQ693" i="2"/>
  <c r="BP693" i="2"/>
  <c r="AL693" i="2"/>
  <c r="AK693" i="2"/>
  <c r="AA693" i="2"/>
  <c r="X693" i="2"/>
  <c r="W693" i="2"/>
  <c r="V693" i="2"/>
  <c r="U693" i="2"/>
  <c r="T693" i="2"/>
  <c r="H693" i="2"/>
  <c r="S693" i="2" s="1"/>
  <c r="Y693" i="2" s="1"/>
  <c r="C693" i="2"/>
  <c r="B693" i="2"/>
  <c r="BU692" i="2"/>
  <c r="BT692" i="2"/>
  <c r="BS692" i="2"/>
  <c r="BR692" i="2"/>
  <c r="BQ692" i="2"/>
  <c r="BP692" i="2"/>
  <c r="AL692" i="2"/>
  <c r="AK692" i="2"/>
  <c r="AA692" i="2"/>
  <c r="X692" i="2"/>
  <c r="W692" i="2"/>
  <c r="V692" i="2"/>
  <c r="U692" i="2"/>
  <c r="T692" i="2"/>
  <c r="H692" i="2"/>
  <c r="S692" i="2" s="1"/>
  <c r="Y692" i="2" s="1"/>
  <c r="C692" i="2"/>
  <c r="B692" i="2"/>
  <c r="BU691" i="2"/>
  <c r="BT691" i="2"/>
  <c r="BS691" i="2"/>
  <c r="BR691" i="2"/>
  <c r="BQ691" i="2"/>
  <c r="BP691" i="2"/>
  <c r="AL691" i="2"/>
  <c r="AK691" i="2"/>
  <c r="AA691" i="2"/>
  <c r="X691" i="2"/>
  <c r="W691" i="2"/>
  <c r="V691" i="2"/>
  <c r="U691" i="2"/>
  <c r="T691" i="2"/>
  <c r="H691" i="2"/>
  <c r="S691" i="2" s="1"/>
  <c r="Y691" i="2" s="1"/>
  <c r="C691" i="2"/>
  <c r="B691" i="2"/>
  <c r="BU690" i="2"/>
  <c r="BT690" i="2"/>
  <c r="BS690" i="2"/>
  <c r="BR690" i="2"/>
  <c r="BQ690" i="2"/>
  <c r="BP690" i="2"/>
  <c r="AW690" i="2"/>
  <c r="AS690" i="2"/>
  <c r="AO690" i="2"/>
  <c r="AL690" i="2"/>
  <c r="AK690" i="2"/>
  <c r="AA690" i="2"/>
  <c r="X690" i="2"/>
  <c r="W690" i="2"/>
  <c r="V690" i="2"/>
  <c r="U690" i="2"/>
  <c r="T690" i="2"/>
  <c r="H690" i="2"/>
  <c r="S690" i="2" s="1"/>
  <c r="Y690" i="2" s="1"/>
  <c r="C690" i="2"/>
  <c r="B690" i="2"/>
  <c r="BU689" i="2"/>
  <c r="BT689" i="2"/>
  <c r="BS689" i="2"/>
  <c r="BR689" i="2"/>
  <c r="BQ689" i="2"/>
  <c r="BP689" i="2"/>
  <c r="AA689" i="2"/>
  <c r="Y689" i="2"/>
  <c r="C689" i="2"/>
  <c r="B689" i="2"/>
  <c r="BU688" i="2"/>
  <c r="BT688" i="2"/>
  <c r="BS688" i="2"/>
  <c r="BR688" i="2"/>
  <c r="BQ688" i="2"/>
  <c r="BP688" i="2"/>
  <c r="AK688" i="2"/>
  <c r="AA688" i="2"/>
  <c r="Y688" i="2"/>
  <c r="X688" i="2"/>
  <c r="W688" i="2"/>
  <c r="V688" i="2"/>
  <c r="U688" i="2"/>
  <c r="T688" i="2"/>
  <c r="S688" i="2"/>
  <c r="C688" i="2"/>
  <c r="B688" i="2"/>
  <c r="BU687" i="2"/>
  <c r="BT687" i="2"/>
  <c r="BS687" i="2"/>
  <c r="BR687" i="2"/>
  <c r="BQ687" i="2"/>
  <c r="BP687" i="2"/>
  <c r="AK687" i="2"/>
  <c r="AA687" i="2"/>
  <c r="Y687" i="2"/>
  <c r="X687" i="2"/>
  <c r="W687" i="2"/>
  <c r="V687" i="2"/>
  <c r="U687" i="2"/>
  <c r="T687" i="2"/>
  <c r="S687" i="2"/>
  <c r="C687" i="2"/>
  <c r="B687" i="2"/>
  <c r="BU686" i="2"/>
  <c r="BT686" i="2"/>
  <c r="BS686" i="2"/>
  <c r="BR686" i="2"/>
  <c r="BQ686" i="2"/>
  <c r="BP686" i="2"/>
  <c r="AP686" i="2"/>
  <c r="AL686" i="2"/>
  <c r="AK686" i="2"/>
  <c r="AA686" i="2"/>
  <c r="Y686" i="2"/>
  <c r="X686" i="2"/>
  <c r="W686" i="2"/>
  <c r="V686" i="2"/>
  <c r="U686" i="2"/>
  <c r="T686" i="2"/>
  <c r="S686" i="2"/>
  <c r="C686" i="2"/>
  <c r="B686" i="2"/>
  <c r="BU685" i="2"/>
  <c r="BT685" i="2"/>
  <c r="BS685" i="2"/>
  <c r="BR685" i="2"/>
  <c r="BQ685" i="2"/>
  <c r="BP685" i="2"/>
  <c r="AP685" i="2"/>
  <c r="AL685" i="2"/>
  <c r="AK685" i="2"/>
  <c r="AA685" i="2"/>
  <c r="Y685" i="2"/>
  <c r="X685" i="2"/>
  <c r="W685" i="2"/>
  <c r="V685" i="2"/>
  <c r="U685" i="2"/>
  <c r="T685" i="2"/>
  <c r="S685" i="2"/>
  <c r="C685" i="2"/>
  <c r="B685" i="2"/>
  <c r="BU684" i="2"/>
  <c r="BT684" i="2"/>
  <c r="BS684" i="2"/>
  <c r="BR684" i="2"/>
  <c r="BQ684" i="2"/>
  <c r="BP684" i="2"/>
  <c r="AK684" i="2"/>
  <c r="AA684" i="2"/>
  <c r="Y684" i="2"/>
  <c r="X684" i="2"/>
  <c r="W684" i="2"/>
  <c r="V684" i="2"/>
  <c r="U684" i="2"/>
  <c r="T684" i="2"/>
  <c r="S684" i="2"/>
  <c r="C684" i="2"/>
  <c r="B684" i="2"/>
  <c r="BU683" i="2"/>
  <c r="BT683" i="2"/>
  <c r="BS683" i="2"/>
  <c r="BR683" i="2"/>
  <c r="BQ683" i="2"/>
  <c r="BP683" i="2"/>
  <c r="AA683" i="2"/>
  <c r="Y683" i="2"/>
  <c r="C683" i="2"/>
  <c r="B683" i="2"/>
  <c r="BU682" i="2"/>
  <c r="BT682" i="2"/>
  <c r="BS682" i="2"/>
  <c r="BR682" i="2"/>
  <c r="BQ682" i="2"/>
  <c r="BP682" i="2"/>
  <c r="AL682" i="2"/>
  <c r="AK682" i="2"/>
  <c r="AA682" i="2"/>
  <c r="Y682" i="2"/>
  <c r="X682" i="2"/>
  <c r="W682" i="2"/>
  <c r="V682" i="2"/>
  <c r="U682" i="2"/>
  <c r="T682" i="2"/>
  <c r="S682" i="2"/>
  <c r="C682" i="2"/>
  <c r="B682" i="2"/>
  <c r="BU681" i="2"/>
  <c r="BT681" i="2"/>
  <c r="BS681" i="2"/>
  <c r="BR681" i="2"/>
  <c r="BP681" i="2"/>
  <c r="AK681" i="2"/>
  <c r="X681" i="2"/>
  <c r="W681" i="2"/>
  <c r="V681" i="2"/>
  <c r="U681" i="2"/>
  <c r="T681" i="2"/>
  <c r="H681" i="2"/>
  <c r="AL681" i="2" s="1"/>
  <c r="AA681" i="2" s="1"/>
  <c r="BQ681" i="2" s="1"/>
  <c r="C681" i="2"/>
  <c r="B681" i="2"/>
  <c r="BU680" i="2"/>
  <c r="BT680" i="2"/>
  <c r="BS680" i="2"/>
  <c r="BR680" i="2"/>
  <c r="BP680" i="2"/>
  <c r="AK680" i="2"/>
  <c r="X680" i="2"/>
  <c r="W680" i="2"/>
  <c r="V680" i="2"/>
  <c r="U680" i="2"/>
  <c r="T680" i="2"/>
  <c r="H680" i="2"/>
  <c r="S680" i="2" s="1"/>
  <c r="Y680" i="2" s="1"/>
  <c r="C680" i="2"/>
  <c r="B680" i="2"/>
  <c r="BU679" i="2"/>
  <c r="BT679" i="2"/>
  <c r="BS679" i="2"/>
  <c r="BR679" i="2"/>
  <c r="BP679" i="2"/>
  <c r="AK679" i="2"/>
  <c r="X679" i="2"/>
  <c r="W679" i="2"/>
  <c r="V679" i="2"/>
  <c r="U679" i="2"/>
  <c r="T679" i="2"/>
  <c r="H679" i="2"/>
  <c r="S679" i="2" s="1"/>
  <c r="Y679" i="2" s="1"/>
  <c r="C679" i="2"/>
  <c r="B679" i="2"/>
  <c r="BU678" i="2"/>
  <c r="BT678" i="2"/>
  <c r="BS678" i="2"/>
  <c r="BR678" i="2"/>
  <c r="BP678" i="2"/>
  <c r="AS678" i="2"/>
  <c r="AO678" i="2"/>
  <c r="AK678" i="2"/>
  <c r="X678" i="2"/>
  <c r="W678" i="2"/>
  <c r="V678" i="2"/>
  <c r="U678" i="2"/>
  <c r="T678" i="2"/>
  <c r="H678" i="2"/>
  <c r="S678" i="2" s="1"/>
  <c r="Y678" i="2" s="1"/>
  <c r="C678" i="2"/>
  <c r="B678" i="2"/>
  <c r="BU677" i="2"/>
  <c r="BT677" i="2"/>
  <c r="BS677" i="2"/>
  <c r="BR677" i="2"/>
  <c r="BQ677" i="2"/>
  <c r="BP677" i="2"/>
  <c r="AA677" i="2"/>
  <c r="Y677" i="2"/>
  <c r="C677" i="2"/>
  <c r="B677" i="2"/>
  <c r="BU676" i="2"/>
  <c r="BT676" i="2"/>
  <c r="BS676" i="2"/>
  <c r="BR676" i="2"/>
  <c r="BQ676" i="2"/>
  <c r="BP676" i="2"/>
  <c r="AL676" i="2"/>
  <c r="AK676" i="2"/>
  <c r="AA676" i="2"/>
  <c r="Y676" i="2"/>
  <c r="X676" i="2"/>
  <c r="W676" i="2"/>
  <c r="V676" i="2"/>
  <c r="U676" i="2"/>
  <c r="T676" i="2"/>
  <c r="S676" i="2"/>
  <c r="C676" i="2"/>
  <c r="B676" i="2"/>
  <c r="BU675" i="2"/>
  <c r="BT675" i="2"/>
  <c r="BS675" i="2"/>
  <c r="BR675" i="2"/>
  <c r="BP675" i="2"/>
  <c r="AK675" i="2"/>
  <c r="X675" i="2"/>
  <c r="W675" i="2"/>
  <c r="V675" i="2"/>
  <c r="U675" i="2"/>
  <c r="T675" i="2"/>
  <c r="H675" i="2"/>
  <c r="AL675" i="2" s="1"/>
  <c r="AA675" i="2" s="1"/>
  <c r="BQ675" i="2" s="1"/>
  <c r="C675" i="2"/>
  <c r="B675" i="2"/>
  <c r="BU674" i="2"/>
  <c r="BT674" i="2"/>
  <c r="BS674" i="2"/>
  <c r="BR674" i="2"/>
  <c r="BP674" i="2"/>
  <c r="AK674" i="2"/>
  <c r="X674" i="2"/>
  <c r="W674" i="2"/>
  <c r="V674" i="2"/>
  <c r="U674" i="2"/>
  <c r="T674" i="2"/>
  <c r="H674" i="2"/>
  <c r="C674" i="2"/>
  <c r="B674" i="2"/>
  <c r="BU673" i="2"/>
  <c r="BT673" i="2"/>
  <c r="BS673" i="2"/>
  <c r="BR673" i="2"/>
  <c r="BP673" i="2"/>
  <c r="AK673" i="2"/>
  <c r="X673" i="2"/>
  <c r="W673" i="2"/>
  <c r="V673" i="2"/>
  <c r="U673" i="2"/>
  <c r="T673" i="2"/>
  <c r="H673" i="2"/>
  <c r="AL673" i="2" s="1"/>
  <c r="AA673" i="2" s="1"/>
  <c r="BQ673" i="2" s="1"/>
  <c r="C673" i="2"/>
  <c r="B673" i="2"/>
  <c r="BU672" i="2"/>
  <c r="BT672" i="2"/>
  <c r="BS672" i="2"/>
  <c r="BR672" i="2"/>
  <c r="BP672" i="2"/>
  <c r="AO672" i="2"/>
  <c r="AK672" i="2"/>
  <c r="X672" i="2"/>
  <c r="W672" i="2"/>
  <c r="V672" i="2"/>
  <c r="U672" i="2"/>
  <c r="T672" i="2"/>
  <c r="H672" i="2"/>
  <c r="S672" i="2" s="1"/>
  <c r="Y672" i="2" s="1"/>
  <c r="C672" i="2"/>
  <c r="B672" i="2"/>
  <c r="BU671" i="2"/>
  <c r="BT671" i="2"/>
  <c r="BS671" i="2"/>
  <c r="BR671" i="2"/>
  <c r="BQ671" i="2"/>
  <c r="BP671" i="2"/>
  <c r="AA671" i="2"/>
  <c r="Y671" i="2"/>
  <c r="C671" i="2"/>
  <c r="B671" i="2"/>
  <c r="BU670" i="2"/>
  <c r="BT670" i="2"/>
  <c r="BS670" i="2"/>
  <c r="BR670" i="2"/>
  <c r="BQ670" i="2"/>
  <c r="BP670" i="2"/>
  <c r="AA670" i="2"/>
  <c r="Y670" i="2"/>
  <c r="C670" i="2"/>
  <c r="B670" i="2"/>
  <c r="BU669" i="2"/>
  <c r="BT669" i="2"/>
  <c r="BS669" i="2"/>
  <c r="BR669" i="2"/>
  <c r="BQ669" i="2"/>
  <c r="BP669" i="2"/>
  <c r="AA669" i="2"/>
  <c r="Y669" i="2"/>
  <c r="X669" i="2"/>
  <c r="W669" i="2"/>
  <c r="V669" i="2"/>
  <c r="U669" i="2"/>
  <c r="T669" i="2"/>
  <c r="S669" i="2"/>
  <c r="C669" i="2"/>
  <c r="B669" i="2"/>
  <c r="BU668" i="2"/>
  <c r="BT668" i="2"/>
  <c r="BS668" i="2"/>
  <c r="BR668" i="2"/>
  <c r="BQ668" i="2"/>
  <c r="BP668" i="2"/>
  <c r="AA668" i="2"/>
  <c r="X668" i="2"/>
  <c r="W668" i="2"/>
  <c r="V668" i="2"/>
  <c r="U668" i="2"/>
  <c r="T668" i="2"/>
  <c r="H668" i="2"/>
  <c r="S668" i="2" s="1"/>
  <c r="Y668" i="2" s="1"/>
  <c r="C668" i="2"/>
  <c r="B668" i="2"/>
  <c r="BU667" i="2"/>
  <c r="BT667" i="2"/>
  <c r="BS667" i="2"/>
  <c r="BR667" i="2"/>
  <c r="BQ667" i="2"/>
  <c r="BP667" i="2"/>
  <c r="AA667" i="2"/>
  <c r="X667" i="2"/>
  <c r="W667" i="2"/>
  <c r="V667" i="2"/>
  <c r="U667" i="2"/>
  <c r="T667" i="2"/>
  <c r="H667" i="2"/>
  <c r="S667" i="2" s="1"/>
  <c r="Y667" i="2" s="1"/>
  <c r="C667" i="2"/>
  <c r="B667" i="2"/>
  <c r="BU666" i="2"/>
  <c r="BT666" i="2"/>
  <c r="BS666" i="2"/>
  <c r="BR666" i="2"/>
  <c r="BQ666" i="2"/>
  <c r="BP666" i="2"/>
  <c r="AA666" i="2"/>
  <c r="X666" i="2"/>
  <c r="W666" i="2"/>
  <c r="V666" i="2"/>
  <c r="U666" i="2"/>
  <c r="T666" i="2"/>
  <c r="H666" i="2"/>
  <c r="S666" i="2" s="1"/>
  <c r="Y666" i="2" s="1"/>
  <c r="C666" i="2"/>
  <c r="B666" i="2"/>
  <c r="BU665" i="2"/>
  <c r="BT665" i="2"/>
  <c r="BS665" i="2"/>
  <c r="BR665" i="2"/>
  <c r="BQ665" i="2"/>
  <c r="BP665" i="2"/>
  <c r="AA665" i="2"/>
  <c r="X665" i="2"/>
  <c r="W665" i="2"/>
  <c r="V665" i="2"/>
  <c r="U665" i="2"/>
  <c r="T665" i="2"/>
  <c r="H665" i="2"/>
  <c r="S665" i="2" s="1"/>
  <c r="Y665" i="2" s="1"/>
  <c r="C665" i="2"/>
  <c r="B665" i="2"/>
  <c r="BU664" i="2"/>
  <c r="BT664" i="2"/>
  <c r="BS664" i="2"/>
  <c r="BR664" i="2"/>
  <c r="BQ664" i="2"/>
  <c r="BP664" i="2"/>
  <c r="AA664" i="2"/>
  <c r="Y664" i="2"/>
  <c r="C664" i="2"/>
  <c r="B664" i="2"/>
  <c r="BU663" i="2"/>
  <c r="BT663" i="2"/>
  <c r="BS663" i="2"/>
  <c r="BR663" i="2"/>
  <c r="BQ663" i="2"/>
  <c r="BP663" i="2"/>
  <c r="AA663" i="2"/>
  <c r="Y663" i="2"/>
  <c r="X663" i="2"/>
  <c r="W663" i="2"/>
  <c r="V663" i="2"/>
  <c r="U663" i="2"/>
  <c r="T663" i="2"/>
  <c r="S663" i="2"/>
  <c r="C663" i="2"/>
  <c r="B663" i="2"/>
  <c r="BU662" i="2"/>
  <c r="BT662" i="2"/>
  <c r="BS662" i="2"/>
  <c r="BR662" i="2"/>
  <c r="BQ662" i="2"/>
  <c r="BP662" i="2"/>
  <c r="AA662" i="2"/>
  <c r="Y662" i="2"/>
  <c r="X662" i="2"/>
  <c r="W662" i="2"/>
  <c r="V662" i="2"/>
  <c r="U662" i="2"/>
  <c r="T662" i="2"/>
  <c r="S662" i="2"/>
  <c r="C662" i="2"/>
  <c r="B662" i="2"/>
  <c r="BU661" i="2"/>
  <c r="BT661" i="2"/>
  <c r="BS661" i="2"/>
  <c r="BR661" i="2"/>
  <c r="BQ661" i="2"/>
  <c r="BP661" i="2"/>
  <c r="AA661" i="2"/>
  <c r="Y661" i="2"/>
  <c r="X661" i="2"/>
  <c r="W661" i="2"/>
  <c r="V661" i="2"/>
  <c r="U661" i="2"/>
  <c r="T661" i="2"/>
  <c r="S661" i="2"/>
  <c r="C661" i="2"/>
  <c r="B661" i="2"/>
  <c r="BU660" i="2"/>
  <c r="BT660" i="2"/>
  <c r="BS660" i="2"/>
  <c r="BR660" i="2"/>
  <c r="BQ660" i="2"/>
  <c r="BP660" i="2"/>
  <c r="AA660" i="2"/>
  <c r="Y660" i="2"/>
  <c r="X660" i="2"/>
  <c r="W660" i="2"/>
  <c r="V660" i="2"/>
  <c r="U660" i="2"/>
  <c r="T660" i="2"/>
  <c r="S660" i="2"/>
  <c r="C660" i="2"/>
  <c r="B660" i="2"/>
  <c r="BU659" i="2"/>
  <c r="BT659" i="2"/>
  <c r="BS659" i="2"/>
  <c r="BR659" i="2"/>
  <c r="BQ659" i="2"/>
  <c r="BP659" i="2"/>
  <c r="AO659" i="2"/>
  <c r="AK659" i="2"/>
  <c r="AA659" i="2"/>
  <c r="Y659" i="2"/>
  <c r="X659" i="2"/>
  <c r="W659" i="2"/>
  <c r="V659" i="2"/>
  <c r="U659" i="2"/>
  <c r="T659" i="2"/>
  <c r="S659" i="2"/>
  <c r="C659" i="2"/>
  <c r="B659" i="2"/>
  <c r="BU658" i="2"/>
  <c r="BT658" i="2"/>
  <c r="BS658" i="2"/>
  <c r="BR658" i="2"/>
  <c r="BQ658" i="2"/>
  <c r="BP658" i="2"/>
  <c r="AA658" i="2"/>
  <c r="Y658" i="2"/>
  <c r="C658" i="2"/>
  <c r="B658" i="2"/>
  <c r="BU657" i="2"/>
  <c r="BT657" i="2"/>
  <c r="BS657" i="2"/>
  <c r="BR657" i="2"/>
  <c r="BQ657" i="2"/>
  <c r="BP657" i="2"/>
  <c r="AT657" i="2"/>
  <c r="AS657" i="2"/>
  <c r="AA657" i="2"/>
  <c r="Y657" i="2"/>
  <c r="X657" i="2"/>
  <c r="W657" i="2"/>
  <c r="V657" i="2"/>
  <c r="U657" i="2"/>
  <c r="T657" i="2"/>
  <c r="S657" i="2"/>
  <c r="C657" i="2"/>
  <c r="B657" i="2"/>
  <c r="BU656" i="2"/>
  <c r="BT656" i="2"/>
  <c r="BS656" i="2"/>
  <c r="BR656" i="2"/>
  <c r="BQ656" i="2"/>
  <c r="BP656" i="2"/>
  <c r="AT656" i="2"/>
  <c r="AS656" i="2"/>
  <c r="AA656" i="2"/>
  <c r="Y656" i="2"/>
  <c r="X656" i="2"/>
  <c r="W656" i="2"/>
  <c r="V656" i="2"/>
  <c r="U656" i="2"/>
  <c r="T656" i="2"/>
  <c r="S656" i="2"/>
  <c r="C656" i="2"/>
  <c r="B656" i="2"/>
  <c r="BU655" i="2"/>
  <c r="BT655" i="2"/>
  <c r="BS655" i="2"/>
  <c r="BR655" i="2"/>
  <c r="BQ655" i="2"/>
  <c r="BP655" i="2"/>
  <c r="AT655" i="2"/>
  <c r="AS655" i="2"/>
  <c r="AA655" i="2"/>
  <c r="Y655" i="2"/>
  <c r="X655" i="2"/>
  <c r="W655" i="2"/>
  <c r="V655" i="2"/>
  <c r="U655" i="2"/>
  <c r="T655" i="2"/>
  <c r="S655" i="2"/>
  <c r="C655" i="2"/>
  <c r="B655" i="2"/>
  <c r="BU654" i="2"/>
  <c r="BT654" i="2"/>
  <c r="BS654" i="2"/>
  <c r="BR654" i="2"/>
  <c r="BQ654" i="2"/>
  <c r="BP654" i="2"/>
  <c r="AT654" i="2"/>
  <c r="AS654" i="2"/>
  <c r="AA654" i="2"/>
  <c r="Y654" i="2"/>
  <c r="X654" i="2"/>
  <c r="W654" i="2"/>
  <c r="V654" i="2"/>
  <c r="U654" i="2"/>
  <c r="T654" i="2"/>
  <c r="S654" i="2"/>
  <c r="C654" i="2"/>
  <c r="B654" i="2"/>
  <c r="BU653" i="2"/>
  <c r="BT653" i="2"/>
  <c r="BS653" i="2"/>
  <c r="BR653" i="2"/>
  <c r="BQ653" i="2"/>
  <c r="BP653" i="2"/>
  <c r="AT653" i="2"/>
  <c r="AS653" i="2"/>
  <c r="AK653" i="2"/>
  <c r="AA653" i="2"/>
  <c r="Y653" i="2"/>
  <c r="X653" i="2"/>
  <c r="W653" i="2"/>
  <c r="V653" i="2"/>
  <c r="U653" i="2"/>
  <c r="T653" i="2"/>
  <c r="S653" i="2"/>
  <c r="C653" i="2"/>
  <c r="B653" i="2"/>
  <c r="BU652" i="2"/>
  <c r="BT652" i="2"/>
  <c r="BS652" i="2"/>
  <c r="BR652" i="2"/>
  <c r="BQ652" i="2"/>
  <c r="BP652" i="2"/>
  <c r="AA652" i="2"/>
  <c r="Y652" i="2"/>
  <c r="C652" i="2"/>
  <c r="B652" i="2"/>
  <c r="BU651" i="2"/>
  <c r="BT651" i="2"/>
  <c r="BS651" i="2"/>
  <c r="BR651" i="2"/>
  <c r="BQ651" i="2"/>
  <c r="BP651" i="2"/>
  <c r="AA651" i="2"/>
  <c r="Y651" i="2"/>
  <c r="X651" i="2"/>
  <c r="W651" i="2"/>
  <c r="V651" i="2"/>
  <c r="U651" i="2"/>
  <c r="T651" i="2"/>
  <c r="S651" i="2"/>
  <c r="C651" i="2"/>
  <c r="B651" i="2"/>
  <c r="BU650" i="2"/>
  <c r="BT650" i="2"/>
  <c r="BS650" i="2"/>
  <c r="BR650" i="2"/>
  <c r="BQ650" i="2"/>
  <c r="BP650" i="2"/>
  <c r="AA650" i="2"/>
  <c r="Y650" i="2"/>
  <c r="X650" i="2"/>
  <c r="W650" i="2"/>
  <c r="V650" i="2"/>
  <c r="U650" i="2"/>
  <c r="T650" i="2"/>
  <c r="S650" i="2"/>
  <c r="C650" i="2"/>
  <c r="B650" i="2"/>
  <c r="BU649" i="2"/>
  <c r="BT649" i="2"/>
  <c r="BS649" i="2"/>
  <c r="BR649" i="2"/>
  <c r="BQ649" i="2"/>
  <c r="BP649" i="2"/>
  <c r="AA649" i="2"/>
  <c r="Y649" i="2"/>
  <c r="X649" i="2"/>
  <c r="W649" i="2"/>
  <c r="V649" i="2"/>
  <c r="U649" i="2"/>
  <c r="T649" i="2"/>
  <c r="S649" i="2"/>
  <c r="C649" i="2"/>
  <c r="B649" i="2"/>
  <c r="BU648" i="2"/>
  <c r="BT648" i="2"/>
  <c r="BS648" i="2"/>
  <c r="BR648" i="2"/>
  <c r="BQ648" i="2"/>
  <c r="BP648" i="2"/>
  <c r="AA648" i="2"/>
  <c r="Y648" i="2"/>
  <c r="X648" i="2"/>
  <c r="W648" i="2"/>
  <c r="V648" i="2"/>
  <c r="U648" i="2"/>
  <c r="T648" i="2"/>
  <c r="S648" i="2"/>
  <c r="C648" i="2"/>
  <c r="B648" i="2"/>
  <c r="BU647" i="2"/>
  <c r="BT647" i="2"/>
  <c r="BS647" i="2"/>
  <c r="BR647" i="2"/>
  <c r="BQ647" i="2"/>
  <c r="BP647" i="2"/>
  <c r="AA647" i="2"/>
  <c r="Y647" i="2"/>
  <c r="X647" i="2"/>
  <c r="W647" i="2"/>
  <c r="V647" i="2"/>
  <c r="U647" i="2"/>
  <c r="T647" i="2"/>
  <c r="S647" i="2"/>
  <c r="C647" i="2"/>
  <c r="B647" i="2"/>
  <c r="BU646" i="2"/>
  <c r="BT646" i="2"/>
  <c r="BS646" i="2"/>
  <c r="BR646" i="2"/>
  <c r="BQ646" i="2"/>
  <c r="BP646" i="2"/>
  <c r="AA646" i="2"/>
  <c r="Y646" i="2"/>
  <c r="C646" i="2"/>
  <c r="B646" i="2"/>
  <c r="BU645" i="2"/>
  <c r="BT645" i="2"/>
  <c r="BS645" i="2"/>
  <c r="BR645" i="2"/>
  <c r="BQ645" i="2"/>
  <c r="BP645" i="2"/>
  <c r="AL645" i="2"/>
  <c r="AK645" i="2"/>
  <c r="AA645" i="2"/>
  <c r="Y645" i="2"/>
  <c r="X645" i="2"/>
  <c r="W645" i="2"/>
  <c r="V645" i="2"/>
  <c r="U645" i="2"/>
  <c r="T645" i="2"/>
  <c r="S645" i="2"/>
  <c r="C645" i="2"/>
  <c r="B645" i="2"/>
  <c r="BU644" i="2"/>
  <c r="BT644" i="2"/>
  <c r="BS644" i="2"/>
  <c r="BR644" i="2"/>
  <c r="BP644" i="2"/>
  <c r="AK644" i="2"/>
  <c r="X644" i="2"/>
  <c r="W644" i="2"/>
  <c r="V644" i="2"/>
  <c r="U644" i="2"/>
  <c r="T644" i="2"/>
  <c r="H644" i="2"/>
  <c r="AL644" i="2" s="1"/>
  <c r="AA644" i="2" s="1"/>
  <c r="BQ644" i="2" s="1"/>
  <c r="C644" i="2"/>
  <c r="B644" i="2"/>
  <c r="BU643" i="2"/>
  <c r="BT643" i="2"/>
  <c r="BS643" i="2"/>
  <c r="BR643" i="2"/>
  <c r="BP643" i="2"/>
  <c r="AK643" i="2"/>
  <c r="X643" i="2"/>
  <c r="W643" i="2"/>
  <c r="V643" i="2"/>
  <c r="U643" i="2"/>
  <c r="T643" i="2"/>
  <c r="H643" i="2"/>
  <c r="C643" i="2"/>
  <c r="B643" i="2"/>
  <c r="BU642" i="2"/>
  <c r="BT642" i="2"/>
  <c r="BS642" i="2"/>
  <c r="BR642" i="2"/>
  <c r="BP642" i="2"/>
  <c r="AK642" i="2"/>
  <c r="X642" i="2"/>
  <c r="W642" i="2"/>
  <c r="V642" i="2"/>
  <c r="U642" i="2"/>
  <c r="T642" i="2"/>
  <c r="H642" i="2"/>
  <c r="AL642" i="2" s="1"/>
  <c r="AA642" i="2" s="1"/>
  <c r="BQ642" i="2" s="1"/>
  <c r="C642" i="2"/>
  <c r="B642" i="2"/>
  <c r="BU641" i="2"/>
  <c r="BT641" i="2"/>
  <c r="BS641" i="2"/>
  <c r="BR641" i="2"/>
  <c r="BP641" i="2"/>
  <c r="AO641" i="2"/>
  <c r="AK641" i="2"/>
  <c r="X641" i="2"/>
  <c r="W641" i="2"/>
  <c r="V641" i="2"/>
  <c r="U641" i="2"/>
  <c r="T641" i="2"/>
  <c r="H641" i="2"/>
  <c r="S641" i="2" s="1"/>
  <c r="Y641" i="2" s="1"/>
  <c r="C641" i="2"/>
  <c r="B641" i="2"/>
  <c r="BU640" i="2"/>
  <c r="BT640" i="2"/>
  <c r="BS640" i="2"/>
  <c r="BR640" i="2"/>
  <c r="BQ640" i="2"/>
  <c r="BP640" i="2"/>
  <c r="AA640" i="2"/>
  <c r="Y640" i="2"/>
  <c r="C640" i="2"/>
  <c r="B640" i="2"/>
  <c r="BU639" i="2"/>
  <c r="BT639" i="2"/>
  <c r="BS639" i="2"/>
  <c r="BR639" i="2"/>
  <c r="BQ639" i="2"/>
  <c r="BP639" i="2"/>
  <c r="AK639" i="2"/>
  <c r="AA639" i="2"/>
  <c r="Y639" i="2"/>
  <c r="X639" i="2"/>
  <c r="W639" i="2"/>
  <c r="V639" i="2"/>
  <c r="U639" i="2"/>
  <c r="T639" i="2"/>
  <c r="S639" i="2"/>
  <c r="C639" i="2"/>
  <c r="B639" i="2"/>
  <c r="BU638" i="2"/>
  <c r="BT638" i="2"/>
  <c r="BS638" i="2"/>
  <c r="BR638" i="2"/>
  <c r="BQ638" i="2"/>
  <c r="BP638" i="2"/>
  <c r="AK638" i="2"/>
  <c r="AA638" i="2"/>
  <c r="Y638" i="2"/>
  <c r="X638" i="2"/>
  <c r="W638" i="2"/>
  <c r="V638" i="2"/>
  <c r="U638" i="2"/>
  <c r="T638" i="2"/>
  <c r="S638" i="2"/>
  <c r="C638" i="2"/>
  <c r="B638" i="2"/>
  <c r="BU637" i="2"/>
  <c r="BT637" i="2"/>
  <c r="BS637" i="2"/>
  <c r="BR637" i="2"/>
  <c r="BQ637" i="2"/>
  <c r="BP637" i="2"/>
  <c r="AP637" i="2"/>
  <c r="AL637" i="2"/>
  <c r="AK637" i="2"/>
  <c r="AA637" i="2"/>
  <c r="Y637" i="2"/>
  <c r="X637" i="2"/>
  <c r="W637" i="2"/>
  <c r="V637" i="2"/>
  <c r="U637" i="2"/>
  <c r="T637" i="2"/>
  <c r="S637" i="2"/>
  <c r="C637" i="2"/>
  <c r="B637" i="2"/>
  <c r="BU636" i="2"/>
  <c r="BT636" i="2"/>
  <c r="BS636" i="2"/>
  <c r="BR636" i="2"/>
  <c r="BQ636" i="2"/>
  <c r="BP636" i="2"/>
  <c r="AP636" i="2"/>
  <c r="AL636" i="2"/>
  <c r="AK636" i="2"/>
  <c r="AA636" i="2"/>
  <c r="Y636" i="2"/>
  <c r="X636" i="2"/>
  <c r="W636" i="2"/>
  <c r="V636" i="2"/>
  <c r="U636" i="2"/>
  <c r="T636" i="2"/>
  <c r="S636" i="2"/>
  <c r="C636" i="2"/>
  <c r="B636" i="2"/>
  <c r="BU635" i="2"/>
  <c r="BT635" i="2"/>
  <c r="BS635" i="2"/>
  <c r="BR635" i="2"/>
  <c r="BQ635" i="2"/>
  <c r="BP635" i="2"/>
  <c r="AK635" i="2"/>
  <c r="AA635" i="2"/>
  <c r="Y635" i="2"/>
  <c r="X635" i="2"/>
  <c r="W635" i="2"/>
  <c r="V635" i="2"/>
  <c r="U635" i="2"/>
  <c r="T635" i="2"/>
  <c r="S635" i="2"/>
  <c r="C635" i="2"/>
  <c r="B635" i="2"/>
  <c r="BU634" i="2"/>
  <c r="BT634" i="2"/>
  <c r="BS634" i="2"/>
  <c r="BR634" i="2"/>
  <c r="BQ634" i="2"/>
  <c r="BP634" i="2"/>
  <c r="AA634" i="2"/>
  <c r="Y634" i="2"/>
  <c r="C634" i="2"/>
  <c r="B634" i="2"/>
  <c r="BU633" i="2"/>
  <c r="BT633" i="2"/>
  <c r="BS633" i="2"/>
  <c r="BR633" i="2"/>
  <c r="BQ633" i="2"/>
  <c r="BP633" i="2"/>
  <c r="AL633" i="2"/>
  <c r="AK633" i="2"/>
  <c r="AA633" i="2"/>
  <c r="Y633" i="2"/>
  <c r="X633" i="2"/>
  <c r="W633" i="2"/>
  <c r="V633" i="2"/>
  <c r="U633" i="2"/>
  <c r="T633" i="2"/>
  <c r="S633" i="2"/>
  <c r="C633" i="2"/>
  <c r="B633" i="2"/>
  <c r="BU632" i="2"/>
  <c r="BT632" i="2"/>
  <c r="BS632" i="2"/>
  <c r="BR632" i="2"/>
  <c r="BP632" i="2"/>
  <c r="AK632" i="2"/>
  <c r="X632" i="2"/>
  <c r="W632" i="2"/>
  <c r="V632" i="2"/>
  <c r="U632" i="2"/>
  <c r="T632" i="2"/>
  <c r="H632" i="2"/>
  <c r="AL632" i="2" s="1"/>
  <c r="AA632" i="2" s="1"/>
  <c r="BQ632" i="2" s="1"/>
  <c r="C632" i="2"/>
  <c r="B632" i="2"/>
  <c r="BU631" i="2"/>
  <c r="BT631" i="2"/>
  <c r="BS631" i="2"/>
  <c r="BR631" i="2"/>
  <c r="BP631" i="2"/>
  <c r="AK631" i="2"/>
  <c r="X631" i="2"/>
  <c r="W631" i="2"/>
  <c r="V631" i="2"/>
  <c r="U631" i="2"/>
  <c r="T631" i="2"/>
  <c r="H631" i="2"/>
  <c r="C631" i="2"/>
  <c r="B631" i="2"/>
  <c r="BU630" i="2"/>
  <c r="BT630" i="2"/>
  <c r="BS630" i="2"/>
  <c r="BR630" i="2"/>
  <c r="BP630" i="2"/>
  <c r="AK630" i="2"/>
  <c r="X630" i="2"/>
  <c r="W630" i="2"/>
  <c r="V630" i="2"/>
  <c r="U630" i="2"/>
  <c r="T630" i="2"/>
  <c r="H630" i="2"/>
  <c r="AL630" i="2" s="1"/>
  <c r="AA630" i="2" s="1"/>
  <c r="BQ630" i="2" s="1"/>
  <c r="C630" i="2"/>
  <c r="B630" i="2"/>
  <c r="BU629" i="2"/>
  <c r="BT629" i="2"/>
  <c r="BS629" i="2"/>
  <c r="BR629" i="2"/>
  <c r="BP629" i="2"/>
  <c r="AO629" i="2"/>
  <c r="AK629" i="2"/>
  <c r="X629" i="2"/>
  <c r="W629" i="2"/>
  <c r="V629" i="2"/>
  <c r="U629" i="2"/>
  <c r="T629" i="2"/>
  <c r="H629" i="2"/>
  <c r="S629" i="2" s="1"/>
  <c r="Y629" i="2" s="1"/>
  <c r="C629" i="2"/>
  <c r="B629" i="2"/>
  <c r="BU628" i="2"/>
  <c r="BT628" i="2"/>
  <c r="BS628" i="2"/>
  <c r="BR628" i="2"/>
  <c r="BQ628" i="2"/>
  <c r="BP628" i="2"/>
  <c r="AA628" i="2"/>
  <c r="Y628" i="2"/>
  <c r="C628" i="2"/>
  <c r="B628" i="2"/>
  <c r="BU627" i="2"/>
  <c r="BT627" i="2"/>
  <c r="BS627" i="2"/>
  <c r="BR627" i="2"/>
  <c r="BQ627" i="2"/>
  <c r="BP627" i="2"/>
  <c r="AL627" i="2"/>
  <c r="AK627" i="2"/>
  <c r="AA627" i="2"/>
  <c r="Y627" i="2"/>
  <c r="X627" i="2"/>
  <c r="W627" i="2"/>
  <c r="V627" i="2"/>
  <c r="U627" i="2"/>
  <c r="T627" i="2"/>
  <c r="S627" i="2"/>
  <c r="C627" i="2"/>
  <c r="B627" i="2"/>
  <c r="BU626" i="2"/>
  <c r="BT626" i="2"/>
  <c r="BS626" i="2"/>
  <c r="BR626" i="2"/>
  <c r="BP626" i="2"/>
  <c r="AK626" i="2"/>
  <c r="X626" i="2"/>
  <c r="W626" i="2"/>
  <c r="V626" i="2"/>
  <c r="U626" i="2"/>
  <c r="T626" i="2"/>
  <c r="H626" i="2"/>
  <c r="S626" i="2" s="1"/>
  <c r="Y626" i="2" s="1"/>
  <c r="C626" i="2"/>
  <c r="B626" i="2"/>
  <c r="BU625" i="2"/>
  <c r="BT625" i="2"/>
  <c r="BS625" i="2"/>
  <c r="BR625" i="2"/>
  <c r="BP625" i="2"/>
  <c r="AK625" i="2"/>
  <c r="X625" i="2"/>
  <c r="W625" i="2"/>
  <c r="V625" i="2"/>
  <c r="U625" i="2"/>
  <c r="T625" i="2"/>
  <c r="H625" i="2"/>
  <c r="S625" i="2" s="1"/>
  <c r="Y625" i="2" s="1"/>
  <c r="C625" i="2"/>
  <c r="B625" i="2"/>
  <c r="BU624" i="2"/>
  <c r="BT624" i="2"/>
  <c r="BS624" i="2"/>
  <c r="BR624" i="2"/>
  <c r="BP624" i="2"/>
  <c r="AK624" i="2"/>
  <c r="X624" i="2"/>
  <c r="W624" i="2"/>
  <c r="V624" i="2"/>
  <c r="U624" i="2"/>
  <c r="T624" i="2"/>
  <c r="H624" i="2"/>
  <c r="S624" i="2" s="1"/>
  <c r="Y624" i="2" s="1"/>
  <c r="C624" i="2"/>
  <c r="B624" i="2"/>
  <c r="BU623" i="2"/>
  <c r="BT623" i="2"/>
  <c r="BS623" i="2"/>
  <c r="BR623" i="2"/>
  <c r="BP623" i="2"/>
  <c r="AO623" i="2"/>
  <c r="AK623" i="2"/>
  <c r="X623" i="2"/>
  <c r="W623" i="2"/>
  <c r="V623" i="2"/>
  <c r="U623" i="2"/>
  <c r="T623" i="2"/>
  <c r="H623" i="2"/>
  <c r="C623" i="2"/>
  <c r="B623" i="2"/>
  <c r="BU622" i="2"/>
  <c r="BT622" i="2"/>
  <c r="BS622" i="2"/>
  <c r="BR622" i="2"/>
  <c r="BQ622" i="2"/>
  <c r="BP622" i="2"/>
  <c r="AA622" i="2"/>
  <c r="Y622" i="2"/>
  <c r="C622" i="2"/>
  <c r="B622" i="2"/>
  <c r="BU621" i="2"/>
  <c r="BT621" i="2"/>
  <c r="BS621" i="2"/>
  <c r="BR621" i="2"/>
  <c r="BQ621" i="2"/>
  <c r="BP621" i="2"/>
  <c r="AA621" i="2"/>
  <c r="Y621" i="2"/>
  <c r="C621" i="2"/>
  <c r="B621" i="2"/>
  <c r="BU620" i="2"/>
  <c r="BT620" i="2"/>
  <c r="BS620" i="2"/>
  <c r="BR620" i="2"/>
  <c r="BQ620" i="2"/>
  <c r="BP620" i="2"/>
  <c r="AA620" i="2"/>
  <c r="Y620" i="2"/>
  <c r="X620" i="2"/>
  <c r="W620" i="2"/>
  <c r="V620" i="2"/>
  <c r="U620" i="2"/>
  <c r="T620" i="2"/>
  <c r="S620" i="2"/>
  <c r="C620" i="2"/>
  <c r="B620" i="2"/>
  <c r="BU619" i="2"/>
  <c r="BT619" i="2"/>
  <c r="BS619" i="2"/>
  <c r="BR619" i="2"/>
  <c r="BQ619" i="2"/>
  <c r="BP619" i="2"/>
  <c r="AA619" i="2"/>
  <c r="X619" i="2"/>
  <c r="W619" i="2"/>
  <c r="V619" i="2"/>
  <c r="T619" i="2"/>
  <c r="S619" i="2"/>
  <c r="L619" i="2"/>
  <c r="U619" i="2" s="1"/>
  <c r="Y619" i="2" s="1"/>
  <c r="C619" i="2"/>
  <c r="B619" i="2"/>
  <c r="BU618" i="2"/>
  <c r="BT618" i="2"/>
  <c r="BS618" i="2"/>
  <c r="BR618" i="2"/>
  <c r="BQ618" i="2"/>
  <c r="BP618" i="2"/>
  <c r="AA618" i="2"/>
  <c r="X618" i="2"/>
  <c r="W618" i="2"/>
  <c r="V618" i="2"/>
  <c r="T618" i="2"/>
  <c r="S618" i="2"/>
  <c r="L618" i="2"/>
  <c r="U618" i="2" s="1"/>
  <c r="Y618" i="2" s="1"/>
  <c r="C618" i="2"/>
  <c r="B618" i="2"/>
  <c r="BU617" i="2"/>
  <c r="BT617" i="2"/>
  <c r="BS617" i="2"/>
  <c r="BR617" i="2"/>
  <c r="BQ617" i="2"/>
  <c r="BP617" i="2"/>
  <c r="AA617" i="2"/>
  <c r="X617" i="2"/>
  <c r="W617" i="2"/>
  <c r="V617" i="2"/>
  <c r="T617" i="2"/>
  <c r="S617" i="2"/>
  <c r="L617" i="2"/>
  <c r="U617" i="2" s="1"/>
  <c r="Y617" i="2" s="1"/>
  <c r="C617" i="2"/>
  <c r="B617" i="2"/>
  <c r="BU616" i="2"/>
  <c r="BT616" i="2"/>
  <c r="BS616" i="2"/>
  <c r="BR616" i="2"/>
  <c r="BQ616" i="2"/>
  <c r="BP616" i="2"/>
  <c r="AP616" i="2"/>
  <c r="AO616" i="2"/>
  <c r="AK616" i="2"/>
  <c r="AA616" i="2"/>
  <c r="X616" i="2"/>
  <c r="W616" i="2"/>
  <c r="V616" i="2"/>
  <c r="T616" i="2"/>
  <c r="S616" i="2"/>
  <c r="L616" i="2"/>
  <c r="U616" i="2" s="1"/>
  <c r="Y616" i="2" s="1"/>
  <c r="C616" i="2"/>
  <c r="B616" i="2"/>
  <c r="BU615" i="2"/>
  <c r="BT615" i="2"/>
  <c r="BS615" i="2"/>
  <c r="BR615" i="2"/>
  <c r="BQ615" i="2"/>
  <c r="BP615" i="2"/>
  <c r="Y615" i="2"/>
  <c r="C615" i="2"/>
  <c r="B615" i="2"/>
  <c r="BU614" i="2"/>
  <c r="BT614" i="2"/>
  <c r="BS614" i="2"/>
  <c r="BR614" i="2"/>
  <c r="BQ614" i="2"/>
  <c r="BP614" i="2"/>
  <c r="AP614" i="2"/>
  <c r="AO614" i="2"/>
  <c r="AA614" i="2"/>
  <c r="Y614" i="2"/>
  <c r="X614" i="2"/>
  <c r="W614" i="2"/>
  <c r="V614" i="2"/>
  <c r="U614" i="2"/>
  <c r="T614" i="2"/>
  <c r="S614" i="2"/>
  <c r="C614" i="2"/>
  <c r="B614" i="2"/>
  <c r="BU613" i="2"/>
  <c r="BT613" i="2"/>
  <c r="BS613" i="2"/>
  <c r="BR613" i="2"/>
  <c r="BQ613" i="2"/>
  <c r="BP613" i="2"/>
  <c r="AP613" i="2"/>
  <c r="AO613" i="2"/>
  <c r="AA613" i="2"/>
  <c r="Y613" i="2"/>
  <c r="X613" i="2"/>
  <c r="W613" i="2"/>
  <c r="V613" i="2"/>
  <c r="U613" i="2"/>
  <c r="T613" i="2"/>
  <c r="S613" i="2"/>
  <c r="C613" i="2"/>
  <c r="B613" i="2"/>
  <c r="BU612" i="2"/>
  <c r="BT612" i="2"/>
  <c r="BS612" i="2"/>
  <c r="BR612" i="2"/>
  <c r="BQ612" i="2"/>
  <c r="BP612" i="2"/>
  <c r="AP612" i="2"/>
  <c r="AO612" i="2"/>
  <c r="AA612" i="2"/>
  <c r="Y612" i="2"/>
  <c r="X612" i="2"/>
  <c r="W612" i="2"/>
  <c r="V612" i="2"/>
  <c r="U612" i="2"/>
  <c r="T612" i="2"/>
  <c r="S612" i="2"/>
  <c r="C612" i="2"/>
  <c r="B612" i="2"/>
  <c r="BU611" i="2"/>
  <c r="BT611" i="2"/>
  <c r="BS611" i="2"/>
  <c r="BR611" i="2"/>
  <c r="BQ611" i="2"/>
  <c r="BP611" i="2"/>
  <c r="AP611" i="2"/>
  <c r="AO611" i="2"/>
  <c r="AA611" i="2"/>
  <c r="Y611" i="2"/>
  <c r="X611" i="2"/>
  <c r="W611" i="2"/>
  <c r="V611" i="2"/>
  <c r="U611" i="2"/>
  <c r="T611" i="2"/>
  <c r="S611" i="2"/>
  <c r="C611" i="2"/>
  <c r="B611" i="2"/>
  <c r="BU610" i="2"/>
  <c r="BT610" i="2"/>
  <c r="BS610" i="2"/>
  <c r="BR610" i="2"/>
  <c r="BQ610" i="2"/>
  <c r="BP610" i="2"/>
  <c r="AW610" i="2"/>
  <c r="AS610" i="2"/>
  <c r="AP610" i="2"/>
  <c r="AO610" i="2"/>
  <c r="AK610" i="2"/>
  <c r="AA610" i="2"/>
  <c r="Y610" i="2"/>
  <c r="X610" i="2"/>
  <c r="W610" i="2"/>
  <c r="V610" i="2"/>
  <c r="U610" i="2"/>
  <c r="T610" i="2"/>
  <c r="S610" i="2"/>
  <c r="C610" i="2"/>
  <c r="B610" i="2"/>
  <c r="BU609" i="2"/>
  <c r="BT609" i="2"/>
  <c r="BS609" i="2"/>
  <c r="BR609" i="2"/>
  <c r="BQ609" i="2"/>
  <c r="BP609" i="2"/>
  <c r="AA609" i="2"/>
  <c r="Y609" i="2"/>
  <c r="C609" i="2"/>
  <c r="B609" i="2"/>
  <c r="BU608" i="2"/>
  <c r="BT608" i="2"/>
  <c r="BS608" i="2"/>
  <c r="BR608" i="2"/>
  <c r="BQ608" i="2"/>
  <c r="BP608" i="2"/>
  <c r="AA608" i="2"/>
  <c r="Y608" i="2"/>
  <c r="X608" i="2"/>
  <c r="W608" i="2"/>
  <c r="V608" i="2"/>
  <c r="U608" i="2"/>
  <c r="T608" i="2"/>
  <c r="S608" i="2"/>
  <c r="C608" i="2"/>
  <c r="B608" i="2"/>
  <c r="BU607" i="2"/>
  <c r="BT607" i="2"/>
  <c r="BS607" i="2"/>
  <c r="BR607" i="2"/>
  <c r="BQ607" i="2"/>
  <c r="BP607" i="2"/>
  <c r="AA607" i="2"/>
  <c r="Y607" i="2"/>
  <c r="X607" i="2"/>
  <c r="W607" i="2"/>
  <c r="V607" i="2"/>
  <c r="U607" i="2"/>
  <c r="T607" i="2"/>
  <c r="S607" i="2"/>
  <c r="C607" i="2"/>
  <c r="B607" i="2"/>
  <c r="BU606" i="2"/>
  <c r="BT606" i="2"/>
  <c r="BS606" i="2"/>
  <c r="BR606" i="2"/>
  <c r="BQ606" i="2"/>
  <c r="BP606" i="2"/>
  <c r="AA606" i="2"/>
  <c r="Y606" i="2"/>
  <c r="X606" i="2"/>
  <c r="W606" i="2"/>
  <c r="V606" i="2"/>
  <c r="U606" i="2"/>
  <c r="T606" i="2"/>
  <c r="S606" i="2"/>
  <c r="C606" i="2"/>
  <c r="B606" i="2"/>
  <c r="BU605" i="2"/>
  <c r="BT605" i="2"/>
  <c r="BS605" i="2"/>
  <c r="BR605" i="2"/>
  <c r="BQ605" i="2"/>
  <c r="BP605" i="2"/>
  <c r="AA605" i="2"/>
  <c r="Y605" i="2"/>
  <c r="X605" i="2"/>
  <c r="W605" i="2"/>
  <c r="V605" i="2"/>
  <c r="U605" i="2"/>
  <c r="T605" i="2"/>
  <c r="S605" i="2"/>
  <c r="C605" i="2"/>
  <c r="B605" i="2"/>
  <c r="BU604" i="2"/>
  <c r="BT604" i="2"/>
  <c r="BS604" i="2"/>
  <c r="BR604" i="2"/>
  <c r="BQ604" i="2"/>
  <c r="BP604" i="2"/>
  <c r="AA604" i="2"/>
  <c r="Y604" i="2"/>
  <c r="X604" i="2"/>
  <c r="W604" i="2"/>
  <c r="V604" i="2"/>
  <c r="U604" i="2"/>
  <c r="T604" i="2"/>
  <c r="S604" i="2"/>
  <c r="C604" i="2"/>
  <c r="B604" i="2"/>
  <c r="BU603" i="2"/>
  <c r="BT603" i="2"/>
  <c r="BS603" i="2"/>
  <c r="BR603" i="2"/>
  <c r="BQ603" i="2"/>
  <c r="BP603" i="2"/>
  <c r="AA603" i="2"/>
  <c r="Y603" i="2"/>
  <c r="C603" i="2"/>
  <c r="B603" i="2"/>
  <c r="BU602" i="2"/>
  <c r="BT602" i="2"/>
  <c r="BS602" i="2"/>
  <c r="BR602" i="2"/>
  <c r="BQ602" i="2"/>
  <c r="BP602" i="2"/>
  <c r="AL602" i="2"/>
  <c r="AK602" i="2"/>
  <c r="AA602" i="2"/>
  <c r="Y602" i="2"/>
  <c r="X602" i="2"/>
  <c r="W602" i="2"/>
  <c r="V602" i="2"/>
  <c r="U602" i="2"/>
  <c r="T602" i="2"/>
  <c r="S602" i="2"/>
  <c r="C602" i="2"/>
  <c r="B602" i="2"/>
  <c r="BU601" i="2"/>
  <c r="BT601" i="2"/>
  <c r="BS601" i="2"/>
  <c r="BR601" i="2"/>
  <c r="BQ601" i="2"/>
  <c r="BP601" i="2"/>
  <c r="AL601" i="2"/>
  <c r="AK601" i="2"/>
  <c r="AA601" i="2"/>
  <c r="X601" i="2"/>
  <c r="W601" i="2"/>
  <c r="V601" i="2"/>
  <c r="T601" i="2"/>
  <c r="S601" i="2"/>
  <c r="L601" i="2"/>
  <c r="U601" i="2" s="1"/>
  <c r="Y601" i="2" s="1"/>
  <c r="C601" i="2"/>
  <c r="B601" i="2"/>
  <c r="BU600" i="2"/>
  <c r="BT600" i="2"/>
  <c r="BS600" i="2"/>
  <c r="BR600" i="2"/>
  <c r="BQ600" i="2"/>
  <c r="BP600" i="2"/>
  <c r="AL600" i="2"/>
  <c r="AK600" i="2"/>
  <c r="AA600" i="2"/>
  <c r="X600" i="2"/>
  <c r="W600" i="2"/>
  <c r="V600" i="2"/>
  <c r="T600" i="2"/>
  <c r="S600" i="2"/>
  <c r="L600" i="2"/>
  <c r="U600" i="2" s="1"/>
  <c r="Y600" i="2" s="1"/>
  <c r="C600" i="2"/>
  <c r="B600" i="2"/>
  <c r="BU599" i="2"/>
  <c r="BT599" i="2"/>
  <c r="BS599" i="2"/>
  <c r="BR599" i="2"/>
  <c r="BQ599" i="2"/>
  <c r="BP599" i="2"/>
  <c r="AL599" i="2"/>
  <c r="AK599" i="2"/>
  <c r="AA599" i="2"/>
  <c r="X599" i="2"/>
  <c r="W599" i="2"/>
  <c r="V599" i="2"/>
  <c r="T599" i="2"/>
  <c r="S599" i="2"/>
  <c r="L599" i="2"/>
  <c r="U599" i="2" s="1"/>
  <c r="Y599" i="2" s="1"/>
  <c r="C599" i="2"/>
  <c r="B599" i="2"/>
  <c r="BU598" i="2"/>
  <c r="BT598" i="2"/>
  <c r="BS598" i="2"/>
  <c r="BR598" i="2"/>
  <c r="BQ598" i="2"/>
  <c r="BP598" i="2"/>
  <c r="AL598" i="2"/>
  <c r="AK598" i="2"/>
  <c r="AA598" i="2"/>
  <c r="X598" i="2"/>
  <c r="W598" i="2"/>
  <c r="V598" i="2"/>
  <c r="T598" i="2"/>
  <c r="S598" i="2"/>
  <c r="L598" i="2"/>
  <c r="U598" i="2" s="1"/>
  <c r="Y598" i="2" s="1"/>
  <c r="C598" i="2"/>
  <c r="B598" i="2"/>
  <c r="BU597" i="2"/>
  <c r="BT597" i="2"/>
  <c r="BS597" i="2"/>
  <c r="BR597" i="2"/>
  <c r="BQ597" i="2"/>
  <c r="BP597" i="2"/>
  <c r="AA597" i="2"/>
  <c r="Y597" i="2"/>
  <c r="C597" i="2"/>
  <c r="B597" i="2"/>
  <c r="BU596" i="2"/>
  <c r="BT596" i="2"/>
  <c r="BS596" i="2"/>
  <c r="BR596" i="2"/>
  <c r="BQ596" i="2"/>
  <c r="BP596" i="2"/>
  <c r="AK596" i="2"/>
  <c r="AA596" i="2"/>
  <c r="Y596" i="2"/>
  <c r="X596" i="2"/>
  <c r="W596" i="2"/>
  <c r="V596" i="2"/>
  <c r="U596" i="2"/>
  <c r="T596" i="2"/>
  <c r="S596" i="2"/>
  <c r="C596" i="2"/>
  <c r="B596" i="2"/>
  <c r="BU595" i="2"/>
  <c r="BT595" i="2"/>
  <c r="BS595" i="2"/>
  <c r="BR595" i="2"/>
  <c r="BQ595" i="2"/>
  <c r="BP595" i="2"/>
  <c r="AK595" i="2"/>
  <c r="AA595" i="2"/>
  <c r="Y595" i="2"/>
  <c r="X595" i="2"/>
  <c r="W595" i="2"/>
  <c r="V595" i="2"/>
  <c r="U595" i="2"/>
  <c r="T595" i="2"/>
  <c r="S595" i="2"/>
  <c r="C595" i="2"/>
  <c r="B595" i="2"/>
  <c r="BU594" i="2"/>
  <c r="BT594" i="2"/>
  <c r="BS594" i="2"/>
  <c r="BR594" i="2"/>
  <c r="BQ594" i="2"/>
  <c r="BP594" i="2"/>
  <c r="AP594" i="2"/>
  <c r="AL594" i="2"/>
  <c r="AK594" i="2"/>
  <c r="AA594" i="2"/>
  <c r="Y594" i="2"/>
  <c r="X594" i="2"/>
  <c r="W594" i="2"/>
  <c r="V594" i="2"/>
  <c r="U594" i="2"/>
  <c r="T594" i="2"/>
  <c r="S594" i="2"/>
  <c r="C594" i="2"/>
  <c r="B594" i="2"/>
  <c r="BU593" i="2"/>
  <c r="BT593" i="2"/>
  <c r="BS593" i="2"/>
  <c r="BR593" i="2"/>
  <c r="BQ593" i="2"/>
  <c r="BP593" i="2"/>
  <c r="AP593" i="2"/>
  <c r="AL593" i="2"/>
  <c r="AK593" i="2"/>
  <c r="AA593" i="2"/>
  <c r="Y593" i="2"/>
  <c r="X593" i="2"/>
  <c r="W593" i="2"/>
  <c r="V593" i="2"/>
  <c r="U593" i="2"/>
  <c r="T593" i="2"/>
  <c r="S593" i="2"/>
  <c r="C593" i="2"/>
  <c r="B593" i="2"/>
  <c r="BU592" i="2"/>
  <c r="BT592" i="2"/>
  <c r="BS592" i="2"/>
  <c r="BR592" i="2"/>
  <c r="BQ592" i="2"/>
  <c r="BP592" i="2"/>
  <c r="AK592" i="2"/>
  <c r="AA592" i="2"/>
  <c r="Y592" i="2"/>
  <c r="X592" i="2"/>
  <c r="W592" i="2"/>
  <c r="V592" i="2"/>
  <c r="U592" i="2"/>
  <c r="T592" i="2"/>
  <c r="S592" i="2"/>
  <c r="C592" i="2"/>
  <c r="B592" i="2"/>
  <c r="BU591" i="2"/>
  <c r="BT591" i="2"/>
  <c r="BS591" i="2"/>
  <c r="BR591" i="2"/>
  <c r="BQ591" i="2"/>
  <c r="BP591" i="2"/>
  <c r="AA591" i="2"/>
  <c r="Y591" i="2"/>
  <c r="C591" i="2"/>
  <c r="B591" i="2"/>
  <c r="BU590" i="2"/>
  <c r="BT590" i="2"/>
  <c r="BS590" i="2"/>
  <c r="BR590" i="2"/>
  <c r="BQ590" i="2"/>
  <c r="BP590" i="2"/>
  <c r="AL590" i="2"/>
  <c r="AK590" i="2"/>
  <c r="AA590" i="2"/>
  <c r="Y590" i="2"/>
  <c r="X590" i="2"/>
  <c r="W590" i="2"/>
  <c r="V590" i="2"/>
  <c r="U590" i="2"/>
  <c r="T590" i="2"/>
  <c r="S590" i="2"/>
  <c r="C590" i="2"/>
  <c r="B590" i="2"/>
  <c r="BU589" i="2"/>
  <c r="BT589" i="2"/>
  <c r="BS589" i="2"/>
  <c r="BR589" i="2"/>
  <c r="BP589" i="2"/>
  <c r="AK589" i="2"/>
  <c r="X589" i="2"/>
  <c r="W589" i="2"/>
  <c r="V589" i="2"/>
  <c r="U589" i="2"/>
  <c r="T589" i="2"/>
  <c r="H589" i="2"/>
  <c r="S589" i="2" s="1"/>
  <c r="Y589" i="2" s="1"/>
  <c r="C589" i="2"/>
  <c r="B589" i="2"/>
  <c r="BU588" i="2"/>
  <c r="BT588" i="2"/>
  <c r="BS588" i="2"/>
  <c r="BR588" i="2"/>
  <c r="BP588" i="2"/>
  <c r="AK588" i="2"/>
  <c r="X588" i="2"/>
  <c r="W588" i="2"/>
  <c r="V588" i="2"/>
  <c r="U588" i="2"/>
  <c r="T588" i="2"/>
  <c r="H588" i="2"/>
  <c r="AL588" i="2" s="1"/>
  <c r="AA588" i="2" s="1"/>
  <c r="BQ588" i="2" s="1"/>
  <c r="C588" i="2"/>
  <c r="B588" i="2"/>
  <c r="BU587" i="2"/>
  <c r="BT587" i="2"/>
  <c r="BS587" i="2"/>
  <c r="BR587" i="2"/>
  <c r="BP587" i="2"/>
  <c r="AK587" i="2"/>
  <c r="X587" i="2"/>
  <c r="W587" i="2"/>
  <c r="V587" i="2"/>
  <c r="U587" i="2"/>
  <c r="T587" i="2"/>
  <c r="H587" i="2"/>
  <c r="S587" i="2" s="1"/>
  <c r="Y587" i="2" s="1"/>
  <c r="C587" i="2"/>
  <c r="B587" i="2"/>
  <c r="BU586" i="2"/>
  <c r="BT586" i="2"/>
  <c r="BS586" i="2"/>
  <c r="BR586" i="2"/>
  <c r="BP586" i="2"/>
  <c r="AP586" i="2"/>
  <c r="AO586" i="2"/>
  <c r="AK586" i="2"/>
  <c r="X586" i="2"/>
  <c r="W586" i="2"/>
  <c r="V586" i="2"/>
  <c r="U586" i="2"/>
  <c r="T586" i="2"/>
  <c r="H586" i="2"/>
  <c r="AL586" i="2" s="1"/>
  <c r="AA586" i="2" s="1"/>
  <c r="BQ586" i="2" s="1"/>
  <c r="C586" i="2"/>
  <c r="B586" i="2"/>
  <c r="BU585" i="2"/>
  <c r="BT585" i="2"/>
  <c r="BS585" i="2"/>
  <c r="BR585" i="2"/>
  <c r="BQ585" i="2"/>
  <c r="BP585" i="2"/>
  <c r="AA585" i="2"/>
  <c r="Y585" i="2"/>
  <c r="C585" i="2"/>
  <c r="B585" i="2"/>
  <c r="BU584" i="2"/>
  <c r="BT584" i="2"/>
  <c r="BS584" i="2"/>
  <c r="BR584" i="2"/>
  <c r="BQ584" i="2"/>
  <c r="BP584" i="2"/>
  <c r="AL584" i="2"/>
  <c r="AK584" i="2"/>
  <c r="AA584" i="2"/>
  <c r="Y584" i="2"/>
  <c r="X584" i="2"/>
  <c r="W584" i="2"/>
  <c r="V584" i="2"/>
  <c r="U584" i="2"/>
  <c r="T584" i="2"/>
  <c r="S584" i="2"/>
  <c r="C584" i="2"/>
  <c r="B584" i="2"/>
  <c r="BU583" i="2"/>
  <c r="BT583" i="2"/>
  <c r="BS583" i="2"/>
  <c r="BR583" i="2"/>
  <c r="BP583" i="2"/>
  <c r="AK583" i="2"/>
  <c r="X583" i="2"/>
  <c r="W583" i="2"/>
  <c r="V583" i="2"/>
  <c r="T583" i="2"/>
  <c r="L583" i="2"/>
  <c r="U583" i="2" s="1"/>
  <c r="H583" i="2"/>
  <c r="S583" i="2" s="1"/>
  <c r="C583" i="2"/>
  <c r="B583" i="2"/>
  <c r="BU582" i="2"/>
  <c r="BT582" i="2"/>
  <c r="BS582" i="2"/>
  <c r="BR582" i="2"/>
  <c r="BP582" i="2"/>
  <c r="AK582" i="2"/>
  <c r="X582" i="2"/>
  <c r="W582" i="2"/>
  <c r="V582" i="2"/>
  <c r="T582" i="2"/>
  <c r="L582" i="2"/>
  <c r="U582" i="2" s="1"/>
  <c r="H582" i="2"/>
  <c r="S582" i="2" s="1"/>
  <c r="C582" i="2"/>
  <c r="B582" i="2"/>
  <c r="BU581" i="2"/>
  <c r="BT581" i="2"/>
  <c r="BS581" i="2"/>
  <c r="BR581" i="2"/>
  <c r="BQ581" i="2"/>
  <c r="BP581" i="2"/>
  <c r="AL581" i="2"/>
  <c r="AK581" i="2"/>
  <c r="AA581" i="2"/>
  <c r="X581" i="2"/>
  <c r="W581" i="2"/>
  <c r="V581" i="2"/>
  <c r="T581" i="2"/>
  <c r="S581" i="2"/>
  <c r="L581" i="2"/>
  <c r="U581" i="2" s="1"/>
  <c r="Y581" i="2" s="1"/>
  <c r="C581" i="2"/>
  <c r="B581" i="2"/>
  <c r="BU580" i="2"/>
  <c r="BT580" i="2"/>
  <c r="BS580" i="2"/>
  <c r="BR580" i="2"/>
  <c r="BQ580" i="2"/>
  <c r="BP580" i="2"/>
  <c r="AT580" i="2"/>
  <c r="AP580" i="2"/>
  <c r="AO580" i="2"/>
  <c r="AK580" i="2"/>
  <c r="AA580" i="2"/>
  <c r="X580" i="2"/>
  <c r="W580" i="2"/>
  <c r="V580" i="2"/>
  <c r="T580" i="2"/>
  <c r="S580" i="2"/>
  <c r="L580" i="2"/>
  <c r="U580" i="2" s="1"/>
  <c r="Y580" i="2" s="1"/>
  <c r="C580" i="2"/>
  <c r="B580" i="2"/>
  <c r="BU579" i="2"/>
  <c r="BT579" i="2"/>
  <c r="BS579" i="2"/>
  <c r="BR579" i="2"/>
  <c r="BQ579" i="2"/>
  <c r="BP579" i="2"/>
  <c r="AA579" i="2"/>
  <c r="Y579" i="2"/>
  <c r="C579" i="2"/>
  <c r="B579" i="2"/>
  <c r="BU578" i="2"/>
  <c r="BT578" i="2"/>
  <c r="BS578" i="2"/>
  <c r="BR578" i="2"/>
  <c r="BQ578" i="2"/>
  <c r="BP578" i="2"/>
  <c r="AA578" i="2"/>
  <c r="Y578" i="2"/>
  <c r="C578" i="2"/>
  <c r="B578" i="2"/>
  <c r="BU577" i="2"/>
  <c r="BT577" i="2"/>
  <c r="BS577" i="2"/>
  <c r="BR577" i="2"/>
  <c r="BQ577" i="2"/>
  <c r="BP577" i="2"/>
  <c r="AA577" i="2"/>
  <c r="Y577" i="2"/>
  <c r="X577" i="2"/>
  <c r="W577" i="2"/>
  <c r="V577" i="2"/>
  <c r="U577" i="2"/>
  <c r="T577" i="2"/>
  <c r="S577" i="2"/>
  <c r="C577" i="2"/>
  <c r="B577" i="2"/>
  <c r="BU576" i="2"/>
  <c r="BT576" i="2"/>
  <c r="BS576" i="2"/>
  <c r="BR576" i="2"/>
  <c r="BQ576" i="2"/>
  <c r="BP576" i="2"/>
  <c r="AA576" i="2"/>
  <c r="Y576" i="2"/>
  <c r="X576" i="2"/>
  <c r="W576" i="2"/>
  <c r="V576" i="2"/>
  <c r="U576" i="2"/>
  <c r="T576" i="2"/>
  <c r="S576" i="2"/>
  <c r="C576" i="2"/>
  <c r="B576" i="2"/>
  <c r="BU575" i="2"/>
  <c r="BT575" i="2"/>
  <c r="BS575" i="2"/>
  <c r="BR575" i="2"/>
  <c r="BQ575" i="2"/>
  <c r="BP575" i="2"/>
  <c r="AA575" i="2"/>
  <c r="Y575" i="2"/>
  <c r="X575" i="2"/>
  <c r="W575" i="2"/>
  <c r="V575" i="2"/>
  <c r="U575" i="2"/>
  <c r="T575" i="2"/>
  <c r="S575" i="2"/>
  <c r="C575" i="2"/>
  <c r="B575" i="2"/>
  <c r="BU574" i="2"/>
  <c r="BT574" i="2"/>
  <c r="BS574" i="2"/>
  <c r="BR574" i="2"/>
  <c r="BQ574" i="2"/>
  <c r="BP574" i="2"/>
  <c r="AA574" i="2"/>
  <c r="Y574" i="2"/>
  <c r="X574" i="2"/>
  <c r="W574" i="2"/>
  <c r="V574" i="2"/>
  <c r="U574" i="2"/>
  <c r="T574" i="2"/>
  <c r="S574" i="2"/>
  <c r="C574" i="2"/>
  <c r="B574" i="2"/>
  <c r="BU573" i="2"/>
  <c r="BT573" i="2"/>
  <c r="BS573" i="2"/>
  <c r="BR573" i="2"/>
  <c r="BQ573" i="2"/>
  <c r="BP573" i="2"/>
  <c r="AA573" i="2"/>
  <c r="Y573" i="2"/>
  <c r="X573" i="2"/>
  <c r="W573" i="2"/>
  <c r="V573" i="2"/>
  <c r="U573" i="2"/>
  <c r="T573" i="2"/>
  <c r="S573" i="2"/>
  <c r="C573" i="2"/>
  <c r="B573" i="2"/>
  <c r="BU572" i="2"/>
  <c r="BT572" i="2"/>
  <c r="BS572" i="2"/>
  <c r="BR572" i="2"/>
  <c r="BQ572" i="2"/>
  <c r="BP572" i="2"/>
  <c r="AA572" i="2"/>
  <c r="Y572" i="2"/>
  <c r="C572" i="2"/>
  <c r="B572" i="2"/>
  <c r="BU571" i="2"/>
  <c r="BT571" i="2"/>
  <c r="BS571" i="2"/>
  <c r="BR571" i="2"/>
  <c r="BQ571" i="2"/>
  <c r="BP571" i="2"/>
  <c r="AA571" i="2"/>
  <c r="Y571" i="2"/>
  <c r="X571" i="2"/>
  <c r="W571" i="2"/>
  <c r="V571" i="2"/>
  <c r="U571" i="2"/>
  <c r="T571" i="2"/>
  <c r="S571" i="2"/>
  <c r="C571" i="2"/>
  <c r="B571" i="2"/>
  <c r="BU570" i="2"/>
  <c r="BT570" i="2"/>
  <c r="BS570" i="2"/>
  <c r="BR570" i="2"/>
  <c r="BQ570" i="2"/>
  <c r="BP570" i="2"/>
  <c r="AA570" i="2"/>
  <c r="Y570" i="2"/>
  <c r="X570" i="2"/>
  <c r="W570" i="2"/>
  <c r="V570" i="2"/>
  <c r="U570" i="2"/>
  <c r="T570" i="2"/>
  <c r="S570" i="2"/>
  <c r="C570" i="2"/>
  <c r="B570" i="2"/>
  <c r="BU569" i="2"/>
  <c r="BT569" i="2"/>
  <c r="BS569" i="2"/>
  <c r="BR569" i="2"/>
  <c r="BQ569" i="2"/>
  <c r="BP569" i="2"/>
  <c r="AA569" i="2"/>
  <c r="Y569" i="2"/>
  <c r="X569" i="2"/>
  <c r="W569" i="2"/>
  <c r="V569" i="2"/>
  <c r="U569" i="2"/>
  <c r="T569" i="2"/>
  <c r="S569" i="2"/>
  <c r="C569" i="2"/>
  <c r="B569" i="2"/>
  <c r="BU568" i="2"/>
  <c r="BT568" i="2"/>
  <c r="BS568" i="2"/>
  <c r="BR568" i="2"/>
  <c r="BQ568" i="2"/>
  <c r="BP568" i="2"/>
  <c r="AA568" i="2"/>
  <c r="Y568" i="2"/>
  <c r="X568" i="2"/>
  <c r="W568" i="2"/>
  <c r="V568" i="2"/>
  <c r="U568" i="2"/>
  <c r="T568" i="2"/>
  <c r="S568" i="2"/>
  <c r="C568" i="2"/>
  <c r="B568" i="2"/>
  <c r="BU567" i="2"/>
  <c r="BT567" i="2"/>
  <c r="BS567" i="2"/>
  <c r="BR567" i="2"/>
  <c r="BQ567" i="2"/>
  <c r="BP567" i="2"/>
  <c r="AP567" i="2"/>
  <c r="AO567" i="2"/>
  <c r="AK567" i="2"/>
  <c r="AA567" i="2"/>
  <c r="Y567" i="2"/>
  <c r="X567" i="2"/>
  <c r="W567" i="2"/>
  <c r="V567" i="2"/>
  <c r="U567" i="2"/>
  <c r="T567" i="2"/>
  <c r="S567" i="2"/>
  <c r="C567" i="2"/>
  <c r="B567" i="2"/>
  <c r="BU566" i="2"/>
  <c r="BT566" i="2"/>
  <c r="BS566" i="2"/>
  <c r="BR566" i="2"/>
  <c r="BQ566" i="2"/>
  <c r="BP566" i="2"/>
  <c r="AA566" i="2"/>
  <c r="Y566" i="2"/>
  <c r="C566" i="2"/>
  <c r="B566" i="2"/>
  <c r="BU565" i="2"/>
  <c r="BT565" i="2"/>
  <c r="BS565" i="2"/>
  <c r="BR565" i="2"/>
  <c r="BQ565" i="2"/>
  <c r="BP565" i="2"/>
  <c r="AT565" i="2"/>
  <c r="AS565" i="2"/>
  <c r="AA565" i="2"/>
  <c r="Y565" i="2"/>
  <c r="X565" i="2"/>
  <c r="W565" i="2"/>
  <c r="V565" i="2"/>
  <c r="U565" i="2"/>
  <c r="T565" i="2"/>
  <c r="S565" i="2"/>
  <c r="C565" i="2"/>
  <c r="B565" i="2"/>
  <c r="BU564" i="2"/>
  <c r="BT564" i="2"/>
  <c r="BS564" i="2"/>
  <c r="BR564" i="2"/>
  <c r="BQ564" i="2"/>
  <c r="BP564" i="2"/>
  <c r="AT564" i="2"/>
  <c r="AS564" i="2"/>
  <c r="AA564" i="2"/>
  <c r="Y564" i="2"/>
  <c r="X564" i="2"/>
  <c r="W564" i="2"/>
  <c r="V564" i="2"/>
  <c r="U564" i="2"/>
  <c r="T564" i="2"/>
  <c r="S564" i="2"/>
  <c r="C564" i="2"/>
  <c r="B564" i="2"/>
  <c r="BU563" i="2"/>
  <c r="BT563" i="2"/>
  <c r="BS563" i="2"/>
  <c r="BR563" i="2"/>
  <c r="BQ563" i="2"/>
  <c r="BP563" i="2"/>
  <c r="AT563" i="2"/>
  <c r="AS563" i="2"/>
  <c r="AA563" i="2"/>
  <c r="Y563" i="2"/>
  <c r="X563" i="2"/>
  <c r="W563" i="2"/>
  <c r="V563" i="2"/>
  <c r="U563" i="2"/>
  <c r="T563" i="2"/>
  <c r="S563" i="2"/>
  <c r="C563" i="2"/>
  <c r="B563" i="2"/>
  <c r="BU562" i="2"/>
  <c r="BT562" i="2"/>
  <c r="BS562" i="2"/>
  <c r="BR562" i="2"/>
  <c r="BQ562" i="2"/>
  <c r="BP562" i="2"/>
  <c r="AT562" i="2"/>
  <c r="AS562" i="2"/>
  <c r="AA562" i="2"/>
  <c r="Y562" i="2"/>
  <c r="X562" i="2"/>
  <c r="W562" i="2"/>
  <c r="V562" i="2"/>
  <c r="U562" i="2"/>
  <c r="T562" i="2"/>
  <c r="S562" i="2"/>
  <c r="C562" i="2"/>
  <c r="B562" i="2"/>
  <c r="BU561" i="2"/>
  <c r="BT561" i="2"/>
  <c r="BS561" i="2"/>
  <c r="BR561" i="2"/>
  <c r="BQ561" i="2"/>
  <c r="BP561" i="2"/>
  <c r="AT561" i="2"/>
  <c r="AS561" i="2"/>
  <c r="AK561" i="2"/>
  <c r="AA561" i="2"/>
  <c r="Y561" i="2"/>
  <c r="X561" i="2"/>
  <c r="W561" i="2"/>
  <c r="V561" i="2"/>
  <c r="U561" i="2"/>
  <c r="T561" i="2"/>
  <c r="S561" i="2"/>
  <c r="C561" i="2"/>
  <c r="B561" i="2"/>
  <c r="BU560" i="2"/>
  <c r="BT560" i="2"/>
  <c r="BS560" i="2"/>
  <c r="BR560" i="2"/>
  <c r="BQ560" i="2"/>
  <c r="BP560" i="2"/>
  <c r="AA560" i="2"/>
  <c r="Y560" i="2"/>
  <c r="C560" i="2"/>
  <c r="B560" i="2"/>
  <c r="BU559" i="2"/>
  <c r="BT559" i="2"/>
  <c r="BS559" i="2"/>
  <c r="BR559" i="2"/>
  <c r="BQ559" i="2"/>
  <c r="BP559" i="2"/>
  <c r="AA559" i="2"/>
  <c r="Y559" i="2"/>
  <c r="X559" i="2"/>
  <c r="W559" i="2"/>
  <c r="V559" i="2"/>
  <c r="U559" i="2"/>
  <c r="T559" i="2"/>
  <c r="S559" i="2"/>
  <c r="C559" i="2"/>
  <c r="B559" i="2"/>
  <c r="BU558" i="2"/>
  <c r="BT558" i="2"/>
  <c r="BS558" i="2"/>
  <c r="BR558" i="2"/>
  <c r="BQ558" i="2"/>
  <c r="BP558" i="2"/>
  <c r="AA558" i="2"/>
  <c r="Y558" i="2"/>
  <c r="X558" i="2"/>
  <c r="W558" i="2"/>
  <c r="V558" i="2"/>
  <c r="U558" i="2"/>
  <c r="T558" i="2"/>
  <c r="S558" i="2"/>
  <c r="C558" i="2"/>
  <c r="B558" i="2"/>
  <c r="BU557" i="2"/>
  <c r="BT557" i="2"/>
  <c r="BS557" i="2"/>
  <c r="BR557" i="2"/>
  <c r="BQ557" i="2"/>
  <c r="BP557" i="2"/>
  <c r="AA557" i="2"/>
  <c r="Y557" i="2"/>
  <c r="X557" i="2"/>
  <c r="W557" i="2"/>
  <c r="V557" i="2"/>
  <c r="U557" i="2"/>
  <c r="T557" i="2"/>
  <c r="S557" i="2"/>
  <c r="C557" i="2"/>
  <c r="B557" i="2"/>
  <c r="BU556" i="2"/>
  <c r="BT556" i="2"/>
  <c r="BS556" i="2"/>
  <c r="BR556" i="2"/>
  <c r="BQ556" i="2"/>
  <c r="BP556" i="2"/>
  <c r="AA556" i="2"/>
  <c r="Y556" i="2"/>
  <c r="X556" i="2"/>
  <c r="W556" i="2"/>
  <c r="V556" i="2"/>
  <c r="U556" i="2"/>
  <c r="T556" i="2"/>
  <c r="S556" i="2"/>
  <c r="C556" i="2"/>
  <c r="B556" i="2"/>
  <c r="BU555" i="2"/>
  <c r="BT555" i="2"/>
  <c r="BS555" i="2"/>
  <c r="BR555" i="2"/>
  <c r="BQ555" i="2"/>
  <c r="BP555" i="2"/>
  <c r="AA555" i="2"/>
  <c r="Y555" i="2"/>
  <c r="X555" i="2"/>
  <c r="W555" i="2"/>
  <c r="V555" i="2"/>
  <c r="U555" i="2"/>
  <c r="T555" i="2"/>
  <c r="S555" i="2"/>
  <c r="C555" i="2"/>
  <c r="B555" i="2"/>
  <c r="BU554" i="2"/>
  <c r="BT554" i="2"/>
  <c r="BS554" i="2"/>
  <c r="BR554" i="2"/>
  <c r="BQ554" i="2"/>
  <c r="BP554" i="2"/>
  <c r="AA554" i="2"/>
  <c r="Y554" i="2"/>
  <c r="C554" i="2"/>
  <c r="B554" i="2"/>
  <c r="BU553" i="2"/>
  <c r="BT553" i="2"/>
  <c r="BS553" i="2"/>
  <c r="BR553" i="2"/>
  <c r="BQ553" i="2"/>
  <c r="BP553" i="2"/>
  <c r="AL553" i="2"/>
  <c r="AK553" i="2"/>
  <c r="AA553" i="2"/>
  <c r="Y553" i="2"/>
  <c r="X553" i="2"/>
  <c r="W553" i="2"/>
  <c r="V553" i="2"/>
  <c r="U553" i="2"/>
  <c r="T553" i="2"/>
  <c r="S553" i="2"/>
  <c r="C553" i="2"/>
  <c r="B553" i="2"/>
  <c r="BU552" i="2"/>
  <c r="BT552" i="2"/>
  <c r="BS552" i="2"/>
  <c r="BR552" i="2"/>
  <c r="BQ552" i="2"/>
  <c r="BP552" i="2"/>
  <c r="AL552" i="2"/>
  <c r="AK552" i="2"/>
  <c r="AA552" i="2"/>
  <c r="Y552" i="2"/>
  <c r="X552" i="2"/>
  <c r="W552" i="2"/>
  <c r="V552" i="2"/>
  <c r="U552" i="2"/>
  <c r="T552" i="2"/>
  <c r="S552" i="2"/>
  <c r="C552" i="2"/>
  <c r="B552" i="2"/>
  <c r="BU551" i="2"/>
  <c r="BT551" i="2"/>
  <c r="BS551" i="2"/>
  <c r="BR551" i="2"/>
  <c r="BQ551" i="2"/>
  <c r="BP551" i="2"/>
  <c r="AL551" i="2"/>
  <c r="AK551" i="2"/>
  <c r="AA551" i="2"/>
  <c r="Y551" i="2"/>
  <c r="X551" i="2"/>
  <c r="W551" i="2"/>
  <c r="V551" i="2"/>
  <c r="U551" i="2"/>
  <c r="T551" i="2"/>
  <c r="S551" i="2"/>
  <c r="C551" i="2"/>
  <c r="B551" i="2"/>
  <c r="BU550" i="2"/>
  <c r="BT550" i="2"/>
  <c r="BS550" i="2"/>
  <c r="BR550" i="2"/>
  <c r="BQ550" i="2"/>
  <c r="BP550" i="2"/>
  <c r="AL550" i="2"/>
  <c r="AK550" i="2"/>
  <c r="AA550" i="2"/>
  <c r="Y550" i="2"/>
  <c r="X550" i="2"/>
  <c r="W550" i="2"/>
  <c r="V550" i="2"/>
  <c r="U550" i="2"/>
  <c r="T550" i="2"/>
  <c r="S550" i="2"/>
  <c r="C550" i="2"/>
  <c r="B550" i="2"/>
  <c r="BU549" i="2"/>
  <c r="BT549" i="2"/>
  <c r="BS549" i="2"/>
  <c r="BR549" i="2"/>
  <c r="BQ549" i="2"/>
  <c r="BP549" i="2"/>
  <c r="AL549" i="2"/>
  <c r="AK549" i="2"/>
  <c r="AA549" i="2"/>
  <c r="Y549" i="2"/>
  <c r="X549" i="2"/>
  <c r="W549" i="2"/>
  <c r="V549" i="2"/>
  <c r="U549" i="2"/>
  <c r="T549" i="2"/>
  <c r="S549" i="2"/>
  <c r="C549" i="2"/>
  <c r="B549" i="2"/>
  <c r="BU548" i="2"/>
  <c r="BT548" i="2"/>
  <c r="BS548" i="2"/>
  <c r="BR548" i="2"/>
  <c r="BQ548" i="2"/>
  <c r="BP548" i="2"/>
  <c r="AA548" i="2"/>
  <c r="Y548" i="2"/>
  <c r="C548" i="2"/>
  <c r="B548" i="2"/>
  <c r="BU547" i="2"/>
  <c r="BT547" i="2"/>
  <c r="BS547" i="2"/>
  <c r="BR547" i="2"/>
  <c r="BQ547" i="2"/>
  <c r="BP547" i="2"/>
  <c r="AK547" i="2"/>
  <c r="AA547" i="2"/>
  <c r="Y547" i="2"/>
  <c r="X547" i="2"/>
  <c r="W547" i="2"/>
  <c r="V547" i="2"/>
  <c r="U547" i="2"/>
  <c r="T547" i="2"/>
  <c r="S547" i="2"/>
  <c r="C547" i="2"/>
  <c r="B547" i="2"/>
  <c r="BU546" i="2"/>
  <c r="BT546" i="2"/>
  <c r="BS546" i="2"/>
  <c r="BR546" i="2"/>
  <c r="BQ546" i="2"/>
  <c r="BP546" i="2"/>
  <c r="AK546" i="2"/>
  <c r="AA546" i="2"/>
  <c r="Y546" i="2"/>
  <c r="X546" i="2"/>
  <c r="W546" i="2"/>
  <c r="V546" i="2"/>
  <c r="U546" i="2"/>
  <c r="T546" i="2"/>
  <c r="S546" i="2"/>
  <c r="C546" i="2"/>
  <c r="B546" i="2"/>
  <c r="BU545" i="2"/>
  <c r="BT545" i="2"/>
  <c r="BS545" i="2"/>
  <c r="BR545" i="2"/>
  <c r="BQ545" i="2"/>
  <c r="BP545" i="2"/>
  <c r="AP545" i="2"/>
  <c r="AL545" i="2"/>
  <c r="AK545" i="2"/>
  <c r="AA545" i="2"/>
  <c r="Y545" i="2"/>
  <c r="X545" i="2"/>
  <c r="W545" i="2"/>
  <c r="V545" i="2"/>
  <c r="U545" i="2"/>
  <c r="T545" i="2"/>
  <c r="S545" i="2"/>
  <c r="C545" i="2"/>
  <c r="B545" i="2"/>
  <c r="BU544" i="2"/>
  <c r="BT544" i="2"/>
  <c r="BS544" i="2"/>
  <c r="BR544" i="2"/>
  <c r="BQ544" i="2"/>
  <c r="BP544" i="2"/>
  <c r="AP544" i="2"/>
  <c r="AL544" i="2"/>
  <c r="AK544" i="2"/>
  <c r="AA544" i="2"/>
  <c r="Y544" i="2"/>
  <c r="X544" i="2"/>
  <c r="W544" i="2"/>
  <c r="V544" i="2"/>
  <c r="U544" i="2"/>
  <c r="T544" i="2"/>
  <c r="S544" i="2"/>
  <c r="C544" i="2"/>
  <c r="B544" i="2"/>
  <c r="BU543" i="2"/>
  <c r="BT543" i="2"/>
  <c r="BS543" i="2"/>
  <c r="BR543" i="2"/>
  <c r="BQ543" i="2"/>
  <c r="BP543" i="2"/>
  <c r="AK543" i="2"/>
  <c r="AA543" i="2"/>
  <c r="Y543" i="2"/>
  <c r="X543" i="2"/>
  <c r="W543" i="2"/>
  <c r="V543" i="2"/>
  <c r="U543" i="2"/>
  <c r="T543" i="2"/>
  <c r="S543" i="2"/>
  <c r="C543" i="2"/>
  <c r="B543" i="2"/>
  <c r="BU542" i="2"/>
  <c r="BT542" i="2"/>
  <c r="BS542" i="2"/>
  <c r="BR542" i="2"/>
  <c r="BQ542" i="2"/>
  <c r="BP542" i="2"/>
  <c r="AA542" i="2"/>
  <c r="Y542" i="2"/>
  <c r="C542" i="2"/>
  <c r="B542" i="2"/>
  <c r="BU541" i="2"/>
  <c r="BT541" i="2"/>
  <c r="BS541" i="2"/>
  <c r="BR541" i="2"/>
  <c r="BQ541" i="2"/>
  <c r="BP541" i="2"/>
  <c r="AL541" i="2"/>
  <c r="AK541" i="2"/>
  <c r="AA541" i="2"/>
  <c r="Y541" i="2"/>
  <c r="X541" i="2"/>
  <c r="W541" i="2"/>
  <c r="V541" i="2"/>
  <c r="U541" i="2"/>
  <c r="T541" i="2"/>
  <c r="S541" i="2"/>
  <c r="L541" i="2"/>
  <c r="C541" i="2"/>
  <c r="B541" i="2"/>
  <c r="BU540" i="2"/>
  <c r="BT540" i="2"/>
  <c r="BS540" i="2"/>
  <c r="BR540" i="2"/>
  <c r="BP540" i="2"/>
  <c r="AK540" i="2"/>
  <c r="X540" i="2"/>
  <c r="W540" i="2"/>
  <c r="V540" i="2"/>
  <c r="T540" i="2"/>
  <c r="H540" i="2"/>
  <c r="S540" i="2" s="1"/>
  <c r="C540" i="2"/>
  <c r="B540" i="2"/>
  <c r="BU539" i="2"/>
  <c r="BT539" i="2"/>
  <c r="BS539" i="2"/>
  <c r="BR539" i="2"/>
  <c r="BP539" i="2"/>
  <c r="AK539" i="2"/>
  <c r="X539" i="2"/>
  <c r="W539" i="2"/>
  <c r="V539" i="2"/>
  <c r="T539" i="2"/>
  <c r="H539" i="2"/>
  <c r="C539" i="2"/>
  <c r="B539" i="2"/>
  <c r="BU538" i="2"/>
  <c r="BT538" i="2"/>
  <c r="BS538" i="2"/>
  <c r="BR538" i="2"/>
  <c r="BP538" i="2"/>
  <c r="AK538" i="2"/>
  <c r="X538" i="2"/>
  <c r="W538" i="2"/>
  <c r="V538" i="2"/>
  <c r="T538" i="2"/>
  <c r="H538" i="2"/>
  <c r="AL538" i="2" s="1"/>
  <c r="AA538" i="2" s="1"/>
  <c r="BQ538" i="2" s="1"/>
  <c r="C538" i="2"/>
  <c r="B538" i="2"/>
  <c r="BU537" i="2"/>
  <c r="BT537" i="2"/>
  <c r="BS537" i="2"/>
  <c r="BR537" i="2"/>
  <c r="BP537" i="2"/>
  <c r="AK537" i="2"/>
  <c r="X537" i="2"/>
  <c r="W537" i="2"/>
  <c r="V537" i="2"/>
  <c r="T537" i="2"/>
  <c r="H537" i="2"/>
  <c r="S537" i="2" s="1"/>
  <c r="C537" i="2"/>
  <c r="B537" i="2"/>
  <c r="BU536" i="2"/>
  <c r="BT536" i="2"/>
  <c r="BS536" i="2"/>
  <c r="BR536" i="2"/>
  <c r="BQ536" i="2"/>
  <c r="BP536" i="2"/>
  <c r="AA536" i="2"/>
  <c r="Y536" i="2"/>
  <c r="C536" i="2"/>
  <c r="B536" i="2"/>
  <c r="BU535" i="2"/>
  <c r="BT535" i="2"/>
  <c r="BS535" i="2"/>
  <c r="BR535" i="2"/>
  <c r="BQ535" i="2"/>
  <c r="BP535" i="2"/>
  <c r="AL535" i="2"/>
  <c r="AK535" i="2"/>
  <c r="AA535" i="2"/>
  <c r="Y535" i="2"/>
  <c r="X535" i="2"/>
  <c r="W535" i="2"/>
  <c r="V535" i="2"/>
  <c r="U535" i="2"/>
  <c r="T535" i="2"/>
  <c r="S535" i="2"/>
  <c r="C535" i="2"/>
  <c r="B535" i="2"/>
  <c r="BU534" i="2"/>
  <c r="BT534" i="2"/>
  <c r="BS534" i="2"/>
  <c r="BR534" i="2"/>
  <c r="BP534" i="2"/>
  <c r="AK534" i="2"/>
  <c r="X534" i="2"/>
  <c r="W534" i="2"/>
  <c r="V534" i="2"/>
  <c r="U534" i="2"/>
  <c r="T534" i="2"/>
  <c r="H534" i="2"/>
  <c r="S534" i="2" s="1"/>
  <c r="Y534" i="2" s="1"/>
  <c r="C534" i="2"/>
  <c r="B534" i="2"/>
  <c r="BU533" i="2"/>
  <c r="BT533" i="2"/>
  <c r="BS533" i="2"/>
  <c r="BR533" i="2"/>
  <c r="BP533" i="2"/>
  <c r="AK533" i="2"/>
  <c r="X533" i="2"/>
  <c r="W533" i="2"/>
  <c r="V533" i="2"/>
  <c r="U533" i="2"/>
  <c r="T533" i="2"/>
  <c r="H533" i="2"/>
  <c r="S533" i="2" s="1"/>
  <c r="Y533" i="2" s="1"/>
  <c r="C533" i="2"/>
  <c r="B533" i="2"/>
  <c r="BU532" i="2"/>
  <c r="BT532" i="2"/>
  <c r="BS532" i="2"/>
  <c r="BR532" i="2"/>
  <c r="BP532" i="2"/>
  <c r="AK532" i="2"/>
  <c r="X532" i="2"/>
  <c r="W532" i="2"/>
  <c r="V532" i="2"/>
  <c r="U532" i="2"/>
  <c r="T532" i="2"/>
  <c r="H532" i="2"/>
  <c r="AL532" i="2" s="1"/>
  <c r="AA532" i="2" s="1"/>
  <c r="BQ532" i="2" s="1"/>
  <c r="C532" i="2"/>
  <c r="B532" i="2"/>
  <c r="BU531" i="2"/>
  <c r="BT531" i="2"/>
  <c r="BS531" i="2"/>
  <c r="BR531" i="2"/>
  <c r="BP531" i="2"/>
  <c r="AO531" i="2"/>
  <c r="AK531" i="2"/>
  <c r="X531" i="2"/>
  <c r="W531" i="2"/>
  <c r="V531" i="2"/>
  <c r="U531" i="2"/>
  <c r="T531" i="2"/>
  <c r="H531" i="2"/>
  <c r="S531" i="2" s="1"/>
  <c r="Y531" i="2" s="1"/>
  <c r="C531" i="2"/>
  <c r="B531" i="2"/>
  <c r="BU530" i="2"/>
  <c r="BT530" i="2"/>
  <c r="BS530" i="2"/>
  <c r="BR530" i="2"/>
  <c r="BQ530" i="2"/>
  <c r="BP530" i="2"/>
  <c r="AA530" i="2"/>
  <c r="Y530" i="2"/>
  <c r="C530" i="2"/>
  <c r="B530" i="2"/>
  <c r="BU529" i="2"/>
  <c r="BT529" i="2"/>
  <c r="BS529" i="2"/>
  <c r="BR529" i="2"/>
  <c r="BQ529" i="2"/>
  <c r="BP529" i="2"/>
  <c r="AA529" i="2"/>
  <c r="Y529" i="2"/>
  <c r="C529" i="2"/>
  <c r="B529" i="2"/>
  <c r="BU528" i="2"/>
  <c r="BT528" i="2"/>
  <c r="BS528" i="2"/>
  <c r="BR528" i="2"/>
  <c r="BQ528" i="2"/>
  <c r="BP528" i="2"/>
  <c r="AA528" i="2"/>
  <c r="Y528" i="2"/>
  <c r="X528" i="2"/>
  <c r="W528" i="2"/>
  <c r="V528" i="2"/>
  <c r="U528" i="2"/>
  <c r="T528" i="2"/>
  <c r="S528" i="2"/>
  <c r="C528" i="2"/>
  <c r="B528" i="2"/>
  <c r="BU527" i="2"/>
  <c r="BT527" i="2"/>
  <c r="BS527" i="2"/>
  <c r="BR527" i="2"/>
  <c r="BQ527" i="2"/>
  <c r="BP527" i="2"/>
  <c r="AA527" i="2"/>
  <c r="Y527" i="2"/>
  <c r="X527" i="2"/>
  <c r="W527" i="2"/>
  <c r="V527" i="2"/>
  <c r="U527" i="2"/>
  <c r="T527" i="2"/>
  <c r="S527" i="2"/>
  <c r="C527" i="2"/>
  <c r="B527" i="2"/>
  <c r="BU526" i="2"/>
  <c r="BT526" i="2"/>
  <c r="BS526" i="2"/>
  <c r="BR526" i="2"/>
  <c r="BQ526" i="2"/>
  <c r="BP526" i="2"/>
  <c r="AA526" i="2"/>
  <c r="Y526" i="2"/>
  <c r="X526" i="2"/>
  <c r="W526" i="2"/>
  <c r="V526" i="2"/>
  <c r="U526" i="2"/>
  <c r="T526" i="2"/>
  <c r="S526" i="2"/>
  <c r="C526" i="2"/>
  <c r="B526" i="2"/>
  <c r="BU525" i="2"/>
  <c r="BT525" i="2"/>
  <c r="BS525" i="2"/>
  <c r="BR525" i="2"/>
  <c r="BQ525" i="2"/>
  <c r="BP525" i="2"/>
  <c r="AA525" i="2"/>
  <c r="Y525" i="2"/>
  <c r="X525" i="2"/>
  <c r="W525" i="2"/>
  <c r="V525" i="2"/>
  <c r="U525" i="2"/>
  <c r="T525" i="2"/>
  <c r="S525" i="2"/>
  <c r="C525" i="2"/>
  <c r="B525" i="2"/>
  <c r="BU524" i="2"/>
  <c r="BT524" i="2"/>
  <c r="BS524" i="2"/>
  <c r="BR524" i="2"/>
  <c r="BQ524" i="2"/>
  <c r="BP524" i="2"/>
  <c r="AA524" i="2"/>
  <c r="Y524" i="2"/>
  <c r="X524" i="2"/>
  <c r="W524" i="2"/>
  <c r="V524" i="2"/>
  <c r="U524" i="2"/>
  <c r="T524" i="2"/>
  <c r="S524" i="2"/>
  <c r="C524" i="2"/>
  <c r="B524" i="2"/>
  <c r="BU523" i="2"/>
  <c r="BT523" i="2"/>
  <c r="BS523" i="2"/>
  <c r="BR523" i="2"/>
  <c r="BQ523" i="2"/>
  <c r="BP523" i="2"/>
  <c r="AA523" i="2"/>
  <c r="Y523" i="2"/>
  <c r="C523" i="2"/>
  <c r="B523" i="2"/>
  <c r="BU522" i="2"/>
  <c r="BT522" i="2"/>
  <c r="BS522" i="2"/>
  <c r="BR522" i="2"/>
  <c r="BQ522" i="2"/>
  <c r="BP522" i="2"/>
  <c r="AA522" i="2"/>
  <c r="Y522" i="2"/>
  <c r="X522" i="2"/>
  <c r="W522" i="2"/>
  <c r="V522" i="2"/>
  <c r="U522" i="2"/>
  <c r="T522" i="2"/>
  <c r="S522" i="2"/>
  <c r="C522" i="2"/>
  <c r="B522" i="2"/>
  <c r="BU521" i="2"/>
  <c r="BT521" i="2"/>
  <c r="BS521" i="2"/>
  <c r="BR521" i="2"/>
  <c r="BQ521" i="2"/>
  <c r="BP521" i="2"/>
  <c r="AA521" i="2"/>
  <c r="Y521" i="2"/>
  <c r="X521" i="2"/>
  <c r="W521" i="2"/>
  <c r="V521" i="2"/>
  <c r="U521" i="2"/>
  <c r="T521" i="2"/>
  <c r="S521" i="2"/>
  <c r="C521" i="2"/>
  <c r="B521" i="2"/>
  <c r="BU520" i="2"/>
  <c r="BT520" i="2"/>
  <c r="BS520" i="2"/>
  <c r="BR520" i="2"/>
  <c r="BQ520" i="2"/>
  <c r="BP520" i="2"/>
  <c r="AA520" i="2"/>
  <c r="Y520" i="2"/>
  <c r="X520" i="2"/>
  <c r="W520" i="2"/>
  <c r="V520" i="2"/>
  <c r="U520" i="2"/>
  <c r="T520" i="2"/>
  <c r="S520" i="2"/>
  <c r="C520" i="2"/>
  <c r="B520" i="2"/>
  <c r="BU519" i="2"/>
  <c r="BT519" i="2"/>
  <c r="BS519" i="2"/>
  <c r="BR519" i="2"/>
  <c r="BQ519" i="2"/>
  <c r="BP519" i="2"/>
  <c r="AA519" i="2"/>
  <c r="Y519" i="2"/>
  <c r="X519" i="2"/>
  <c r="W519" i="2"/>
  <c r="V519" i="2"/>
  <c r="U519" i="2"/>
  <c r="T519" i="2"/>
  <c r="S519" i="2"/>
  <c r="C519" i="2"/>
  <c r="B519" i="2"/>
  <c r="BU518" i="2"/>
  <c r="BT518" i="2"/>
  <c r="BS518" i="2"/>
  <c r="BR518" i="2"/>
  <c r="BQ518" i="2"/>
  <c r="BP518" i="2"/>
  <c r="AA518" i="2"/>
  <c r="Y518" i="2"/>
  <c r="X518" i="2"/>
  <c r="W518" i="2"/>
  <c r="V518" i="2"/>
  <c r="U518" i="2"/>
  <c r="T518" i="2"/>
  <c r="S518" i="2"/>
  <c r="C518" i="2"/>
  <c r="B518" i="2"/>
  <c r="BU517" i="2"/>
  <c r="BT517" i="2"/>
  <c r="BS517" i="2"/>
  <c r="BR517" i="2"/>
  <c r="BQ517" i="2"/>
  <c r="BP517" i="2"/>
  <c r="AA517" i="2"/>
  <c r="Y517" i="2"/>
  <c r="C517" i="2"/>
  <c r="B517" i="2"/>
  <c r="BU516" i="2"/>
  <c r="BT516" i="2"/>
  <c r="BS516" i="2"/>
  <c r="BR516" i="2"/>
  <c r="BQ516" i="2"/>
  <c r="BP516" i="2"/>
  <c r="AA516" i="2"/>
  <c r="Y516" i="2"/>
  <c r="X516" i="2"/>
  <c r="W516" i="2"/>
  <c r="V516" i="2"/>
  <c r="U516" i="2"/>
  <c r="T516" i="2"/>
  <c r="S516" i="2"/>
  <c r="C516" i="2"/>
  <c r="B516" i="2"/>
  <c r="BU515" i="2"/>
  <c r="BT515" i="2"/>
  <c r="BS515" i="2"/>
  <c r="BR515" i="2"/>
  <c r="BQ515" i="2"/>
  <c r="BP515" i="2"/>
  <c r="AA515" i="2"/>
  <c r="Y515" i="2"/>
  <c r="X515" i="2"/>
  <c r="W515" i="2"/>
  <c r="V515" i="2"/>
  <c r="U515" i="2"/>
  <c r="T515" i="2"/>
  <c r="S515" i="2"/>
  <c r="C515" i="2"/>
  <c r="B515" i="2"/>
  <c r="BU514" i="2"/>
  <c r="BT514" i="2"/>
  <c r="BS514" i="2"/>
  <c r="BR514" i="2"/>
  <c r="BQ514" i="2"/>
  <c r="BP514" i="2"/>
  <c r="AA514" i="2"/>
  <c r="Y514" i="2"/>
  <c r="X514" i="2"/>
  <c r="W514" i="2"/>
  <c r="V514" i="2"/>
  <c r="U514" i="2"/>
  <c r="T514" i="2"/>
  <c r="S514" i="2"/>
  <c r="C514" i="2"/>
  <c r="B514" i="2"/>
  <c r="BU513" i="2"/>
  <c r="BT513" i="2"/>
  <c r="BS513" i="2"/>
  <c r="BR513" i="2"/>
  <c r="BQ513" i="2"/>
  <c r="BP513" i="2"/>
  <c r="AA513" i="2"/>
  <c r="Y513" i="2"/>
  <c r="X513" i="2"/>
  <c r="W513" i="2"/>
  <c r="V513" i="2"/>
  <c r="U513" i="2"/>
  <c r="T513" i="2"/>
  <c r="S513" i="2"/>
  <c r="C513" i="2"/>
  <c r="B513" i="2"/>
  <c r="BU512" i="2"/>
  <c r="BT512" i="2"/>
  <c r="BS512" i="2"/>
  <c r="BR512" i="2"/>
  <c r="BQ512" i="2"/>
  <c r="BP512" i="2"/>
  <c r="AK512" i="2"/>
  <c r="AA512" i="2"/>
  <c r="Y512" i="2"/>
  <c r="X512" i="2"/>
  <c r="W512" i="2"/>
  <c r="V512" i="2"/>
  <c r="U512" i="2"/>
  <c r="T512" i="2"/>
  <c r="S512" i="2"/>
  <c r="C512" i="2"/>
  <c r="B512" i="2"/>
  <c r="BU511" i="2"/>
  <c r="BT511" i="2"/>
  <c r="BS511" i="2"/>
  <c r="BR511" i="2"/>
  <c r="BQ511" i="2"/>
  <c r="BP511" i="2"/>
  <c r="AA511" i="2"/>
  <c r="Y511" i="2"/>
  <c r="C511" i="2"/>
  <c r="B511" i="2"/>
  <c r="BU510" i="2"/>
  <c r="BT510" i="2"/>
  <c r="BS510" i="2"/>
  <c r="BR510" i="2"/>
  <c r="BQ510" i="2"/>
  <c r="BP510" i="2"/>
  <c r="AP510" i="2"/>
  <c r="AO510" i="2"/>
  <c r="AA510" i="2"/>
  <c r="Y510" i="2"/>
  <c r="X510" i="2"/>
  <c r="W510" i="2"/>
  <c r="V510" i="2"/>
  <c r="U510" i="2"/>
  <c r="T510" i="2"/>
  <c r="S510" i="2"/>
  <c r="C510" i="2"/>
  <c r="B510" i="2"/>
  <c r="BU509" i="2"/>
  <c r="BT509" i="2"/>
  <c r="BS509" i="2"/>
  <c r="BR509" i="2"/>
  <c r="BQ509" i="2"/>
  <c r="BP509" i="2"/>
  <c r="AP509" i="2"/>
  <c r="AO509" i="2"/>
  <c r="AA509" i="2"/>
  <c r="Y509" i="2"/>
  <c r="X509" i="2"/>
  <c r="W509" i="2"/>
  <c r="V509" i="2"/>
  <c r="U509" i="2"/>
  <c r="T509" i="2"/>
  <c r="S509" i="2"/>
  <c r="C509" i="2"/>
  <c r="B509" i="2"/>
  <c r="BU508" i="2"/>
  <c r="BT508" i="2"/>
  <c r="BS508" i="2"/>
  <c r="BR508" i="2"/>
  <c r="BQ508" i="2"/>
  <c r="BP508" i="2"/>
  <c r="AP508" i="2"/>
  <c r="AO508" i="2"/>
  <c r="AA508" i="2"/>
  <c r="Y508" i="2"/>
  <c r="X508" i="2"/>
  <c r="W508" i="2"/>
  <c r="V508" i="2"/>
  <c r="U508" i="2"/>
  <c r="T508" i="2"/>
  <c r="S508" i="2"/>
  <c r="C508" i="2"/>
  <c r="B508" i="2"/>
  <c r="BU507" i="2"/>
  <c r="BT507" i="2"/>
  <c r="BS507" i="2"/>
  <c r="BR507" i="2"/>
  <c r="BQ507" i="2"/>
  <c r="BP507" i="2"/>
  <c r="AP507" i="2"/>
  <c r="AO507" i="2"/>
  <c r="AA507" i="2"/>
  <c r="Y507" i="2"/>
  <c r="X507" i="2"/>
  <c r="W507" i="2"/>
  <c r="V507" i="2"/>
  <c r="U507" i="2"/>
  <c r="T507" i="2"/>
  <c r="S507" i="2"/>
  <c r="C507" i="2"/>
  <c r="B507" i="2"/>
  <c r="BU506" i="2"/>
  <c r="BT506" i="2"/>
  <c r="BS506" i="2"/>
  <c r="BR506" i="2"/>
  <c r="BQ506" i="2"/>
  <c r="BP506" i="2"/>
  <c r="AW506" i="2"/>
  <c r="AS506" i="2"/>
  <c r="AP506" i="2"/>
  <c r="AO506" i="2"/>
  <c r="AK506" i="2"/>
  <c r="AA506" i="2"/>
  <c r="Y506" i="2"/>
  <c r="X506" i="2"/>
  <c r="W506" i="2"/>
  <c r="V506" i="2"/>
  <c r="U506" i="2"/>
  <c r="T506" i="2"/>
  <c r="S506" i="2"/>
  <c r="C506" i="2"/>
  <c r="B506" i="2"/>
  <c r="BU505" i="2"/>
  <c r="BT505" i="2"/>
  <c r="BS505" i="2"/>
  <c r="BR505" i="2"/>
  <c r="BQ505" i="2"/>
  <c r="BP505" i="2"/>
  <c r="AA505" i="2"/>
  <c r="Y505" i="2"/>
  <c r="C505" i="2"/>
  <c r="B505" i="2"/>
  <c r="BU504" i="2"/>
  <c r="BT504" i="2"/>
  <c r="BS504" i="2"/>
  <c r="BR504" i="2"/>
  <c r="BQ504" i="2"/>
  <c r="BP504" i="2"/>
  <c r="AA504" i="2"/>
  <c r="Y504" i="2"/>
  <c r="X504" i="2"/>
  <c r="W504" i="2"/>
  <c r="V504" i="2"/>
  <c r="U504" i="2"/>
  <c r="T504" i="2"/>
  <c r="S504" i="2"/>
  <c r="C504" i="2"/>
  <c r="B504" i="2"/>
  <c r="BU503" i="2"/>
  <c r="BT503" i="2"/>
  <c r="BS503" i="2"/>
  <c r="BR503" i="2"/>
  <c r="BQ503" i="2"/>
  <c r="BP503" i="2"/>
  <c r="AA503" i="2"/>
  <c r="Y503" i="2"/>
  <c r="X503" i="2"/>
  <c r="W503" i="2"/>
  <c r="V503" i="2"/>
  <c r="U503" i="2"/>
  <c r="T503" i="2"/>
  <c r="S503" i="2"/>
  <c r="C503" i="2"/>
  <c r="B503" i="2"/>
  <c r="BU502" i="2"/>
  <c r="BT502" i="2"/>
  <c r="BS502" i="2"/>
  <c r="BR502" i="2"/>
  <c r="BQ502" i="2"/>
  <c r="BP502" i="2"/>
  <c r="AA502" i="2"/>
  <c r="Y502" i="2"/>
  <c r="X502" i="2"/>
  <c r="W502" i="2"/>
  <c r="V502" i="2"/>
  <c r="U502" i="2"/>
  <c r="T502" i="2"/>
  <c r="S502" i="2"/>
  <c r="C502" i="2"/>
  <c r="B502" i="2"/>
  <c r="BU501" i="2"/>
  <c r="BT501" i="2"/>
  <c r="BS501" i="2"/>
  <c r="BR501" i="2"/>
  <c r="BQ501" i="2"/>
  <c r="BP501" i="2"/>
  <c r="AA501" i="2"/>
  <c r="Y501" i="2"/>
  <c r="X501" i="2"/>
  <c r="W501" i="2"/>
  <c r="V501" i="2"/>
  <c r="U501" i="2"/>
  <c r="T501" i="2"/>
  <c r="S501" i="2"/>
  <c r="C501" i="2"/>
  <c r="B501" i="2"/>
  <c r="BU500" i="2"/>
  <c r="BT500" i="2"/>
  <c r="BS500" i="2"/>
  <c r="BR500" i="2"/>
  <c r="BQ500" i="2"/>
  <c r="BP500" i="2"/>
  <c r="AA500" i="2"/>
  <c r="Y500" i="2"/>
  <c r="X500" i="2"/>
  <c r="W500" i="2"/>
  <c r="V500" i="2"/>
  <c r="U500" i="2"/>
  <c r="T500" i="2"/>
  <c r="S500" i="2"/>
  <c r="C500" i="2"/>
  <c r="B500" i="2"/>
  <c r="BU499" i="2"/>
  <c r="BT499" i="2"/>
  <c r="BS499" i="2"/>
  <c r="BR499" i="2"/>
  <c r="BQ499" i="2"/>
  <c r="BP499" i="2"/>
  <c r="AA499" i="2"/>
  <c r="Y499" i="2"/>
  <c r="C499" i="2"/>
  <c r="B499" i="2"/>
  <c r="BU498" i="2"/>
  <c r="BT498" i="2"/>
  <c r="BS498" i="2"/>
  <c r="BR498" i="2"/>
  <c r="BQ498" i="2"/>
  <c r="BP498" i="2"/>
  <c r="AL498" i="2"/>
  <c r="AK498" i="2"/>
  <c r="AA498" i="2"/>
  <c r="Y498" i="2"/>
  <c r="X498" i="2"/>
  <c r="W498" i="2"/>
  <c r="V498" i="2"/>
  <c r="U498" i="2"/>
  <c r="T498" i="2"/>
  <c r="S498" i="2"/>
  <c r="C498" i="2"/>
  <c r="B498" i="2"/>
  <c r="BU497" i="2"/>
  <c r="BT497" i="2"/>
  <c r="BS497" i="2"/>
  <c r="BR497" i="2"/>
  <c r="BQ497" i="2"/>
  <c r="BP497" i="2"/>
  <c r="AL497" i="2"/>
  <c r="AK497" i="2"/>
  <c r="AA497" i="2"/>
  <c r="Y497" i="2"/>
  <c r="X497" i="2"/>
  <c r="W497" i="2"/>
  <c r="V497" i="2"/>
  <c r="U497" i="2"/>
  <c r="T497" i="2"/>
  <c r="S497" i="2"/>
  <c r="C497" i="2"/>
  <c r="B497" i="2"/>
  <c r="BU496" i="2"/>
  <c r="BT496" i="2"/>
  <c r="BS496" i="2"/>
  <c r="BR496" i="2"/>
  <c r="BQ496" i="2"/>
  <c r="BP496" i="2"/>
  <c r="AL496" i="2"/>
  <c r="AK496" i="2"/>
  <c r="AA496" i="2"/>
  <c r="Y496" i="2"/>
  <c r="X496" i="2"/>
  <c r="W496" i="2"/>
  <c r="V496" i="2"/>
  <c r="U496" i="2"/>
  <c r="T496" i="2"/>
  <c r="S496" i="2"/>
  <c r="C496" i="2"/>
  <c r="B496" i="2"/>
  <c r="BU495" i="2"/>
  <c r="BT495" i="2"/>
  <c r="BS495" i="2"/>
  <c r="BR495" i="2"/>
  <c r="BQ495" i="2"/>
  <c r="BP495" i="2"/>
  <c r="AL495" i="2"/>
  <c r="AK495" i="2"/>
  <c r="AA495" i="2"/>
  <c r="Y495" i="2"/>
  <c r="X495" i="2"/>
  <c r="W495" i="2"/>
  <c r="V495" i="2"/>
  <c r="U495" i="2"/>
  <c r="T495" i="2"/>
  <c r="S495" i="2"/>
  <c r="C495" i="2"/>
  <c r="B495" i="2"/>
  <c r="BU494" i="2"/>
  <c r="BT494" i="2"/>
  <c r="BS494" i="2"/>
  <c r="BR494" i="2"/>
  <c r="BQ494" i="2"/>
  <c r="BP494" i="2"/>
  <c r="AL494" i="2"/>
  <c r="AK494" i="2"/>
  <c r="AA494" i="2"/>
  <c r="Y494" i="2"/>
  <c r="X494" i="2"/>
  <c r="W494" i="2"/>
  <c r="V494" i="2"/>
  <c r="U494" i="2"/>
  <c r="T494" i="2"/>
  <c r="S494" i="2"/>
  <c r="C494" i="2"/>
  <c r="B494" i="2"/>
  <c r="BU493" i="2"/>
  <c r="BT493" i="2"/>
  <c r="BS493" i="2"/>
  <c r="BR493" i="2"/>
  <c r="BQ493" i="2"/>
  <c r="BP493" i="2"/>
  <c r="AA493" i="2"/>
  <c r="Y493" i="2"/>
  <c r="C493" i="2"/>
  <c r="B493" i="2"/>
  <c r="BU492" i="2"/>
  <c r="BT492" i="2"/>
  <c r="BS492" i="2"/>
  <c r="BR492" i="2"/>
  <c r="BQ492" i="2"/>
  <c r="BP492" i="2"/>
  <c r="AK492" i="2"/>
  <c r="AA492" i="2"/>
  <c r="Y492" i="2"/>
  <c r="X492" i="2"/>
  <c r="W492" i="2"/>
  <c r="V492" i="2"/>
  <c r="U492" i="2"/>
  <c r="T492" i="2"/>
  <c r="S492" i="2"/>
  <c r="C492" i="2"/>
  <c r="B492" i="2"/>
  <c r="BU491" i="2"/>
  <c r="BT491" i="2"/>
  <c r="BS491" i="2"/>
  <c r="BR491" i="2"/>
  <c r="BQ491" i="2"/>
  <c r="BP491" i="2"/>
  <c r="AK491" i="2"/>
  <c r="AA491" i="2"/>
  <c r="Y491" i="2"/>
  <c r="X491" i="2"/>
  <c r="W491" i="2"/>
  <c r="V491" i="2"/>
  <c r="U491" i="2"/>
  <c r="T491" i="2"/>
  <c r="S491" i="2"/>
  <c r="C491" i="2"/>
  <c r="B491" i="2"/>
  <c r="BU490" i="2"/>
  <c r="BT490" i="2"/>
  <c r="BS490" i="2"/>
  <c r="BR490" i="2"/>
  <c r="BQ490" i="2"/>
  <c r="BP490" i="2"/>
  <c r="AP490" i="2"/>
  <c r="AL490" i="2"/>
  <c r="AK490" i="2"/>
  <c r="AA490" i="2"/>
  <c r="Y490" i="2"/>
  <c r="X490" i="2"/>
  <c r="W490" i="2"/>
  <c r="V490" i="2"/>
  <c r="U490" i="2"/>
  <c r="T490" i="2"/>
  <c r="S490" i="2"/>
  <c r="C490" i="2"/>
  <c r="B490" i="2"/>
  <c r="BU489" i="2"/>
  <c r="BT489" i="2"/>
  <c r="BS489" i="2"/>
  <c r="BR489" i="2"/>
  <c r="BQ489" i="2"/>
  <c r="BP489" i="2"/>
  <c r="AP489" i="2"/>
  <c r="AL489" i="2"/>
  <c r="AK489" i="2"/>
  <c r="AA489" i="2"/>
  <c r="Y489" i="2"/>
  <c r="X489" i="2"/>
  <c r="W489" i="2"/>
  <c r="V489" i="2"/>
  <c r="U489" i="2"/>
  <c r="T489" i="2"/>
  <c r="S489" i="2"/>
  <c r="C489" i="2"/>
  <c r="B489" i="2"/>
  <c r="BU488" i="2"/>
  <c r="BT488" i="2"/>
  <c r="BS488" i="2"/>
  <c r="BR488" i="2"/>
  <c r="BQ488" i="2"/>
  <c r="BP488" i="2"/>
  <c r="AK488" i="2"/>
  <c r="AA488" i="2"/>
  <c r="Y488" i="2"/>
  <c r="X488" i="2"/>
  <c r="W488" i="2"/>
  <c r="V488" i="2"/>
  <c r="U488" i="2"/>
  <c r="T488" i="2"/>
  <c r="S488" i="2"/>
  <c r="C488" i="2"/>
  <c r="B488" i="2"/>
  <c r="BU487" i="2"/>
  <c r="BT487" i="2"/>
  <c r="BS487" i="2"/>
  <c r="BR487" i="2"/>
  <c r="BQ487" i="2"/>
  <c r="BP487" i="2"/>
  <c r="AA487" i="2"/>
  <c r="Y487" i="2"/>
  <c r="C487" i="2"/>
  <c r="B487" i="2"/>
  <c r="BU486" i="2"/>
  <c r="BT486" i="2"/>
  <c r="BS486" i="2"/>
  <c r="BR486" i="2"/>
  <c r="BQ486" i="2"/>
  <c r="BP486" i="2"/>
  <c r="AL486" i="2"/>
  <c r="AK486" i="2"/>
  <c r="AA486" i="2"/>
  <c r="Y486" i="2"/>
  <c r="X486" i="2"/>
  <c r="W486" i="2"/>
  <c r="V486" i="2"/>
  <c r="U486" i="2"/>
  <c r="T486" i="2"/>
  <c r="S486" i="2"/>
  <c r="C486" i="2"/>
  <c r="B486" i="2"/>
  <c r="BU485" i="2"/>
  <c r="BT485" i="2"/>
  <c r="BS485" i="2"/>
  <c r="BR485" i="2"/>
  <c r="BP485" i="2"/>
  <c r="AK485" i="2"/>
  <c r="X485" i="2"/>
  <c r="W485" i="2"/>
  <c r="V485" i="2"/>
  <c r="U485" i="2"/>
  <c r="T485" i="2"/>
  <c r="H485" i="2"/>
  <c r="AL485" i="2" s="1"/>
  <c r="AA485" i="2" s="1"/>
  <c r="BQ485" i="2" s="1"/>
  <c r="C485" i="2"/>
  <c r="B485" i="2"/>
  <c r="BU484" i="2"/>
  <c r="BT484" i="2"/>
  <c r="BS484" i="2"/>
  <c r="BR484" i="2"/>
  <c r="BQ484" i="2"/>
  <c r="BP484" i="2"/>
  <c r="AL484" i="2"/>
  <c r="AK484" i="2"/>
  <c r="AA484" i="2"/>
  <c r="Y484" i="2"/>
  <c r="X484" i="2"/>
  <c r="W484" i="2"/>
  <c r="V484" i="2"/>
  <c r="U484" i="2"/>
  <c r="T484" i="2"/>
  <c r="S484" i="2"/>
  <c r="C484" i="2"/>
  <c r="B484" i="2"/>
  <c r="BU483" i="2"/>
  <c r="BT483" i="2"/>
  <c r="BS483" i="2"/>
  <c r="BR483" i="2"/>
  <c r="BQ483" i="2"/>
  <c r="BP483" i="2"/>
  <c r="AL483" i="2"/>
  <c r="AK483" i="2"/>
  <c r="AA483" i="2"/>
  <c r="Y483" i="2"/>
  <c r="X483" i="2"/>
  <c r="W483" i="2"/>
  <c r="V483" i="2"/>
  <c r="U483" i="2"/>
  <c r="T483" i="2"/>
  <c r="S483" i="2"/>
  <c r="C483" i="2"/>
  <c r="B483" i="2"/>
  <c r="BU482" i="2"/>
  <c r="BT482" i="2"/>
  <c r="BS482" i="2"/>
  <c r="BR482" i="2"/>
  <c r="BQ482" i="2"/>
  <c r="BP482" i="2"/>
  <c r="AP482" i="2"/>
  <c r="AO482" i="2"/>
  <c r="AK482" i="2"/>
  <c r="AA482" i="2"/>
  <c r="Y482" i="2"/>
  <c r="X482" i="2"/>
  <c r="W482" i="2"/>
  <c r="V482" i="2"/>
  <c r="U482" i="2"/>
  <c r="T482" i="2"/>
  <c r="S482" i="2"/>
  <c r="C482" i="2"/>
  <c r="B482" i="2"/>
  <c r="BU481" i="2"/>
  <c r="BT481" i="2"/>
  <c r="BS481" i="2"/>
  <c r="BR481" i="2"/>
  <c r="BQ481" i="2"/>
  <c r="BP481" i="2"/>
  <c r="AA481" i="2"/>
  <c r="Y481" i="2"/>
  <c r="C481" i="2"/>
  <c r="B481" i="2"/>
  <c r="BU480" i="2"/>
  <c r="BT480" i="2"/>
  <c r="BS480" i="2"/>
  <c r="BR480" i="2"/>
  <c r="BQ480" i="2"/>
  <c r="BP480" i="2"/>
  <c r="AL480" i="2"/>
  <c r="AK480" i="2"/>
  <c r="AA480" i="2"/>
  <c r="Y480" i="2"/>
  <c r="X480" i="2"/>
  <c r="W480" i="2"/>
  <c r="V480" i="2"/>
  <c r="U480" i="2"/>
  <c r="T480" i="2"/>
  <c r="S480" i="2"/>
  <c r="C480" i="2"/>
  <c r="B480" i="2"/>
  <c r="BU479" i="2"/>
  <c r="BT479" i="2"/>
  <c r="BS479" i="2"/>
  <c r="BR479" i="2"/>
  <c r="BP479" i="2"/>
  <c r="AK479" i="2"/>
  <c r="X479" i="2"/>
  <c r="W479" i="2"/>
  <c r="V479" i="2"/>
  <c r="U479" i="2"/>
  <c r="T479" i="2"/>
  <c r="H479" i="2"/>
  <c r="AL479" i="2" s="1"/>
  <c r="AA479" i="2" s="1"/>
  <c r="BQ479" i="2" s="1"/>
  <c r="C479" i="2"/>
  <c r="B479" i="2"/>
  <c r="BU478" i="2"/>
  <c r="BT478" i="2"/>
  <c r="BS478" i="2"/>
  <c r="BR478" i="2"/>
  <c r="BP478" i="2"/>
  <c r="AK478" i="2"/>
  <c r="X478" i="2"/>
  <c r="W478" i="2"/>
  <c r="V478" i="2"/>
  <c r="U478" i="2"/>
  <c r="T478" i="2"/>
  <c r="H478" i="2"/>
  <c r="S478" i="2" s="1"/>
  <c r="Y478" i="2" s="1"/>
  <c r="C478" i="2"/>
  <c r="B478" i="2"/>
  <c r="BU477" i="2"/>
  <c r="BT477" i="2"/>
  <c r="BS477" i="2"/>
  <c r="BR477" i="2"/>
  <c r="BP477" i="2"/>
  <c r="AK477" i="2"/>
  <c r="X477" i="2"/>
  <c r="W477" i="2"/>
  <c r="V477" i="2"/>
  <c r="U477" i="2"/>
  <c r="T477" i="2"/>
  <c r="H477" i="2"/>
  <c r="S477" i="2" s="1"/>
  <c r="Y477" i="2" s="1"/>
  <c r="C477" i="2"/>
  <c r="B477" i="2"/>
  <c r="BU476" i="2"/>
  <c r="BT476" i="2"/>
  <c r="BS476" i="2"/>
  <c r="BR476" i="2"/>
  <c r="BP476" i="2"/>
  <c r="AS476" i="2"/>
  <c r="AO476" i="2"/>
  <c r="AK476" i="2"/>
  <c r="X476" i="2"/>
  <c r="W476" i="2"/>
  <c r="V476" i="2"/>
  <c r="U476" i="2"/>
  <c r="T476" i="2"/>
  <c r="H476" i="2"/>
  <c r="AP476" i="2" s="1"/>
  <c r="AA476" i="2" s="1"/>
  <c r="BQ476" i="2" s="1"/>
  <c r="C476" i="2"/>
  <c r="B476" i="2"/>
  <c r="BU475" i="2"/>
  <c r="BT475" i="2"/>
  <c r="BS475" i="2"/>
  <c r="BR475" i="2"/>
  <c r="BQ475" i="2"/>
  <c r="BP475" i="2"/>
  <c r="AA475" i="2"/>
  <c r="Y475" i="2"/>
  <c r="C475" i="2"/>
  <c r="B475" i="2"/>
  <c r="BU474" i="2"/>
  <c r="BT474" i="2"/>
  <c r="BS474" i="2"/>
  <c r="BR474" i="2"/>
  <c r="BQ474" i="2"/>
  <c r="BP474" i="2"/>
  <c r="AA474" i="2"/>
  <c r="Y474" i="2"/>
  <c r="C474" i="2"/>
  <c r="B474" i="2"/>
  <c r="BU473" i="2"/>
  <c r="BT473" i="2"/>
  <c r="BS473" i="2"/>
  <c r="BR473" i="2"/>
  <c r="BQ473" i="2"/>
  <c r="BP473" i="2"/>
  <c r="AA473" i="2"/>
  <c r="Y473" i="2"/>
  <c r="X473" i="2"/>
  <c r="W473" i="2"/>
  <c r="V473" i="2"/>
  <c r="U473" i="2"/>
  <c r="T473" i="2"/>
  <c r="S473" i="2"/>
  <c r="C473" i="2"/>
  <c r="B473" i="2"/>
  <c r="BU472" i="2"/>
  <c r="BT472" i="2"/>
  <c r="BS472" i="2"/>
  <c r="BR472" i="2"/>
  <c r="BQ472" i="2"/>
  <c r="BP472" i="2"/>
  <c r="AA472" i="2"/>
  <c r="X472" i="2"/>
  <c r="W472" i="2"/>
  <c r="V472" i="2"/>
  <c r="U472" i="2"/>
  <c r="T472" i="2"/>
  <c r="H472" i="2"/>
  <c r="S472" i="2" s="1"/>
  <c r="Y472" i="2" s="1"/>
  <c r="C472" i="2"/>
  <c r="B472" i="2"/>
  <c r="BU471" i="2"/>
  <c r="BT471" i="2"/>
  <c r="BS471" i="2"/>
  <c r="BR471" i="2"/>
  <c r="BQ471" i="2"/>
  <c r="BP471" i="2"/>
  <c r="AA471" i="2"/>
  <c r="X471" i="2"/>
  <c r="W471" i="2"/>
  <c r="V471" i="2"/>
  <c r="U471" i="2"/>
  <c r="T471" i="2"/>
  <c r="H471" i="2"/>
  <c r="S471" i="2" s="1"/>
  <c r="Y471" i="2" s="1"/>
  <c r="C471" i="2"/>
  <c r="B471" i="2"/>
  <c r="BU470" i="2"/>
  <c r="BT470" i="2"/>
  <c r="BS470" i="2"/>
  <c r="BR470" i="2"/>
  <c r="BQ470" i="2"/>
  <c r="BP470" i="2"/>
  <c r="AA470" i="2"/>
  <c r="X470" i="2"/>
  <c r="W470" i="2"/>
  <c r="V470" i="2"/>
  <c r="U470" i="2"/>
  <c r="T470" i="2"/>
  <c r="H470" i="2"/>
  <c r="S470" i="2" s="1"/>
  <c r="Y470" i="2" s="1"/>
  <c r="C470" i="2"/>
  <c r="B470" i="2"/>
  <c r="BU469" i="2"/>
  <c r="BT469" i="2"/>
  <c r="BS469" i="2"/>
  <c r="BR469" i="2"/>
  <c r="BQ469" i="2"/>
  <c r="BP469" i="2"/>
  <c r="AA469" i="2"/>
  <c r="X469" i="2"/>
  <c r="W469" i="2"/>
  <c r="V469" i="2"/>
  <c r="U469" i="2"/>
  <c r="T469" i="2"/>
  <c r="H469" i="2"/>
  <c r="S469" i="2" s="1"/>
  <c r="Y469" i="2" s="1"/>
  <c r="C469" i="2"/>
  <c r="B469" i="2"/>
  <c r="BU468" i="2"/>
  <c r="BT468" i="2"/>
  <c r="BS468" i="2"/>
  <c r="BR468" i="2"/>
  <c r="BQ468" i="2"/>
  <c r="BP468" i="2"/>
  <c r="AA468" i="2"/>
  <c r="Y468" i="2"/>
  <c r="C468" i="2"/>
  <c r="B468" i="2"/>
  <c r="BU467" i="2"/>
  <c r="BT467" i="2"/>
  <c r="BS467" i="2"/>
  <c r="BR467" i="2"/>
  <c r="BQ467" i="2"/>
  <c r="BP467" i="2"/>
  <c r="AA467" i="2"/>
  <c r="Z467" i="2"/>
  <c r="Y467" i="2"/>
  <c r="X467" i="2"/>
  <c r="W467" i="2"/>
  <c r="V467" i="2"/>
  <c r="U467" i="2"/>
  <c r="T467" i="2"/>
  <c r="S467" i="2"/>
  <c r="C467" i="2"/>
  <c r="B467" i="2"/>
  <c r="BU466" i="2"/>
  <c r="BT466" i="2"/>
  <c r="BS466" i="2"/>
  <c r="BR466" i="2"/>
  <c r="BQ466" i="2"/>
  <c r="BP466" i="2"/>
  <c r="AA466" i="2"/>
  <c r="Z466" i="2"/>
  <c r="Y466" i="2"/>
  <c r="X466" i="2"/>
  <c r="W466" i="2"/>
  <c r="V466" i="2"/>
  <c r="U466" i="2"/>
  <c r="T466" i="2"/>
  <c r="S466" i="2"/>
  <c r="C466" i="2"/>
  <c r="B466" i="2"/>
  <c r="BU465" i="2"/>
  <c r="BT465" i="2"/>
  <c r="BS465" i="2"/>
  <c r="BR465" i="2"/>
  <c r="BQ465" i="2"/>
  <c r="BP465" i="2"/>
  <c r="AA465" i="2"/>
  <c r="Z465" i="2"/>
  <c r="Y465" i="2"/>
  <c r="X465" i="2"/>
  <c r="W465" i="2"/>
  <c r="V465" i="2"/>
  <c r="U465" i="2"/>
  <c r="T465" i="2"/>
  <c r="S465" i="2"/>
  <c r="C465" i="2"/>
  <c r="B465" i="2"/>
  <c r="BU464" i="2"/>
  <c r="BT464" i="2"/>
  <c r="BS464" i="2"/>
  <c r="BR464" i="2"/>
  <c r="BQ464" i="2"/>
  <c r="BP464" i="2"/>
  <c r="AA464" i="2"/>
  <c r="Z464" i="2"/>
  <c r="Y464" i="2"/>
  <c r="X464" i="2"/>
  <c r="W464" i="2"/>
  <c r="V464" i="2"/>
  <c r="U464" i="2"/>
  <c r="T464" i="2"/>
  <c r="S464" i="2"/>
  <c r="C464" i="2"/>
  <c r="B464" i="2"/>
  <c r="BU463" i="2"/>
  <c r="BT463" i="2"/>
  <c r="BS463" i="2"/>
  <c r="BR463" i="2"/>
  <c r="BQ463" i="2"/>
  <c r="BP463" i="2"/>
  <c r="AK463" i="2"/>
  <c r="AA463" i="2"/>
  <c r="Y463" i="2"/>
  <c r="X463" i="2"/>
  <c r="W463" i="2"/>
  <c r="V463" i="2"/>
  <c r="U463" i="2"/>
  <c r="T463" i="2"/>
  <c r="S463" i="2"/>
  <c r="C463" i="2"/>
  <c r="B463" i="2"/>
  <c r="BU462" i="2"/>
  <c r="BT462" i="2"/>
  <c r="BS462" i="2"/>
  <c r="BR462" i="2"/>
  <c r="BQ462" i="2"/>
  <c r="BP462" i="2"/>
  <c r="AA462" i="2"/>
  <c r="Y462" i="2"/>
  <c r="C462" i="2"/>
  <c r="B462" i="2"/>
  <c r="BU461" i="2"/>
  <c r="BT461" i="2"/>
  <c r="BS461" i="2"/>
  <c r="BR461" i="2"/>
  <c r="BQ461" i="2"/>
  <c r="BP461" i="2"/>
  <c r="AT461" i="2"/>
  <c r="AS461" i="2"/>
  <c r="AA461" i="2"/>
  <c r="Y461" i="2"/>
  <c r="X461" i="2"/>
  <c r="W461" i="2"/>
  <c r="V461" i="2"/>
  <c r="U461" i="2"/>
  <c r="T461" i="2"/>
  <c r="S461" i="2"/>
  <c r="C461" i="2"/>
  <c r="B461" i="2"/>
  <c r="BU460" i="2"/>
  <c r="BT460" i="2"/>
  <c r="BS460" i="2"/>
  <c r="BR460" i="2"/>
  <c r="BQ460" i="2"/>
  <c r="BP460" i="2"/>
  <c r="AT460" i="2"/>
  <c r="AS460" i="2"/>
  <c r="AA460" i="2"/>
  <c r="Y460" i="2"/>
  <c r="X460" i="2"/>
  <c r="W460" i="2"/>
  <c r="V460" i="2"/>
  <c r="U460" i="2"/>
  <c r="T460" i="2"/>
  <c r="S460" i="2"/>
  <c r="C460" i="2"/>
  <c r="B460" i="2"/>
  <c r="BU459" i="2"/>
  <c r="BT459" i="2"/>
  <c r="BS459" i="2"/>
  <c r="BR459" i="2"/>
  <c r="BQ459" i="2"/>
  <c r="BP459" i="2"/>
  <c r="AT459" i="2"/>
  <c r="AS459" i="2"/>
  <c r="AA459" i="2"/>
  <c r="Y459" i="2"/>
  <c r="X459" i="2"/>
  <c r="W459" i="2"/>
  <c r="V459" i="2"/>
  <c r="U459" i="2"/>
  <c r="T459" i="2"/>
  <c r="S459" i="2"/>
  <c r="C459" i="2"/>
  <c r="B459" i="2"/>
  <c r="BU458" i="2"/>
  <c r="BT458" i="2"/>
  <c r="BS458" i="2"/>
  <c r="BR458" i="2"/>
  <c r="BQ458" i="2"/>
  <c r="BP458" i="2"/>
  <c r="AT458" i="2"/>
  <c r="AS458" i="2"/>
  <c r="AA458" i="2"/>
  <c r="Y458" i="2"/>
  <c r="X458" i="2"/>
  <c r="W458" i="2"/>
  <c r="V458" i="2"/>
  <c r="U458" i="2"/>
  <c r="T458" i="2"/>
  <c r="S458" i="2"/>
  <c r="C458" i="2"/>
  <c r="B458" i="2"/>
  <c r="BU457" i="2"/>
  <c r="BT457" i="2"/>
  <c r="BS457" i="2"/>
  <c r="BR457" i="2"/>
  <c r="BQ457" i="2"/>
  <c r="BP457" i="2"/>
  <c r="AT457" i="2"/>
  <c r="AS457" i="2"/>
  <c r="AK457" i="2"/>
  <c r="AA457" i="2"/>
  <c r="Y457" i="2"/>
  <c r="X457" i="2"/>
  <c r="W457" i="2"/>
  <c r="V457" i="2"/>
  <c r="U457" i="2"/>
  <c r="T457" i="2"/>
  <c r="S457" i="2"/>
  <c r="C457" i="2"/>
  <c r="B457" i="2"/>
  <c r="BU456" i="2"/>
  <c r="BT456" i="2"/>
  <c r="BS456" i="2"/>
  <c r="BR456" i="2"/>
  <c r="BQ456" i="2"/>
  <c r="BP456" i="2"/>
  <c r="AA456" i="2"/>
  <c r="Y456" i="2"/>
  <c r="C456" i="2"/>
  <c r="B456" i="2"/>
  <c r="BU455" i="2"/>
  <c r="BT455" i="2"/>
  <c r="BS455" i="2"/>
  <c r="BR455" i="2"/>
  <c r="BQ455" i="2"/>
  <c r="BP455" i="2"/>
  <c r="AA455" i="2"/>
  <c r="Y455" i="2"/>
  <c r="X455" i="2"/>
  <c r="W455" i="2"/>
  <c r="V455" i="2"/>
  <c r="U455" i="2"/>
  <c r="T455" i="2"/>
  <c r="S455" i="2"/>
  <c r="C455" i="2"/>
  <c r="B455" i="2"/>
  <c r="BU454" i="2"/>
  <c r="BT454" i="2"/>
  <c r="BS454" i="2"/>
  <c r="BR454" i="2"/>
  <c r="BQ454" i="2"/>
  <c r="BP454" i="2"/>
  <c r="AA454" i="2"/>
  <c r="Y454" i="2"/>
  <c r="X454" i="2"/>
  <c r="W454" i="2"/>
  <c r="V454" i="2"/>
  <c r="U454" i="2"/>
  <c r="T454" i="2"/>
  <c r="S454" i="2"/>
  <c r="C454" i="2"/>
  <c r="B454" i="2"/>
  <c r="BU453" i="2"/>
  <c r="BT453" i="2"/>
  <c r="BS453" i="2"/>
  <c r="BR453" i="2"/>
  <c r="BQ453" i="2"/>
  <c r="BP453" i="2"/>
  <c r="AA453" i="2"/>
  <c r="Y453" i="2"/>
  <c r="X453" i="2"/>
  <c r="W453" i="2"/>
  <c r="V453" i="2"/>
  <c r="U453" i="2"/>
  <c r="T453" i="2"/>
  <c r="S453" i="2"/>
  <c r="C453" i="2"/>
  <c r="B453" i="2"/>
  <c r="BU452" i="2"/>
  <c r="BT452" i="2"/>
  <c r="BS452" i="2"/>
  <c r="BR452" i="2"/>
  <c r="BQ452" i="2"/>
  <c r="BP452" i="2"/>
  <c r="AA452" i="2"/>
  <c r="Y452" i="2"/>
  <c r="X452" i="2"/>
  <c r="W452" i="2"/>
  <c r="V452" i="2"/>
  <c r="U452" i="2"/>
  <c r="T452" i="2"/>
  <c r="S452" i="2"/>
  <c r="C452" i="2"/>
  <c r="B452" i="2"/>
  <c r="BU451" i="2"/>
  <c r="BT451" i="2"/>
  <c r="BS451" i="2"/>
  <c r="BR451" i="2"/>
  <c r="BQ451" i="2"/>
  <c r="BP451" i="2"/>
  <c r="AA451" i="2"/>
  <c r="Y451" i="2"/>
  <c r="X451" i="2"/>
  <c r="W451" i="2"/>
  <c r="V451" i="2"/>
  <c r="U451" i="2"/>
  <c r="T451" i="2"/>
  <c r="S451" i="2"/>
  <c r="C451" i="2"/>
  <c r="B451" i="2"/>
  <c r="BU450" i="2"/>
  <c r="BT450" i="2"/>
  <c r="BS450" i="2"/>
  <c r="BR450" i="2"/>
  <c r="BQ450" i="2"/>
  <c r="BP450" i="2"/>
  <c r="AA450" i="2"/>
  <c r="Y450" i="2"/>
  <c r="C450" i="2"/>
  <c r="B450" i="2"/>
  <c r="BU449" i="2"/>
  <c r="BT449" i="2"/>
  <c r="BS449" i="2"/>
  <c r="BR449" i="2"/>
  <c r="BQ449" i="2"/>
  <c r="BP449" i="2"/>
  <c r="AL449" i="2"/>
  <c r="AK449" i="2"/>
  <c r="AA449" i="2"/>
  <c r="Y449" i="2"/>
  <c r="X449" i="2"/>
  <c r="W449" i="2"/>
  <c r="V449" i="2"/>
  <c r="U449" i="2"/>
  <c r="T449" i="2"/>
  <c r="S449" i="2"/>
  <c r="C449" i="2"/>
  <c r="B449" i="2"/>
  <c r="BU448" i="2"/>
  <c r="BT448" i="2"/>
  <c r="BS448" i="2"/>
  <c r="BR448" i="2"/>
  <c r="BP448" i="2"/>
  <c r="AK448" i="2"/>
  <c r="X448" i="2"/>
  <c r="W448" i="2"/>
  <c r="V448" i="2"/>
  <c r="U448" i="2"/>
  <c r="T448" i="2"/>
  <c r="H448" i="2"/>
  <c r="S448" i="2" s="1"/>
  <c r="Y448" i="2" s="1"/>
  <c r="C448" i="2"/>
  <c r="B448" i="2"/>
  <c r="BU447" i="2"/>
  <c r="BT447" i="2"/>
  <c r="BS447" i="2"/>
  <c r="BR447" i="2"/>
  <c r="BP447" i="2"/>
  <c r="AK447" i="2"/>
  <c r="X447" i="2"/>
  <c r="W447" i="2"/>
  <c r="V447" i="2"/>
  <c r="U447" i="2"/>
  <c r="T447" i="2"/>
  <c r="H447" i="2"/>
  <c r="AL447" i="2" s="1"/>
  <c r="AA447" i="2" s="1"/>
  <c r="BQ447" i="2" s="1"/>
  <c r="C447" i="2"/>
  <c r="B447" i="2"/>
  <c r="BU446" i="2"/>
  <c r="BT446" i="2"/>
  <c r="BS446" i="2"/>
  <c r="BR446" i="2"/>
  <c r="BP446" i="2"/>
  <c r="AK446" i="2"/>
  <c r="X446" i="2"/>
  <c r="W446" i="2"/>
  <c r="V446" i="2"/>
  <c r="U446" i="2"/>
  <c r="T446" i="2"/>
  <c r="H446" i="2"/>
  <c r="S446" i="2" s="1"/>
  <c r="Y446" i="2" s="1"/>
  <c r="C446" i="2"/>
  <c r="B446" i="2"/>
  <c r="BU445" i="2"/>
  <c r="BT445" i="2"/>
  <c r="BS445" i="2"/>
  <c r="BR445" i="2"/>
  <c r="BP445" i="2"/>
  <c r="AT445" i="2"/>
  <c r="AS445" i="2"/>
  <c r="AO445" i="2"/>
  <c r="AK445" i="2"/>
  <c r="X445" i="2"/>
  <c r="W445" i="2"/>
  <c r="V445" i="2"/>
  <c r="U445" i="2"/>
  <c r="T445" i="2"/>
  <c r="H445" i="2"/>
  <c r="S445" i="2" s="1"/>
  <c r="Y445" i="2" s="1"/>
  <c r="C445" i="2"/>
  <c r="B445" i="2"/>
  <c r="BU444" i="2"/>
  <c r="BT444" i="2"/>
  <c r="BS444" i="2"/>
  <c r="BR444" i="2"/>
  <c r="BQ444" i="2"/>
  <c r="BP444" i="2"/>
  <c r="AA444" i="2"/>
  <c r="Y444" i="2"/>
  <c r="C444" i="2"/>
  <c r="B444" i="2"/>
  <c r="BU443" i="2"/>
  <c r="BT443" i="2"/>
  <c r="BS443" i="2"/>
  <c r="BR443" i="2"/>
  <c r="BQ443" i="2"/>
  <c r="BP443" i="2"/>
  <c r="AK443" i="2"/>
  <c r="AA443" i="2"/>
  <c r="Y443" i="2"/>
  <c r="X443" i="2"/>
  <c r="W443" i="2"/>
  <c r="V443" i="2"/>
  <c r="U443" i="2"/>
  <c r="T443" i="2"/>
  <c r="S443" i="2"/>
  <c r="C443" i="2"/>
  <c r="B443" i="2"/>
  <c r="BU442" i="2"/>
  <c r="BT442" i="2"/>
  <c r="BS442" i="2"/>
  <c r="BR442" i="2"/>
  <c r="BQ442" i="2"/>
  <c r="BP442" i="2"/>
  <c r="AK442" i="2"/>
  <c r="AA442" i="2"/>
  <c r="Y442" i="2"/>
  <c r="X442" i="2"/>
  <c r="W442" i="2"/>
  <c r="V442" i="2"/>
  <c r="U442" i="2"/>
  <c r="T442" i="2"/>
  <c r="S442" i="2"/>
  <c r="C442" i="2"/>
  <c r="B442" i="2"/>
  <c r="BU441" i="2"/>
  <c r="BT441" i="2"/>
  <c r="BS441" i="2"/>
  <c r="BR441" i="2"/>
  <c r="BQ441" i="2"/>
  <c r="BP441" i="2"/>
  <c r="AP441" i="2"/>
  <c r="AL441" i="2"/>
  <c r="AK441" i="2"/>
  <c r="AA441" i="2"/>
  <c r="Y441" i="2"/>
  <c r="X441" i="2"/>
  <c r="W441" i="2"/>
  <c r="V441" i="2"/>
  <c r="U441" i="2"/>
  <c r="T441" i="2"/>
  <c r="S441" i="2"/>
  <c r="C441" i="2"/>
  <c r="B441" i="2"/>
  <c r="BU440" i="2"/>
  <c r="BT440" i="2"/>
  <c r="BS440" i="2"/>
  <c r="BR440" i="2"/>
  <c r="BQ440" i="2"/>
  <c r="BP440" i="2"/>
  <c r="AP440" i="2"/>
  <c r="AL440" i="2"/>
  <c r="AK440" i="2"/>
  <c r="AA440" i="2"/>
  <c r="Y440" i="2"/>
  <c r="X440" i="2"/>
  <c r="W440" i="2"/>
  <c r="V440" i="2"/>
  <c r="U440" i="2"/>
  <c r="T440" i="2"/>
  <c r="S440" i="2"/>
  <c r="C440" i="2"/>
  <c r="B440" i="2"/>
  <c r="BU439" i="2"/>
  <c r="BT439" i="2"/>
  <c r="BS439" i="2"/>
  <c r="BR439" i="2"/>
  <c r="BQ439" i="2"/>
  <c r="BP439" i="2"/>
  <c r="AK439" i="2"/>
  <c r="AA439" i="2"/>
  <c r="Y439" i="2"/>
  <c r="X439" i="2"/>
  <c r="W439" i="2"/>
  <c r="V439" i="2"/>
  <c r="U439" i="2"/>
  <c r="T439" i="2"/>
  <c r="S439" i="2"/>
  <c r="C439" i="2"/>
  <c r="B439" i="2"/>
  <c r="BU438" i="2"/>
  <c r="BT438" i="2"/>
  <c r="BS438" i="2"/>
  <c r="BR438" i="2"/>
  <c r="BQ438" i="2"/>
  <c r="BP438" i="2"/>
  <c r="AA438" i="2"/>
  <c r="Y438" i="2"/>
  <c r="C438" i="2"/>
  <c r="B438" i="2"/>
  <c r="BU437" i="2"/>
  <c r="BT437" i="2"/>
  <c r="BS437" i="2"/>
  <c r="BR437" i="2"/>
  <c r="BQ437" i="2"/>
  <c r="BP437" i="2"/>
  <c r="AL437" i="2"/>
  <c r="AK437" i="2"/>
  <c r="AA437" i="2"/>
  <c r="Y437" i="2"/>
  <c r="X437" i="2"/>
  <c r="W437" i="2"/>
  <c r="V437" i="2"/>
  <c r="U437" i="2"/>
  <c r="T437" i="2"/>
  <c r="S437" i="2"/>
  <c r="C437" i="2"/>
  <c r="B437" i="2"/>
  <c r="BU436" i="2"/>
  <c r="BT436" i="2"/>
  <c r="BS436" i="2"/>
  <c r="BR436" i="2"/>
  <c r="BP436" i="2"/>
  <c r="AK436" i="2"/>
  <c r="X436" i="2"/>
  <c r="W436" i="2"/>
  <c r="V436" i="2"/>
  <c r="U436" i="2"/>
  <c r="T436" i="2"/>
  <c r="H436" i="2"/>
  <c r="AL436" i="2" s="1"/>
  <c r="AA436" i="2" s="1"/>
  <c r="BQ436" i="2" s="1"/>
  <c r="C436" i="2"/>
  <c r="B436" i="2"/>
  <c r="BU435" i="2"/>
  <c r="BT435" i="2"/>
  <c r="BS435" i="2"/>
  <c r="BR435" i="2"/>
  <c r="BP435" i="2"/>
  <c r="AK435" i="2"/>
  <c r="X435" i="2"/>
  <c r="W435" i="2"/>
  <c r="V435" i="2"/>
  <c r="U435" i="2"/>
  <c r="T435" i="2"/>
  <c r="H435" i="2"/>
  <c r="AL435" i="2" s="1"/>
  <c r="AA435" i="2" s="1"/>
  <c r="BQ435" i="2" s="1"/>
  <c r="C435" i="2"/>
  <c r="B435" i="2"/>
  <c r="BU434" i="2"/>
  <c r="BT434" i="2"/>
  <c r="BS434" i="2"/>
  <c r="BR434" i="2"/>
  <c r="BP434" i="2"/>
  <c r="AK434" i="2"/>
  <c r="X434" i="2"/>
  <c r="W434" i="2"/>
  <c r="V434" i="2"/>
  <c r="U434" i="2"/>
  <c r="T434" i="2"/>
  <c r="H434" i="2"/>
  <c r="S434" i="2" s="1"/>
  <c r="Y434" i="2" s="1"/>
  <c r="C434" i="2"/>
  <c r="B434" i="2"/>
  <c r="BU433" i="2"/>
  <c r="BT433" i="2"/>
  <c r="BS433" i="2"/>
  <c r="BR433" i="2"/>
  <c r="BP433" i="2"/>
  <c r="AO433" i="2"/>
  <c r="AK433" i="2"/>
  <c r="X433" i="2"/>
  <c r="W433" i="2"/>
  <c r="V433" i="2"/>
  <c r="U433" i="2"/>
  <c r="T433" i="2"/>
  <c r="H433" i="2"/>
  <c r="S433" i="2" s="1"/>
  <c r="Y433" i="2" s="1"/>
  <c r="C433" i="2"/>
  <c r="B433" i="2"/>
  <c r="BU432" i="2"/>
  <c r="BT432" i="2"/>
  <c r="BS432" i="2"/>
  <c r="BR432" i="2"/>
  <c r="BQ432" i="2"/>
  <c r="BP432" i="2"/>
  <c r="AA432" i="2"/>
  <c r="Y432" i="2"/>
  <c r="C432" i="2"/>
  <c r="B432" i="2"/>
  <c r="BU431" i="2"/>
  <c r="BT431" i="2"/>
  <c r="BS431" i="2"/>
  <c r="BR431" i="2"/>
  <c r="BQ431" i="2"/>
  <c r="BP431" i="2"/>
  <c r="AL431" i="2"/>
  <c r="AK431" i="2"/>
  <c r="AA431" i="2"/>
  <c r="Y431" i="2"/>
  <c r="X431" i="2"/>
  <c r="W431" i="2"/>
  <c r="V431" i="2"/>
  <c r="U431" i="2"/>
  <c r="T431" i="2"/>
  <c r="S431" i="2"/>
  <c r="C431" i="2"/>
  <c r="B431" i="2"/>
  <c r="BU430" i="2"/>
  <c r="BT430" i="2"/>
  <c r="BS430" i="2"/>
  <c r="BR430" i="2"/>
  <c r="BP430" i="2"/>
  <c r="AK430" i="2"/>
  <c r="X430" i="2"/>
  <c r="W430" i="2"/>
  <c r="V430" i="2"/>
  <c r="U430" i="2"/>
  <c r="T430" i="2"/>
  <c r="H430" i="2"/>
  <c r="S430" i="2" s="1"/>
  <c r="Y430" i="2" s="1"/>
  <c r="C430" i="2"/>
  <c r="B430" i="2"/>
  <c r="BU429" i="2"/>
  <c r="BT429" i="2"/>
  <c r="BS429" i="2"/>
  <c r="BR429" i="2"/>
  <c r="BP429" i="2"/>
  <c r="AK429" i="2"/>
  <c r="X429" i="2"/>
  <c r="W429" i="2"/>
  <c r="V429" i="2"/>
  <c r="U429" i="2"/>
  <c r="T429" i="2"/>
  <c r="H429" i="2"/>
  <c r="AL429" i="2" s="1"/>
  <c r="AA429" i="2" s="1"/>
  <c r="BQ429" i="2" s="1"/>
  <c r="C429" i="2"/>
  <c r="B429" i="2"/>
  <c r="BU428" i="2"/>
  <c r="BT428" i="2"/>
  <c r="BS428" i="2"/>
  <c r="BR428" i="2"/>
  <c r="BP428" i="2"/>
  <c r="AK428" i="2"/>
  <c r="X428" i="2"/>
  <c r="W428" i="2"/>
  <c r="V428" i="2"/>
  <c r="U428" i="2"/>
  <c r="T428" i="2"/>
  <c r="H428" i="2"/>
  <c r="C428" i="2"/>
  <c r="B428" i="2"/>
  <c r="BU427" i="2"/>
  <c r="BT427" i="2"/>
  <c r="BS427" i="2"/>
  <c r="BR427" i="2"/>
  <c r="BP427" i="2"/>
  <c r="AO427" i="2"/>
  <c r="AK427" i="2"/>
  <c r="X427" i="2"/>
  <c r="W427" i="2"/>
  <c r="V427" i="2"/>
  <c r="U427" i="2"/>
  <c r="T427" i="2"/>
  <c r="H427" i="2"/>
  <c r="AP427" i="2" s="1"/>
  <c r="AA427" i="2" s="1"/>
  <c r="BQ427" i="2" s="1"/>
  <c r="C427" i="2"/>
  <c r="B427" i="2"/>
  <c r="BU426" i="2"/>
  <c r="BT426" i="2"/>
  <c r="BS426" i="2"/>
  <c r="BR426" i="2"/>
  <c r="BQ426" i="2"/>
  <c r="BP426" i="2"/>
  <c r="AA426" i="2"/>
  <c r="Y426" i="2"/>
  <c r="C426" i="2"/>
  <c r="B426" i="2"/>
  <c r="BU425" i="2"/>
  <c r="BT425" i="2"/>
  <c r="BS425" i="2"/>
  <c r="BR425" i="2"/>
  <c r="BQ425" i="2"/>
  <c r="BP425" i="2"/>
  <c r="AA425" i="2"/>
  <c r="Y425" i="2"/>
  <c r="C425" i="2"/>
  <c r="B425" i="2"/>
  <c r="BU424" i="2"/>
  <c r="BT424" i="2"/>
  <c r="BS424" i="2"/>
  <c r="BR424" i="2"/>
  <c r="BQ424" i="2"/>
  <c r="BP424" i="2"/>
  <c r="AA424" i="2"/>
  <c r="Y424" i="2"/>
  <c r="X424" i="2"/>
  <c r="W424" i="2"/>
  <c r="V424" i="2"/>
  <c r="U424" i="2"/>
  <c r="T424" i="2"/>
  <c r="S424" i="2"/>
  <c r="C424" i="2"/>
  <c r="B424" i="2"/>
  <c r="BU423" i="2"/>
  <c r="BT423" i="2"/>
  <c r="BS423" i="2"/>
  <c r="BR423" i="2"/>
  <c r="BQ423" i="2"/>
  <c r="BP423" i="2"/>
  <c r="AA423" i="2"/>
  <c r="X423" i="2"/>
  <c r="W423" i="2"/>
  <c r="V423" i="2"/>
  <c r="U423" i="2"/>
  <c r="T423" i="2"/>
  <c r="H423" i="2"/>
  <c r="S423" i="2" s="1"/>
  <c r="Y423" i="2" s="1"/>
  <c r="C423" i="2"/>
  <c r="B423" i="2"/>
  <c r="BU422" i="2"/>
  <c r="BT422" i="2"/>
  <c r="BS422" i="2"/>
  <c r="BR422" i="2"/>
  <c r="BQ422" i="2"/>
  <c r="BP422" i="2"/>
  <c r="AA422" i="2"/>
  <c r="X422" i="2"/>
  <c r="W422" i="2"/>
  <c r="V422" i="2"/>
  <c r="U422" i="2"/>
  <c r="T422" i="2"/>
  <c r="H422" i="2"/>
  <c r="S422" i="2" s="1"/>
  <c r="Y422" i="2" s="1"/>
  <c r="C422" i="2"/>
  <c r="B422" i="2"/>
  <c r="BU421" i="2"/>
  <c r="BT421" i="2"/>
  <c r="BS421" i="2"/>
  <c r="BR421" i="2"/>
  <c r="BQ421" i="2"/>
  <c r="BP421" i="2"/>
  <c r="AA421" i="2"/>
  <c r="X421" i="2"/>
  <c r="W421" i="2"/>
  <c r="V421" i="2"/>
  <c r="U421" i="2"/>
  <c r="T421" i="2"/>
  <c r="H421" i="2"/>
  <c r="S421" i="2" s="1"/>
  <c r="Y421" i="2" s="1"/>
  <c r="C421" i="2"/>
  <c r="B421" i="2"/>
  <c r="BU420" i="2"/>
  <c r="BT420" i="2"/>
  <c r="BS420" i="2"/>
  <c r="BR420" i="2"/>
  <c r="BQ420" i="2"/>
  <c r="BP420" i="2"/>
  <c r="AA420" i="2"/>
  <c r="X420" i="2"/>
  <c r="W420" i="2"/>
  <c r="V420" i="2"/>
  <c r="U420" i="2"/>
  <c r="T420" i="2"/>
  <c r="H420" i="2"/>
  <c r="S420" i="2" s="1"/>
  <c r="Y420" i="2" s="1"/>
  <c r="C420" i="2"/>
  <c r="B420" i="2"/>
  <c r="BU419" i="2"/>
  <c r="BT419" i="2"/>
  <c r="BS419" i="2"/>
  <c r="BR419" i="2"/>
  <c r="BQ419" i="2"/>
  <c r="BP419" i="2"/>
  <c r="AA419" i="2"/>
  <c r="Y419" i="2"/>
  <c r="C419" i="2"/>
  <c r="B419" i="2"/>
  <c r="BU418" i="2"/>
  <c r="BT418" i="2"/>
  <c r="BS418" i="2"/>
  <c r="BR418" i="2"/>
  <c r="BQ418" i="2"/>
  <c r="BP418" i="2"/>
  <c r="AA418" i="2"/>
  <c r="Y418" i="2"/>
  <c r="X418" i="2"/>
  <c r="W418" i="2"/>
  <c r="V418" i="2"/>
  <c r="U418" i="2"/>
  <c r="T418" i="2"/>
  <c r="S418" i="2"/>
  <c r="C418" i="2"/>
  <c r="B418" i="2"/>
  <c r="BU417" i="2"/>
  <c r="BT417" i="2"/>
  <c r="BS417" i="2"/>
  <c r="BR417" i="2"/>
  <c r="BQ417" i="2"/>
  <c r="BP417" i="2"/>
  <c r="AA417" i="2"/>
  <c r="Y417" i="2"/>
  <c r="X417" i="2"/>
  <c r="W417" i="2"/>
  <c r="V417" i="2"/>
  <c r="U417" i="2"/>
  <c r="T417" i="2"/>
  <c r="S417" i="2"/>
  <c r="C417" i="2"/>
  <c r="B417" i="2"/>
  <c r="BU416" i="2"/>
  <c r="BT416" i="2"/>
  <c r="BS416" i="2"/>
  <c r="BR416" i="2"/>
  <c r="BQ416" i="2"/>
  <c r="BP416" i="2"/>
  <c r="AA416" i="2"/>
  <c r="Y416" i="2"/>
  <c r="X416" i="2"/>
  <c r="W416" i="2"/>
  <c r="V416" i="2"/>
  <c r="U416" i="2"/>
  <c r="T416" i="2"/>
  <c r="S416" i="2"/>
  <c r="C416" i="2"/>
  <c r="B416" i="2"/>
  <c r="BU415" i="2"/>
  <c r="BT415" i="2"/>
  <c r="BS415" i="2"/>
  <c r="BR415" i="2"/>
  <c r="BQ415" i="2"/>
  <c r="BP415" i="2"/>
  <c r="AA415" i="2"/>
  <c r="Y415" i="2"/>
  <c r="X415" i="2"/>
  <c r="W415" i="2"/>
  <c r="V415" i="2"/>
  <c r="U415" i="2"/>
  <c r="T415" i="2"/>
  <c r="S415" i="2"/>
  <c r="C415" i="2"/>
  <c r="B415" i="2"/>
  <c r="BU414" i="2"/>
  <c r="BT414" i="2"/>
  <c r="BS414" i="2"/>
  <c r="BR414" i="2"/>
  <c r="BQ414" i="2"/>
  <c r="BP414" i="2"/>
  <c r="AL414" i="2"/>
  <c r="AK414" i="2"/>
  <c r="AA414" i="2"/>
  <c r="Y414" i="2"/>
  <c r="X414" i="2"/>
  <c r="W414" i="2"/>
  <c r="V414" i="2"/>
  <c r="U414" i="2"/>
  <c r="T414" i="2"/>
  <c r="S414" i="2"/>
  <c r="C414" i="2"/>
  <c r="B414" i="2"/>
  <c r="BU413" i="2"/>
  <c r="BT413" i="2"/>
  <c r="BS413" i="2"/>
  <c r="BR413" i="2"/>
  <c r="BQ413" i="2"/>
  <c r="BP413" i="2"/>
  <c r="AA413" i="2"/>
  <c r="Y413" i="2"/>
  <c r="C413" i="2"/>
  <c r="B413" i="2"/>
  <c r="BU412" i="2"/>
  <c r="BT412" i="2"/>
  <c r="BS412" i="2"/>
  <c r="BR412" i="2"/>
  <c r="BQ412" i="2"/>
  <c r="BP412" i="2"/>
  <c r="AP412" i="2"/>
  <c r="AO412" i="2"/>
  <c r="AA412" i="2"/>
  <c r="Y412" i="2"/>
  <c r="X412" i="2"/>
  <c r="W412" i="2"/>
  <c r="V412" i="2"/>
  <c r="U412" i="2"/>
  <c r="T412" i="2"/>
  <c r="S412" i="2"/>
  <c r="C412" i="2"/>
  <c r="B412" i="2"/>
  <c r="BU411" i="2"/>
  <c r="BT411" i="2"/>
  <c r="BS411" i="2"/>
  <c r="BR411" i="2"/>
  <c r="BQ411" i="2"/>
  <c r="BP411" i="2"/>
  <c r="AP411" i="2"/>
  <c r="AO411" i="2"/>
  <c r="AA411" i="2"/>
  <c r="Y411" i="2"/>
  <c r="X411" i="2"/>
  <c r="W411" i="2"/>
  <c r="V411" i="2"/>
  <c r="U411" i="2"/>
  <c r="T411" i="2"/>
  <c r="S411" i="2"/>
  <c r="C411" i="2"/>
  <c r="B411" i="2"/>
  <c r="BU410" i="2"/>
  <c r="BT410" i="2"/>
  <c r="BS410" i="2"/>
  <c r="BR410" i="2"/>
  <c r="BQ410" i="2"/>
  <c r="BP410" i="2"/>
  <c r="AP410" i="2"/>
  <c r="AO410" i="2"/>
  <c r="AA410" i="2"/>
  <c r="Y410" i="2"/>
  <c r="X410" i="2"/>
  <c r="W410" i="2"/>
  <c r="V410" i="2"/>
  <c r="U410" i="2"/>
  <c r="T410" i="2"/>
  <c r="S410" i="2"/>
  <c r="C410" i="2"/>
  <c r="B410" i="2"/>
  <c r="BU409" i="2"/>
  <c r="BT409" i="2"/>
  <c r="BS409" i="2"/>
  <c r="BR409" i="2"/>
  <c r="BQ409" i="2"/>
  <c r="BP409" i="2"/>
  <c r="AP409" i="2"/>
  <c r="AO409" i="2"/>
  <c r="AA409" i="2"/>
  <c r="Y409" i="2"/>
  <c r="X409" i="2"/>
  <c r="W409" i="2"/>
  <c r="V409" i="2"/>
  <c r="U409" i="2"/>
  <c r="T409" i="2"/>
  <c r="S409" i="2"/>
  <c r="C409" i="2"/>
  <c r="B409" i="2"/>
  <c r="BU408" i="2"/>
  <c r="BT408" i="2"/>
  <c r="BS408" i="2"/>
  <c r="BR408" i="2"/>
  <c r="BQ408" i="2"/>
  <c r="BP408" i="2"/>
  <c r="AW408" i="2"/>
  <c r="AS408" i="2"/>
  <c r="AP408" i="2"/>
  <c r="AO408" i="2"/>
  <c r="AK408" i="2"/>
  <c r="AA408" i="2"/>
  <c r="Y408" i="2"/>
  <c r="X408" i="2"/>
  <c r="W408" i="2"/>
  <c r="V408" i="2"/>
  <c r="U408" i="2"/>
  <c r="T408" i="2"/>
  <c r="S408" i="2"/>
  <c r="C408" i="2"/>
  <c r="B408" i="2"/>
  <c r="BU407" i="2"/>
  <c r="BT407" i="2"/>
  <c r="BS407" i="2"/>
  <c r="BR407" i="2"/>
  <c r="BQ407" i="2"/>
  <c r="BP407" i="2"/>
  <c r="AA407" i="2"/>
  <c r="Y407" i="2"/>
  <c r="C407" i="2"/>
  <c r="B407" i="2"/>
  <c r="BU406" i="2"/>
  <c r="BT406" i="2"/>
  <c r="BS406" i="2"/>
  <c r="BR406" i="2"/>
  <c r="BQ406" i="2"/>
  <c r="BP406" i="2"/>
  <c r="AA406" i="2"/>
  <c r="Y406" i="2"/>
  <c r="X406" i="2"/>
  <c r="W406" i="2"/>
  <c r="V406" i="2"/>
  <c r="U406" i="2"/>
  <c r="T406" i="2"/>
  <c r="S406" i="2"/>
  <c r="C406" i="2"/>
  <c r="B406" i="2"/>
  <c r="BU405" i="2"/>
  <c r="BT405" i="2"/>
  <c r="BS405" i="2"/>
  <c r="BR405" i="2"/>
  <c r="BQ405" i="2"/>
  <c r="BP405" i="2"/>
  <c r="AA405" i="2"/>
  <c r="Y405" i="2"/>
  <c r="X405" i="2"/>
  <c r="W405" i="2"/>
  <c r="V405" i="2"/>
  <c r="U405" i="2"/>
  <c r="T405" i="2"/>
  <c r="S405" i="2"/>
  <c r="C405" i="2"/>
  <c r="B405" i="2"/>
  <c r="BU404" i="2"/>
  <c r="BT404" i="2"/>
  <c r="BS404" i="2"/>
  <c r="BR404" i="2"/>
  <c r="BQ404" i="2"/>
  <c r="BP404" i="2"/>
  <c r="AA404" i="2"/>
  <c r="Y404" i="2"/>
  <c r="X404" i="2"/>
  <c r="W404" i="2"/>
  <c r="V404" i="2"/>
  <c r="U404" i="2"/>
  <c r="T404" i="2"/>
  <c r="S404" i="2"/>
  <c r="C404" i="2"/>
  <c r="B404" i="2"/>
  <c r="BU403" i="2"/>
  <c r="BT403" i="2"/>
  <c r="BS403" i="2"/>
  <c r="BR403" i="2"/>
  <c r="BQ403" i="2"/>
  <c r="BP403" i="2"/>
  <c r="AA403" i="2"/>
  <c r="Y403" i="2"/>
  <c r="X403" i="2"/>
  <c r="W403" i="2"/>
  <c r="V403" i="2"/>
  <c r="U403" i="2"/>
  <c r="T403" i="2"/>
  <c r="S403" i="2"/>
  <c r="C403" i="2"/>
  <c r="B403" i="2"/>
  <c r="BU402" i="2"/>
  <c r="BT402" i="2"/>
  <c r="BS402" i="2"/>
  <c r="BR402" i="2"/>
  <c r="BQ402" i="2"/>
  <c r="BP402" i="2"/>
  <c r="AA402" i="2"/>
  <c r="Y402" i="2"/>
  <c r="X402" i="2"/>
  <c r="W402" i="2"/>
  <c r="V402" i="2"/>
  <c r="U402" i="2"/>
  <c r="T402" i="2"/>
  <c r="S402" i="2"/>
  <c r="C402" i="2"/>
  <c r="B402" i="2"/>
  <c r="BU401" i="2"/>
  <c r="BT401" i="2"/>
  <c r="BS401" i="2"/>
  <c r="BR401" i="2"/>
  <c r="BQ401" i="2"/>
  <c r="BP401" i="2"/>
  <c r="AA401" i="2"/>
  <c r="Y401" i="2"/>
  <c r="C401" i="2"/>
  <c r="B401" i="2"/>
  <c r="BU400" i="2"/>
  <c r="BT400" i="2"/>
  <c r="BS400" i="2"/>
  <c r="BR400" i="2"/>
  <c r="BQ400" i="2"/>
  <c r="BP400" i="2"/>
  <c r="AT400" i="2"/>
  <c r="AS400" i="2"/>
  <c r="AA400" i="2"/>
  <c r="Y400" i="2"/>
  <c r="X400" i="2"/>
  <c r="W400" i="2"/>
  <c r="V400" i="2"/>
  <c r="U400" i="2"/>
  <c r="T400" i="2"/>
  <c r="S400" i="2"/>
  <c r="C400" i="2"/>
  <c r="B400" i="2"/>
  <c r="BU399" i="2"/>
  <c r="BT399" i="2"/>
  <c r="BS399" i="2"/>
  <c r="BR399" i="2"/>
  <c r="BP399" i="2"/>
  <c r="AS399" i="2"/>
  <c r="X399" i="2"/>
  <c r="W399" i="2"/>
  <c r="V399" i="2"/>
  <c r="U399" i="2"/>
  <c r="T399" i="2"/>
  <c r="H399" i="2"/>
  <c r="C399" i="2"/>
  <c r="B399" i="2"/>
  <c r="BU398" i="2"/>
  <c r="BT398" i="2"/>
  <c r="BS398" i="2"/>
  <c r="BR398" i="2"/>
  <c r="BP398" i="2"/>
  <c r="AS398" i="2"/>
  <c r="X398" i="2"/>
  <c r="W398" i="2"/>
  <c r="V398" i="2"/>
  <c r="U398" i="2"/>
  <c r="T398" i="2"/>
  <c r="H398" i="2"/>
  <c r="AT398" i="2" s="1"/>
  <c r="AA398" i="2" s="1"/>
  <c r="BQ398" i="2" s="1"/>
  <c r="C398" i="2"/>
  <c r="B398" i="2"/>
  <c r="BU397" i="2"/>
  <c r="BT397" i="2"/>
  <c r="BS397" i="2"/>
  <c r="BR397" i="2"/>
  <c r="BP397" i="2"/>
  <c r="AS397" i="2"/>
  <c r="X397" i="2"/>
  <c r="W397" i="2"/>
  <c r="V397" i="2"/>
  <c r="U397" i="2"/>
  <c r="T397" i="2"/>
  <c r="H397" i="2"/>
  <c r="S397" i="2" s="1"/>
  <c r="Y397" i="2" s="1"/>
  <c r="C397" i="2"/>
  <c r="B397" i="2"/>
  <c r="BU396" i="2"/>
  <c r="BT396" i="2"/>
  <c r="BS396" i="2"/>
  <c r="BR396" i="2"/>
  <c r="BP396" i="2"/>
  <c r="AW396" i="2"/>
  <c r="AS396" i="2"/>
  <c r="AO396" i="2"/>
  <c r="AK396" i="2"/>
  <c r="X396" i="2"/>
  <c r="W396" i="2"/>
  <c r="V396" i="2"/>
  <c r="U396" i="2"/>
  <c r="T396" i="2"/>
  <c r="H396" i="2"/>
  <c r="S396" i="2" s="1"/>
  <c r="Y396" i="2" s="1"/>
  <c r="C396" i="2"/>
  <c r="B396" i="2"/>
  <c r="BU395" i="2"/>
  <c r="BT395" i="2"/>
  <c r="BS395" i="2"/>
  <c r="BR395" i="2"/>
  <c r="BQ395" i="2"/>
  <c r="BP395" i="2"/>
  <c r="AA395" i="2"/>
  <c r="Y395" i="2"/>
  <c r="C395" i="2"/>
  <c r="B395" i="2"/>
  <c r="BU394" i="2"/>
  <c r="BT394" i="2"/>
  <c r="BS394" i="2"/>
  <c r="BR394" i="2"/>
  <c r="BQ394" i="2"/>
  <c r="BP394" i="2"/>
  <c r="AK394" i="2"/>
  <c r="AA394" i="2"/>
  <c r="Y394" i="2"/>
  <c r="X394" i="2"/>
  <c r="W394" i="2"/>
  <c r="V394" i="2"/>
  <c r="U394" i="2"/>
  <c r="T394" i="2"/>
  <c r="S394" i="2"/>
  <c r="C394" i="2"/>
  <c r="B394" i="2"/>
  <c r="BU393" i="2"/>
  <c r="BT393" i="2"/>
  <c r="BS393" i="2"/>
  <c r="BR393" i="2"/>
  <c r="BQ393" i="2"/>
  <c r="BP393" i="2"/>
  <c r="AK393" i="2"/>
  <c r="AA393" i="2"/>
  <c r="Y393" i="2"/>
  <c r="X393" i="2"/>
  <c r="W393" i="2"/>
  <c r="V393" i="2"/>
  <c r="U393" i="2"/>
  <c r="T393" i="2"/>
  <c r="S393" i="2"/>
  <c r="C393" i="2"/>
  <c r="B393" i="2"/>
  <c r="BU392" i="2"/>
  <c r="BT392" i="2"/>
  <c r="BS392" i="2"/>
  <c r="BR392" i="2"/>
  <c r="BQ392" i="2"/>
  <c r="BP392" i="2"/>
  <c r="AP392" i="2"/>
  <c r="AL392" i="2"/>
  <c r="AK392" i="2"/>
  <c r="AA392" i="2"/>
  <c r="Y392" i="2"/>
  <c r="X392" i="2"/>
  <c r="W392" i="2"/>
  <c r="V392" i="2"/>
  <c r="U392" i="2"/>
  <c r="T392" i="2"/>
  <c r="S392" i="2"/>
  <c r="C392" i="2"/>
  <c r="B392" i="2"/>
  <c r="BU391" i="2"/>
  <c r="BT391" i="2"/>
  <c r="BS391" i="2"/>
  <c r="BR391" i="2"/>
  <c r="BQ391" i="2"/>
  <c r="BP391" i="2"/>
  <c r="AP391" i="2"/>
  <c r="AL391" i="2"/>
  <c r="AK391" i="2"/>
  <c r="AA391" i="2"/>
  <c r="Y391" i="2"/>
  <c r="X391" i="2"/>
  <c r="W391" i="2"/>
  <c r="V391" i="2"/>
  <c r="U391" i="2"/>
  <c r="T391" i="2"/>
  <c r="S391" i="2"/>
  <c r="C391" i="2"/>
  <c r="B391" i="2"/>
  <c r="BU390" i="2"/>
  <c r="BT390" i="2"/>
  <c r="BS390" i="2"/>
  <c r="BR390" i="2"/>
  <c r="BQ390" i="2"/>
  <c r="BP390" i="2"/>
  <c r="AK390" i="2"/>
  <c r="AA390" i="2"/>
  <c r="Y390" i="2"/>
  <c r="X390" i="2"/>
  <c r="W390" i="2"/>
  <c r="V390" i="2"/>
  <c r="U390" i="2"/>
  <c r="T390" i="2"/>
  <c r="S390" i="2"/>
  <c r="C390" i="2"/>
  <c r="B390" i="2"/>
  <c r="BU389" i="2"/>
  <c r="BT389" i="2"/>
  <c r="BS389" i="2"/>
  <c r="BR389" i="2"/>
  <c r="BQ389" i="2"/>
  <c r="BP389" i="2"/>
  <c r="AA389" i="2"/>
  <c r="Y389" i="2"/>
  <c r="C389" i="2"/>
  <c r="B389" i="2"/>
  <c r="BU388" i="2"/>
  <c r="BT388" i="2"/>
  <c r="BS388" i="2"/>
  <c r="BR388" i="2"/>
  <c r="BQ388" i="2"/>
  <c r="BP388" i="2"/>
  <c r="AL388" i="2"/>
  <c r="AK388" i="2"/>
  <c r="AA388" i="2"/>
  <c r="Y388" i="2"/>
  <c r="X388" i="2"/>
  <c r="W388" i="2"/>
  <c r="V388" i="2"/>
  <c r="U388" i="2"/>
  <c r="T388" i="2"/>
  <c r="S388" i="2"/>
  <c r="C388" i="2"/>
  <c r="B388" i="2"/>
  <c r="BU387" i="2"/>
  <c r="BT387" i="2"/>
  <c r="BS387" i="2"/>
  <c r="BR387" i="2"/>
  <c r="BP387" i="2"/>
  <c r="AK387" i="2"/>
  <c r="X387" i="2"/>
  <c r="W387" i="2"/>
  <c r="V387" i="2"/>
  <c r="U387" i="2"/>
  <c r="T387" i="2"/>
  <c r="H387" i="2"/>
  <c r="AL387" i="2" s="1"/>
  <c r="AA387" i="2" s="1"/>
  <c r="BQ387" i="2" s="1"/>
  <c r="C387" i="2"/>
  <c r="B387" i="2"/>
  <c r="BU386" i="2"/>
  <c r="BT386" i="2"/>
  <c r="BS386" i="2"/>
  <c r="BR386" i="2"/>
  <c r="BP386" i="2"/>
  <c r="AK386" i="2"/>
  <c r="X386" i="2"/>
  <c r="W386" i="2"/>
  <c r="V386" i="2"/>
  <c r="U386" i="2"/>
  <c r="T386" i="2"/>
  <c r="H386" i="2"/>
  <c r="S386" i="2" s="1"/>
  <c r="Y386" i="2" s="1"/>
  <c r="C386" i="2"/>
  <c r="B386" i="2"/>
  <c r="BU385" i="2"/>
  <c r="BT385" i="2"/>
  <c r="BS385" i="2"/>
  <c r="BR385" i="2"/>
  <c r="BP385" i="2"/>
  <c r="AK385" i="2"/>
  <c r="X385" i="2"/>
  <c r="W385" i="2"/>
  <c r="V385" i="2"/>
  <c r="U385" i="2"/>
  <c r="T385" i="2"/>
  <c r="H385" i="2"/>
  <c r="AL385" i="2" s="1"/>
  <c r="AA385" i="2" s="1"/>
  <c r="BQ385" i="2" s="1"/>
  <c r="C385" i="2"/>
  <c r="B385" i="2"/>
  <c r="BU384" i="2"/>
  <c r="BT384" i="2"/>
  <c r="BS384" i="2"/>
  <c r="BR384" i="2"/>
  <c r="BP384" i="2"/>
  <c r="AS384" i="2"/>
  <c r="AO384" i="2"/>
  <c r="X384" i="2"/>
  <c r="W384" i="2"/>
  <c r="V384" i="2"/>
  <c r="U384" i="2"/>
  <c r="T384" i="2"/>
  <c r="H384" i="2"/>
  <c r="S384" i="2" s="1"/>
  <c r="Y384" i="2" s="1"/>
  <c r="C384" i="2"/>
  <c r="B384" i="2"/>
  <c r="BU383" i="2"/>
  <c r="BT383" i="2"/>
  <c r="BS383" i="2"/>
  <c r="BR383" i="2"/>
  <c r="BQ383" i="2"/>
  <c r="BP383" i="2"/>
  <c r="AA383" i="2"/>
  <c r="Y383" i="2"/>
  <c r="C383" i="2"/>
  <c r="B383" i="2"/>
  <c r="BU382" i="2"/>
  <c r="BT382" i="2"/>
  <c r="BS382" i="2"/>
  <c r="BR382" i="2"/>
  <c r="BQ382" i="2"/>
  <c r="BP382" i="2"/>
  <c r="AL382" i="2"/>
  <c r="AK382" i="2"/>
  <c r="AA382" i="2"/>
  <c r="Y382" i="2"/>
  <c r="X382" i="2"/>
  <c r="W382" i="2"/>
  <c r="V382" i="2"/>
  <c r="U382" i="2"/>
  <c r="T382" i="2"/>
  <c r="S382" i="2"/>
  <c r="C382" i="2"/>
  <c r="B382" i="2"/>
  <c r="BU381" i="2"/>
  <c r="BT381" i="2"/>
  <c r="BS381" i="2"/>
  <c r="BR381" i="2"/>
  <c r="BP381" i="2"/>
  <c r="AK381" i="2"/>
  <c r="X381" i="2"/>
  <c r="W381" i="2"/>
  <c r="V381" i="2"/>
  <c r="U381" i="2"/>
  <c r="T381" i="2"/>
  <c r="H381" i="2"/>
  <c r="S381" i="2" s="1"/>
  <c r="Y381" i="2" s="1"/>
  <c r="C381" i="2"/>
  <c r="B381" i="2"/>
  <c r="BU380" i="2"/>
  <c r="BT380" i="2"/>
  <c r="BS380" i="2"/>
  <c r="BR380" i="2"/>
  <c r="BP380" i="2"/>
  <c r="AK380" i="2"/>
  <c r="X380" i="2"/>
  <c r="W380" i="2"/>
  <c r="V380" i="2"/>
  <c r="U380" i="2"/>
  <c r="T380" i="2"/>
  <c r="H380" i="2"/>
  <c r="AL380" i="2" s="1"/>
  <c r="AA380" i="2" s="1"/>
  <c r="BQ380" i="2" s="1"/>
  <c r="C380" i="2"/>
  <c r="B380" i="2"/>
  <c r="BU379" i="2"/>
  <c r="BT379" i="2"/>
  <c r="BS379" i="2"/>
  <c r="BR379" i="2"/>
  <c r="BP379" i="2"/>
  <c r="AK379" i="2"/>
  <c r="X379" i="2"/>
  <c r="W379" i="2"/>
  <c r="V379" i="2"/>
  <c r="U379" i="2"/>
  <c r="T379" i="2"/>
  <c r="H379" i="2"/>
  <c r="S379" i="2" s="1"/>
  <c r="Y379" i="2" s="1"/>
  <c r="C379" i="2"/>
  <c r="B379" i="2"/>
  <c r="BU378" i="2"/>
  <c r="BT378" i="2"/>
  <c r="BS378" i="2"/>
  <c r="BR378" i="2"/>
  <c r="BP378" i="2"/>
  <c r="AO378" i="2"/>
  <c r="AK378" i="2"/>
  <c r="X378" i="2"/>
  <c r="W378" i="2"/>
  <c r="V378" i="2"/>
  <c r="U378" i="2"/>
  <c r="T378" i="2"/>
  <c r="H378" i="2"/>
  <c r="S378" i="2" s="1"/>
  <c r="Y378" i="2" s="1"/>
  <c r="C378" i="2"/>
  <c r="B378" i="2"/>
  <c r="BU377" i="2"/>
  <c r="BT377" i="2"/>
  <c r="BS377" i="2"/>
  <c r="BR377" i="2"/>
  <c r="BQ377" i="2"/>
  <c r="BP377" i="2"/>
  <c r="AA377" i="2"/>
  <c r="Y377" i="2"/>
  <c r="C377" i="2"/>
  <c r="B377" i="2"/>
  <c r="BU376" i="2"/>
  <c r="BT376" i="2"/>
  <c r="BS376" i="2"/>
  <c r="BR376" i="2"/>
  <c r="BQ376" i="2"/>
  <c r="BP376" i="2"/>
  <c r="AA376" i="2"/>
  <c r="Y376" i="2"/>
  <c r="C376" i="2"/>
  <c r="B376" i="2"/>
  <c r="BU375" i="2"/>
  <c r="BT375" i="2"/>
  <c r="BS375" i="2"/>
  <c r="BR375" i="2"/>
  <c r="BQ375" i="2"/>
  <c r="BP375" i="2"/>
  <c r="AA375" i="2"/>
  <c r="Y375" i="2"/>
  <c r="X375" i="2"/>
  <c r="W375" i="2"/>
  <c r="V375" i="2"/>
  <c r="U375" i="2"/>
  <c r="T375" i="2"/>
  <c r="S375" i="2"/>
  <c r="C375" i="2"/>
  <c r="B375" i="2"/>
  <c r="BU374" i="2"/>
  <c r="BT374" i="2"/>
  <c r="BS374" i="2"/>
  <c r="BR374" i="2"/>
  <c r="BQ374" i="2"/>
  <c r="BP374" i="2"/>
  <c r="AA374" i="2"/>
  <c r="X374" i="2"/>
  <c r="W374" i="2"/>
  <c r="V374" i="2"/>
  <c r="U374" i="2"/>
  <c r="T374" i="2"/>
  <c r="H374" i="2"/>
  <c r="S374" i="2" s="1"/>
  <c r="Y374" i="2" s="1"/>
  <c r="C374" i="2"/>
  <c r="B374" i="2"/>
  <c r="BU373" i="2"/>
  <c r="BT373" i="2"/>
  <c r="BS373" i="2"/>
  <c r="BR373" i="2"/>
  <c r="BQ373" i="2"/>
  <c r="BP373" i="2"/>
  <c r="AA373" i="2"/>
  <c r="X373" i="2"/>
  <c r="W373" i="2"/>
  <c r="V373" i="2"/>
  <c r="U373" i="2"/>
  <c r="T373" i="2"/>
  <c r="H373" i="2"/>
  <c r="S373" i="2" s="1"/>
  <c r="Y373" i="2" s="1"/>
  <c r="C373" i="2"/>
  <c r="B373" i="2"/>
  <c r="BU372" i="2"/>
  <c r="BT372" i="2"/>
  <c r="BS372" i="2"/>
  <c r="BR372" i="2"/>
  <c r="BQ372" i="2"/>
  <c r="BP372" i="2"/>
  <c r="AA372" i="2"/>
  <c r="X372" i="2"/>
  <c r="W372" i="2"/>
  <c r="V372" i="2"/>
  <c r="U372" i="2"/>
  <c r="T372" i="2"/>
  <c r="H372" i="2"/>
  <c r="S372" i="2" s="1"/>
  <c r="Y372" i="2" s="1"/>
  <c r="C372" i="2"/>
  <c r="B372" i="2"/>
  <c r="BU371" i="2"/>
  <c r="BT371" i="2"/>
  <c r="BS371" i="2"/>
  <c r="BR371" i="2"/>
  <c r="BQ371" i="2"/>
  <c r="BP371" i="2"/>
  <c r="AA371" i="2"/>
  <c r="X371" i="2"/>
  <c r="W371" i="2"/>
  <c r="V371" i="2"/>
  <c r="U371" i="2"/>
  <c r="T371" i="2"/>
  <c r="H371" i="2"/>
  <c r="S371" i="2" s="1"/>
  <c r="Y371" i="2" s="1"/>
  <c r="C371" i="2"/>
  <c r="B371" i="2"/>
  <c r="BU370" i="2"/>
  <c r="BT370" i="2"/>
  <c r="BS370" i="2"/>
  <c r="BR370" i="2"/>
  <c r="BQ370" i="2"/>
  <c r="BP370" i="2"/>
  <c r="AA370" i="2"/>
  <c r="Y370" i="2"/>
  <c r="C370" i="2"/>
  <c r="B370" i="2"/>
  <c r="BU369" i="2"/>
  <c r="BT369" i="2"/>
  <c r="BS369" i="2"/>
  <c r="BR369" i="2"/>
  <c r="BQ369" i="2"/>
  <c r="BP369" i="2"/>
  <c r="AA369" i="2"/>
  <c r="Y369" i="2"/>
  <c r="X369" i="2"/>
  <c r="W369" i="2"/>
  <c r="V369" i="2"/>
  <c r="U369" i="2"/>
  <c r="T369" i="2"/>
  <c r="S369" i="2"/>
  <c r="C369" i="2"/>
  <c r="B369" i="2"/>
  <c r="BU368" i="2"/>
  <c r="BT368" i="2"/>
  <c r="BS368" i="2"/>
  <c r="BR368" i="2"/>
  <c r="BQ368" i="2"/>
  <c r="BP368" i="2"/>
  <c r="AA368" i="2"/>
  <c r="Y368" i="2"/>
  <c r="X368" i="2"/>
  <c r="W368" i="2"/>
  <c r="V368" i="2"/>
  <c r="U368" i="2"/>
  <c r="T368" i="2"/>
  <c r="S368" i="2"/>
  <c r="C368" i="2"/>
  <c r="B368" i="2"/>
  <c r="BU367" i="2"/>
  <c r="BT367" i="2"/>
  <c r="BS367" i="2"/>
  <c r="BR367" i="2"/>
  <c r="BQ367" i="2"/>
  <c r="BP367" i="2"/>
  <c r="AA367" i="2"/>
  <c r="Y367" i="2"/>
  <c r="X367" i="2"/>
  <c r="W367" i="2"/>
  <c r="V367" i="2"/>
  <c r="U367" i="2"/>
  <c r="T367" i="2"/>
  <c r="S367" i="2"/>
  <c r="C367" i="2"/>
  <c r="B367" i="2"/>
  <c r="BU366" i="2"/>
  <c r="BT366" i="2"/>
  <c r="BS366" i="2"/>
  <c r="BR366" i="2"/>
  <c r="BQ366" i="2"/>
  <c r="BP366" i="2"/>
  <c r="AA366" i="2"/>
  <c r="Y366" i="2"/>
  <c r="X366" i="2"/>
  <c r="W366" i="2"/>
  <c r="V366" i="2"/>
  <c r="U366" i="2"/>
  <c r="T366" i="2"/>
  <c r="S366" i="2"/>
  <c r="C366" i="2"/>
  <c r="B366" i="2"/>
  <c r="BU365" i="2"/>
  <c r="BT365" i="2"/>
  <c r="BS365" i="2"/>
  <c r="BR365" i="2"/>
  <c r="BQ365" i="2"/>
  <c r="BP365" i="2"/>
  <c r="AK365" i="2"/>
  <c r="AA365" i="2"/>
  <c r="Y365" i="2"/>
  <c r="X365" i="2"/>
  <c r="W365" i="2"/>
  <c r="V365" i="2"/>
  <c r="U365" i="2"/>
  <c r="T365" i="2"/>
  <c r="S365" i="2"/>
  <c r="C365" i="2"/>
  <c r="B365" i="2"/>
  <c r="BU364" i="2"/>
  <c r="BT364" i="2"/>
  <c r="BS364" i="2"/>
  <c r="BR364" i="2"/>
  <c r="BQ364" i="2"/>
  <c r="BP364" i="2"/>
  <c r="AA364" i="2"/>
  <c r="Y364" i="2"/>
  <c r="C364" i="2"/>
  <c r="B364" i="2"/>
  <c r="BU363" i="2"/>
  <c r="BT363" i="2"/>
  <c r="BS363" i="2"/>
  <c r="BR363" i="2"/>
  <c r="BQ363" i="2"/>
  <c r="BP363" i="2"/>
  <c r="AT363" i="2"/>
  <c r="AS363" i="2"/>
  <c r="AA363" i="2"/>
  <c r="Y363" i="2"/>
  <c r="X363" i="2"/>
  <c r="W363" i="2"/>
  <c r="V363" i="2"/>
  <c r="U363" i="2"/>
  <c r="T363" i="2"/>
  <c r="S363" i="2"/>
  <c r="C363" i="2"/>
  <c r="B363" i="2"/>
  <c r="BU362" i="2"/>
  <c r="BT362" i="2"/>
  <c r="BS362" i="2"/>
  <c r="BR362" i="2"/>
  <c r="BQ362" i="2"/>
  <c r="BP362" i="2"/>
  <c r="AT362" i="2"/>
  <c r="AS362" i="2"/>
  <c r="AA362" i="2"/>
  <c r="Y362" i="2"/>
  <c r="X362" i="2"/>
  <c r="W362" i="2"/>
  <c r="V362" i="2"/>
  <c r="U362" i="2"/>
  <c r="T362" i="2"/>
  <c r="S362" i="2"/>
  <c r="C362" i="2"/>
  <c r="B362" i="2"/>
  <c r="BU361" i="2"/>
  <c r="BT361" i="2"/>
  <c r="BS361" i="2"/>
  <c r="BR361" i="2"/>
  <c r="BQ361" i="2"/>
  <c r="BP361" i="2"/>
  <c r="AT361" i="2"/>
  <c r="AS361" i="2"/>
  <c r="AA361" i="2"/>
  <c r="Y361" i="2"/>
  <c r="X361" i="2"/>
  <c r="W361" i="2"/>
  <c r="V361" i="2"/>
  <c r="U361" i="2"/>
  <c r="T361" i="2"/>
  <c r="S361" i="2"/>
  <c r="C361" i="2"/>
  <c r="B361" i="2"/>
  <c r="BU360" i="2"/>
  <c r="BT360" i="2"/>
  <c r="BS360" i="2"/>
  <c r="BR360" i="2"/>
  <c r="BQ360" i="2"/>
  <c r="BP360" i="2"/>
  <c r="AT360" i="2"/>
  <c r="AS360" i="2"/>
  <c r="AA360" i="2"/>
  <c r="Y360" i="2"/>
  <c r="X360" i="2"/>
  <c r="W360" i="2"/>
  <c r="V360" i="2"/>
  <c r="U360" i="2"/>
  <c r="T360" i="2"/>
  <c r="S360" i="2"/>
  <c r="C360" i="2"/>
  <c r="B360" i="2"/>
  <c r="BU359" i="2"/>
  <c r="BT359" i="2"/>
  <c r="BS359" i="2"/>
  <c r="BR359" i="2"/>
  <c r="BQ359" i="2"/>
  <c r="BP359" i="2"/>
  <c r="AT359" i="2"/>
  <c r="AS359" i="2"/>
  <c r="AK359" i="2"/>
  <c r="AA359" i="2"/>
  <c r="Y359" i="2"/>
  <c r="X359" i="2"/>
  <c r="W359" i="2"/>
  <c r="V359" i="2"/>
  <c r="U359" i="2"/>
  <c r="T359" i="2"/>
  <c r="S359" i="2"/>
  <c r="C359" i="2"/>
  <c r="B359" i="2"/>
  <c r="BU358" i="2"/>
  <c r="BT358" i="2"/>
  <c r="BS358" i="2"/>
  <c r="BR358" i="2"/>
  <c r="BQ358" i="2"/>
  <c r="BP358" i="2"/>
  <c r="AA358" i="2"/>
  <c r="Y358" i="2"/>
  <c r="C358" i="2"/>
  <c r="B358" i="2"/>
  <c r="BU357" i="2"/>
  <c r="BT357" i="2"/>
  <c r="BS357" i="2"/>
  <c r="BR357" i="2"/>
  <c r="BQ357" i="2"/>
  <c r="BP357" i="2"/>
  <c r="AA357" i="2"/>
  <c r="Y357" i="2"/>
  <c r="X357" i="2"/>
  <c r="W357" i="2"/>
  <c r="V357" i="2"/>
  <c r="U357" i="2"/>
  <c r="T357" i="2"/>
  <c r="S357" i="2"/>
  <c r="C357" i="2"/>
  <c r="B357" i="2"/>
  <c r="BU356" i="2"/>
  <c r="BT356" i="2"/>
  <c r="BS356" i="2"/>
  <c r="BR356" i="2"/>
  <c r="BQ356" i="2"/>
  <c r="BP356" i="2"/>
  <c r="AA356" i="2"/>
  <c r="Y356" i="2"/>
  <c r="X356" i="2"/>
  <c r="W356" i="2"/>
  <c r="V356" i="2"/>
  <c r="U356" i="2"/>
  <c r="T356" i="2"/>
  <c r="S356" i="2"/>
  <c r="C356" i="2"/>
  <c r="B356" i="2"/>
  <c r="BU355" i="2"/>
  <c r="BT355" i="2"/>
  <c r="BS355" i="2"/>
  <c r="BR355" i="2"/>
  <c r="BQ355" i="2"/>
  <c r="BP355" i="2"/>
  <c r="AA355" i="2"/>
  <c r="Y355" i="2"/>
  <c r="X355" i="2"/>
  <c r="W355" i="2"/>
  <c r="V355" i="2"/>
  <c r="U355" i="2"/>
  <c r="T355" i="2"/>
  <c r="S355" i="2"/>
  <c r="C355" i="2"/>
  <c r="B355" i="2"/>
  <c r="BU354" i="2"/>
  <c r="BT354" i="2"/>
  <c r="BS354" i="2"/>
  <c r="BR354" i="2"/>
  <c r="BQ354" i="2"/>
  <c r="BP354" i="2"/>
  <c r="AA354" i="2"/>
  <c r="Y354" i="2"/>
  <c r="X354" i="2"/>
  <c r="W354" i="2"/>
  <c r="V354" i="2"/>
  <c r="U354" i="2"/>
  <c r="T354" i="2"/>
  <c r="S354" i="2"/>
  <c r="C354" i="2"/>
  <c r="B354" i="2"/>
  <c r="BU353" i="2"/>
  <c r="BT353" i="2"/>
  <c r="BS353" i="2"/>
  <c r="BR353" i="2"/>
  <c r="BQ353" i="2"/>
  <c r="BP353" i="2"/>
  <c r="AA353" i="2"/>
  <c r="Y353" i="2"/>
  <c r="X353" i="2"/>
  <c r="W353" i="2"/>
  <c r="V353" i="2"/>
  <c r="U353" i="2"/>
  <c r="T353" i="2"/>
  <c r="S353" i="2"/>
  <c r="C353" i="2"/>
  <c r="B353" i="2"/>
  <c r="BU352" i="2"/>
  <c r="BT352" i="2"/>
  <c r="BS352" i="2"/>
  <c r="BR352" i="2"/>
  <c r="BQ352" i="2"/>
  <c r="BP352" i="2"/>
  <c r="AA352" i="2"/>
  <c r="Y352" i="2"/>
  <c r="C352" i="2"/>
  <c r="B352" i="2"/>
  <c r="BU351" i="2"/>
  <c r="BT351" i="2"/>
  <c r="BS351" i="2"/>
  <c r="BR351" i="2"/>
  <c r="BQ351" i="2"/>
  <c r="BP351" i="2"/>
  <c r="AL351" i="2"/>
  <c r="AK351" i="2"/>
  <c r="AA351" i="2"/>
  <c r="Y351" i="2"/>
  <c r="X351" i="2"/>
  <c r="W351" i="2"/>
  <c r="V351" i="2"/>
  <c r="U351" i="2"/>
  <c r="T351" i="2"/>
  <c r="S351" i="2"/>
  <c r="C351" i="2"/>
  <c r="B351" i="2"/>
  <c r="BU350" i="2"/>
  <c r="BT350" i="2"/>
  <c r="BS350" i="2"/>
  <c r="BR350" i="2"/>
  <c r="BP350" i="2"/>
  <c r="AK350" i="2"/>
  <c r="X350" i="2"/>
  <c r="W350" i="2"/>
  <c r="V350" i="2"/>
  <c r="U350" i="2"/>
  <c r="T350" i="2"/>
  <c r="H350" i="2"/>
  <c r="S350" i="2" s="1"/>
  <c r="Y350" i="2" s="1"/>
  <c r="C350" i="2"/>
  <c r="B350" i="2"/>
  <c r="BU349" i="2"/>
  <c r="BT349" i="2"/>
  <c r="BS349" i="2"/>
  <c r="BR349" i="2"/>
  <c r="BP349" i="2"/>
  <c r="AK349" i="2"/>
  <c r="X349" i="2"/>
  <c r="W349" i="2"/>
  <c r="V349" i="2"/>
  <c r="U349" i="2"/>
  <c r="T349" i="2"/>
  <c r="H349" i="2"/>
  <c r="S349" i="2" s="1"/>
  <c r="Y349" i="2" s="1"/>
  <c r="C349" i="2"/>
  <c r="B349" i="2"/>
  <c r="BU348" i="2"/>
  <c r="BT348" i="2"/>
  <c r="BS348" i="2"/>
  <c r="BR348" i="2"/>
  <c r="BP348" i="2"/>
  <c r="AK348" i="2"/>
  <c r="X348" i="2"/>
  <c r="W348" i="2"/>
  <c r="V348" i="2"/>
  <c r="U348" i="2"/>
  <c r="T348" i="2"/>
  <c r="H348" i="2"/>
  <c r="S348" i="2" s="1"/>
  <c r="Y348" i="2" s="1"/>
  <c r="C348" i="2"/>
  <c r="B348" i="2"/>
  <c r="BU347" i="2"/>
  <c r="BT347" i="2"/>
  <c r="BS347" i="2"/>
  <c r="BR347" i="2"/>
  <c r="BP347" i="2"/>
  <c r="AS347" i="2"/>
  <c r="AO347" i="2"/>
  <c r="AK347" i="2"/>
  <c r="X347" i="2"/>
  <c r="W347" i="2"/>
  <c r="V347" i="2"/>
  <c r="U347" i="2"/>
  <c r="T347" i="2"/>
  <c r="H347" i="2"/>
  <c r="S347" i="2" s="1"/>
  <c r="Y347" i="2" s="1"/>
  <c r="C347" i="2"/>
  <c r="B347" i="2"/>
  <c r="BU346" i="2"/>
  <c r="BT346" i="2"/>
  <c r="BS346" i="2"/>
  <c r="BR346" i="2"/>
  <c r="BQ346" i="2"/>
  <c r="BP346" i="2"/>
  <c r="AA346" i="2"/>
  <c r="Y346" i="2"/>
  <c r="C346" i="2"/>
  <c r="B346" i="2"/>
  <c r="BU345" i="2"/>
  <c r="BT345" i="2"/>
  <c r="BS345" i="2"/>
  <c r="BR345" i="2"/>
  <c r="BQ345" i="2"/>
  <c r="BP345" i="2"/>
  <c r="AK345" i="2"/>
  <c r="AA345" i="2"/>
  <c r="Y345" i="2"/>
  <c r="X345" i="2"/>
  <c r="W345" i="2"/>
  <c r="V345" i="2"/>
  <c r="U345" i="2"/>
  <c r="T345" i="2"/>
  <c r="S345" i="2"/>
  <c r="C345" i="2"/>
  <c r="B345" i="2"/>
  <c r="BU344" i="2"/>
  <c r="BT344" i="2"/>
  <c r="BS344" i="2"/>
  <c r="BR344" i="2"/>
  <c r="BQ344" i="2"/>
  <c r="BP344" i="2"/>
  <c r="AK344" i="2"/>
  <c r="AA344" i="2"/>
  <c r="Y344" i="2"/>
  <c r="X344" i="2"/>
  <c r="W344" i="2"/>
  <c r="V344" i="2"/>
  <c r="U344" i="2"/>
  <c r="T344" i="2"/>
  <c r="S344" i="2"/>
  <c r="C344" i="2"/>
  <c r="B344" i="2"/>
  <c r="BU343" i="2"/>
  <c r="BT343" i="2"/>
  <c r="BS343" i="2"/>
  <c r="BR343" i="2"/>
  <c r="BQ343" i="2"/>
  <c r="BP343" i="2"/>
  <c r="AP343" i="2"/>
  <c r="AL343" i="2"/>
  <c r="AK343" i="2"/>
  <c r="AA343" i="2"/>
  <c r="Y343" i="2"/>
  <c r="X343" i="2"/>
  <c r="W343" i="2"/>
  <c r="V343" i="2"/>
  <c r="U343" i="2"/>
  <c r="T343" i="2"/>
  <c r="S343" i="2"/>
  <c r="C343" i="2"/>
  <c r="B343" i="2"/>
  <c r="BU342" i="2"/>
  <c r="BT342" i="2"/>
  <c r="BS342" i="2"/>
  <c r="BR342" i="2"/>
  <c r="BQ342" i="2"/>
  <c r="BP342" i="2"/>
  <c r="AP342" i="2"/>
  <c r="AL342" i="2"/>
  <c r="AK342" i="2"/>
  <c r="AA342" i="2"/>
  <c r="Y342" i="2"/>
  <c r="X342" i="2"/>
  <c r="W342" i="2"/>
  <c r="V342" i="2"/>
  <c r="U342" i="2"/>
  <c r="T342" i="2"/>
  <c r="S342" i="2"/>
  <c r="C342" i="2"/>
  <c r="B342" i="2"/>
  <c r="BU341" i="2"/>
  <c r="BT341" i="2"/>
  <c r="BS341" i="2"/>
  <c r="BR341" i="2"/>
  <c r="BQ341" i="2"/>
  <c r="BP341" i="2"/>
  <c r="AK341" i="2"/>
  <c r="AA341" i="2"/>
  <c r="Y341" i="2"/>
  <c r="X341" i="2"/>
  <c r="W341" i="2"/>
  <c r="V341" i="2"/>
  <c r="U341" i="2"/>
  <c r="T341" i="2"/>
  <c r="S341" i="2"/>
  <c r="C341" i="2"/>
  <c r="B341" i="2"/>
  <c r="BU340" i="2"/>
  <c r="BT340" i="2"/>
  <c r="BS340" i="2"/>
  <c r="BR340" i="2"/>
  <c r="BQ340" i="2"/>
  <c r="BP340" i="2"/>
  <c r="AA340" i="2"/>
  <c r="Y340" i="2"/>
  <c r="C340" i="2"/>
  <c r="B340" i="2"/>
  <c r="BU339" i="2"/>
  <c r="BT339" i="2"/>
  <c r="BS339" i="2"/>
  <c r="BR339" i="2"/>
  <c r="BQ339" i="2"/>
  <c r="BP339" i="2"/>
  <c r="AL339" i="2"/>
  <c r="AK339" i="2"/>
  <c r="AA339" i="2"/>
  <c r="Y339" i="2"/>
  <c r="X339" i="2"/>
  <c r="W339" i="2"/>
  <c r="V339" i="2"/>
  <c r="U339" i="2"/>
  <c r="T339" i="2"/>
  <c r="S339" i="2"/>
  <c r="C339" i="2"/>
  <c r="B339" i="2"/>
  <c r="BU338" i="2"/>
  <c r="BT338" i="2"/>
  <c r="BS338" i="2"/>
  <c r="BR338" i="2"/>
  <c r="BP338" i="2"/>
  <c r="AK338" i="2"/>
  <c r="X338" i="2"/>
  <c r="W338" i="2"/>
  <c r="V338" i="2"/>
  <c r="U338" i="2"/>
  <c r="T338" i="2"/>
  <c r="H338" i="2"/>
  <c r="AL338" i="2" s="1"/>
  <c r="AA338" i="2" s="1"/>
  <c r="BQ338" i="2" s="1"/>
  <c r="C338" i="2"/>
  <c r="B338" i="2"/>
  <c r="BU337" i="2"/>
  <c r="BT337" i="2"/>
  <c r="BS337" i="2"/>
  <c r="BR337" i="2"/>
  <c r="BP337" i="2"/>
  <c r="AK337" i="2"/>
  <c r="X337" i="2"/>
  <c r="W337" i="2"/>
  <c r="V337" i="2"/>
  <c r="U337" i="2"/>
  <c r="T337" i="2"/>
  <c r="H337" i="2"/>
  <c r="AL337" i="2" s="1"/>
  <c r="AA337" i="2" s="1"/>
  <c r="BQ337" i="2" s="1"/>
  <c r="C337" i="2"/>
  <c r="B337" i="2"/>
  <c r="BU336" i="2"/>
  <c r="BT336" i="2"/>
  <c r="BS336" i="2"/>
  <c r="BR336" i="2"/>
  <c r="BP336" i="2"/>
  <c r="AK336" i="2"/>
  <c r="X336" i="2"/>
  <c r="W336" i="2"/>
  <c r="V336" i="2"/>
  <c r="U336" i="2"/>
  <c r="T336" i="2"/>
  <c r="H336" i="2"/>
  <c r="AL336" i="2" s="1"/>
  <c r="AA336" i="2" s="1"/>
  <c r="BQ336" i="2" s="1"/>
  <c r="C336" i="2"/>
  <c r="B336" i="2"/>
  <c r="BU335" i="2"/>
  <c r="BT335" i="2"/>
  <c r="BS335" i="2"/>
  <c r="BR335" i="2"/>
  <c r="BP335" i="2"/>
  <c r="AS335" i="2"/>
  <c r="AO335" i="2"/>
  <c r="AK335" i="2"/>
  <c r="X335" i="2"/>
  <c r="W335" i="2"/>
  <c r="V335" i="2"/>
  <c r="U335" i="2"/>
  <c r="T335" i="2"/>
  <c r="H335" i="2"/>
  <c r="AT335" i="2" s="1"/>
  <c r="AA335" i="2" s="1"/>
  <c r="BQ335" i="2" s="1"/>
  <c r="C335" i="2"/>
  <c r="B335" i="2"/>
  <c r="BU334" i="2"/>
  <c r="BT334" i="2"/>
  <c r="BS334" i="2"/>
  <c r="BR334" i="2"/>
  <c r="BQ334" i="2"/>
  <c r="BP334" i="2"/>
  <c r="AA334" i="2"/>
  <c r="Y334" i="2"/>
  <c r="C334" i="2"/>
  <c r="B334" i="2"/>
  <c r="BU333" i="2"/>
  <c r="BT333" i="2"/>
  <c r="BS333" i="2"/>
  <c r="BR333" i="2"/>
  <c r="BQ333" i="2"/>
  <c r="BP333" i="2"/>
  <c r="AL333" i="2"/>
  <c r="AK333" i="2"/>
  <c r="AA333" i="2"/>
  <c r="Y333" i="2"/>
  <c r="X333" i="2"/>
  <c r="W333" i="2"/>
  <c r="V333" i="2"/>
  <c r="U333" i="2"/>
  <c r="T333" i="2"/>
  <c r="S333" i="2"/>
  <c r="C333" i="2"/>
  <c r="B333" i="2"/>
  <c r="BU332" i="2"/>
  <c r="BT332" i="2"/>
  <c r="BS332" i="2"/>
  <c r="BR332" i="2"/>
  <c r="BP332" i="2"/>
  <c r="AK332" i="2"/>
  <c r="X332" i="2"/>
  <c r="W332" i="2"/>
  <c r="V332" i="2"/>
  <c r="U332" i="2"/>
  <c r="T332" i="2"/>
  <c r="H332" i="2"/>
  <c r="AL332" i="2" s="1"/>
  <c r="AA332" i="2" s="1"/>
  <c r="BQ332" i="2" s="1"/>
  <c r="C332" i="2"/>
  <c r="B332" i="2"/>
  <c r="BU331" i="2"/>
  <c r="BT331" i="2"/>
  <c r="BS331" i="2"/>
  <c r="BR331" i="2"/>
  <c r="BP331" i="2"/>
  <c r="AK331" i="2"/>
  <c r="X331" i="2"/>
  <c r="W331" i="2"/>
  <c r="V331" i="2"/>
  <c r="U331" i="2"/>
  <c r="T331" i="2"/>
  <c r="H331" i="2"/>
  <c r="AL331" i="2" s="1"/>
  <c r="AA331" i="2" s="1"/>
  <c r="BQ331" i="2" s="1"/>
  <c r="C331" i="2"/>
  <c r="B331" i="2"/>
  <c r="BU330" i="2"/>
  <c r="BT330" i="2"/>
  <c r="BS330" i="2"/>
  <c r="BR330" i="2"/>
  <c r="BP330" i="2"/>
  <c r="AK330" i="2"/>
  <c r="X330" i="2"/>
  <c r="W330" i="2"/>
  <c r="V330" i="2"/>
  <c r="U330" i="2"/>
  <c r="T330" i="2"/>
  <c r="H330" i="2"/>
  <c r="S330" i="2" s="1"/>
  <c r="Y330" i="2" s="1"/>
  <c r="C330" i="2"/>
  <c r="B330" i="2"/>
  <c r="BU329" i="2"/>
  <c r="BT329" i="2"/>
  <c r="BS329" i="2"/>
  <c r="BR329" i="2"/>
  <c r="BP329" i="2"/>
  <c r="AO329" i="2"/>
  <c r="AK329" i="2"/>
  <c r="X329" i="2"/>
  <c r="W329" i="2"/>
  <c r="V329" i="2"/>
  <c r="U329" i="2"/>
  <c r="T329" i="2"/>
  <c r="H329" i="2"/>
  <c r="S329" i="2" s="1"/>
  <c r="Y329" i="2" s="1"/>
  <c r="C329" i="2"/>
  <c r="B329" i="2"/>
  <c r="BU328" i="2"/>
  <c r="BT328" i="2"/>
  <c r="BS328" i="2"/>
  <c r="BR328" i="2"/>
  <c r="BQ328" i="2"/>
  <c r="BP328" i="2"/>
  <c r="AA328" i="2"/>
  <c r="Y328" i="2"/>
  <c r="C328" i="2"/>
  <c r="B328" i="2"/>
  <c r="BU327" i="2"/>
  <c r="BT327" i="2"/>
  <c r="BS327" i="2"/>
  <c r="BR327" i="2"/>
  <c r="BQ327" i="2"/>
  <c r="BP327" i="2"/>
  <c r="AA327" i="2"/>
  <c r="Y327" i="2"/>
  <c r="C327" i="2"/>
  <c r="B327" i="2"/>
  <c r="BU326" i="2"/>
  <c r="BT326" i="2"/>
  <c r="BS326" i="2"/>
  <c r="BR326" i="2"/>
  <c r="BQ326" i="2"/>
  <c r="BP326" i="2"/>
  <c r="AA326" i="2"/>
  <c r="Y326" i="2"/>
  <c r="X326" i="2"/>
  <c r="W326" i="2"/>
  <c r="V326" i="2"/>
  <c r="U326" i="2"/>
  <c r="T326" i="2"/>
  <c r="S326" i="2"/>
  <c r="C326" i="2"/>
  <c r="B326" i="2"/>
  <c r="BU325" i="2"/>
  <c r="BT325" i="2"/>
  <c r="BS325" i="2"/>
  <c r="BR325" i="2"/>
  <c r="BQ325" i="2"/>
  <c r="BP325" i="2"/>
  <c r="AA325" i="2"/>
  <c r="X325" i="2"/>
  <c r="W325" i="2"/>
  <c r="V325" i="2"/>
  <c r="U325" i="2"/>
  <c r="T325" i="2"/>
  <c r="H325" i="2"/>
  <c r="S325" i="2" s="1"/>
  <c r="Y325" i="2" s="1"/>
  <c r="C325" i="2"/>
  <c r="B325" i="2"/>
  <c r="BU324" i="2"/>
  <c r="BT324" i="2"/>
  <c r="BS324" i="2"/>
  <c r="BR324" i="2"/>
  <c r="BQ324" i="2"/>
  <c r="BP324" i="2"/>
  <c r="AA324" i="2"/>
  <c r="X324" i="2"/>
  <c r="W324" i="2"/>
  <c r="V324" i="2"/>
  <c r="U324" i="2"/>
  <c r="T324" i="2"/>
  <c r="H324" i="2"/>
  <c r="S324" i="2" s="1"/>
  <c r="Y324" i="2" s="1"/>
  <c r="C324" i="2"/>
  <c r="B324" i="2"/>
  <c r="BU323" i="2"/>
  <c r="BT323" i="2"/>
  <c r="BS323" i="2"/>
  <c r="BR323" i="2"/>
  <c r="BQ323" i="2"/>
  <c r="BP323" i="2"/>
  <c r="AA323" i="2"/>
  <c r="X323" i="2"/>
  <c r="W323" i="2"/>
  <c r="V323" i="2"/>
  <c r="U323" i="2"/>
  <c r="T323" i="2"/>
  <c r="H323" i="2"/>
  <c r="S323" i="2" s="1"/>
  <c r="Y323" i="2" s="1"/>
  <c r="C323" i="2"/>
  <c r="B323" i="2"/>
  <c r="BU322" i="2"/>
  <c r="BT322" i="2"/>
  <c r="BS322" i="2"/>
  <c r="BR322" i="2"/>
  <c r="BQ322" i="2"/>
  <c r="BP322" i="2"/>
  <c r="AA322" i="2"/>
  <c r="X322" i="2"/>
  <c r="W322" i="2"/>
  <c r="V322" i="2"/>
  <c r="U322" i="2"/>
  <c r="T322" i="2"/>
  <c r="H322" i="2"/>
  <c r="S322" i="2" s="1"/>
  <c r="Y322" i="2" s="1"/>
  <c r="C322" i="2"/>
  <c r="B322" i="2"/>
  <c r="BU321" i="2"/>
  <c r="BT321" i="2"/>
  <c r="BS321" i="2"/>
  <c r="BR321" i="2"/>
  <c r="BQ321" i="2"/>
  <c r="BP321" i="2"/>
  <c r="AA321" i="2"/>
  <c r="Y321" i="2"/>
  <c r="C321" i="2"/>
  <c r="B321" i="2"/>
  <c r="BU320" i="2"/>
  <c r="BT320" i="2"/>
  <c r="BS320" i="2"/>
  <c r="BR320" i="2"/>
  <c r="BQ320" i="2"/>
  <c r="BP320" i="2"/>
  <c r="AA320" i="2"/>
  <c r="Y320" i="2"/>
  <c r="X320" i="2"/>
  <c r="W320" i="2"/>
  <c r="V320" i="2"/>
  <c r="U320" i="2"/>
  <c r="T320" i="2"/>
  <c r="S320" i="2"/>
  <c r="C320" i="2"/>
  <c r="B320" i="2"/>
  <c r="BU319" i="2"/>
  <c r="BT319" i="2"/>
  <c r="BS319" i="2"/>
  <c r="BR319" i="2"/>
  <c r="BQ319" i="2"/>
  <c r="BP319" i="2"/>
  <c r="AA319" i="2"/>
  <c r="X319" i="2"/>
  <c r="W319" i="2"/>
  <c r="V319" i="2"/>
  <c r="U319" i="2"/>
  <c r="T319" i="2"/>
  <c r="H319" i="2"/>
  <c r="S319" i="2" s="1"/>
  <c r="Y319" i="2" s="1"/>
  <c r="C319" i="2"/>
  <c r="B319" i="2"/>
  <c r="BU318" i="2"/>
  <c r="BT318" i="2"/>
  <c r="BS318" i="2"/>
  <c r="BR318" i="2"/>
  <c r="BQ318" i="2"/>
  <c r="BP318" i="2"/>
  <c r="AA318" i="2"/>
  <c r="X318" i="2"/>
  <c r="W318" i="2"/>
  <c r="V318" i="2"/>
  <c r="U318" i="2"/>
  <c r="T318" i="2"/>
  <c r="H318" i="2"/>
  <c r="S318" i="2" s="1"/>
  <c r="Y318" i="2" s="1"/>
  <c r="C318" i="2"/>
  <c r="B318" i="2"/>
  <c r="BU317" i="2"/>
  <c r="BT317" i="2"/>
  <c r="BS317" i="2"/>
  <c r="BR317" i="2"/>
  <c r="BQ317" i="2"/>
  <c r="BP317" i="2"/>
  <c r="AA317" i="2"/>
  <c r="X317" i="2"/>
  <c r="W317" i="2"/>
  <c r="V317" i="2"/>
  <c r="U317" i="2"/>
  <c r="T317" i="2"/>
  <c r="H317" i="2"/>
  <c r="S317" i="2" s="1"/>
  <c r="Y317" i="2" s="1"/>
  <c r="C317" i="2"/>
  <c r="B317" i="2"/>
  <c r="BU316" i="2"/>
  <c r="BT316" i="2"/>
  <c r="BS316" i="2"/>
  <c r="BR316" i="2"/>
  <c r="BQ316" i="2"/>
  <c r="BP316" i="2"/>
  <c r="AA316" i="2"/>
  <c r="X316" i="2"/>
  <c r="W316" i="2"/>
  <c r="V316" i="2"/>
  <c r="U316" i="2"/>
  <c r="T316" i="2"/>
  <c r="H316" i="2"/>
  <c r="S316" i="2" s="1"/>
  <c r="Y316" i="2" s="1"/>
  <c r="C316" i="2"/>
  <c r="B316" i="2"/>
  <c r="BU315" i="2"/>
  <c r="BT315" i="2"/>
  <c r="BS315" i="2"/>
  <c r="BR315" i="2"/>
  <c r="BQ315" i="2"/>
  <c r="BP315" i="2"/>
  <c r="AA315" i="2"/>
  <c r="Y315" i="2"/>
  <c r="C315" i="2"/>
  <c r="B315" i="2"/>
  <c r="BU314" i="2"/>
  <c r="BT314" i="2"/>
  <c r="BS314" i="2"/>
  <c r="BR314" i="2"/>
  <c r="BQ314" i="2"/>
  <c r="BP314" i="2"/>
  <c r="AA314" i="2"/>
  <c r="Y314" i="2"/>
  <c r="X314" i="2"/>
  <c r="W314" i="2"/>
  <c r="V314" i="2"/>
  <c r="U314" i="2"/>
  <c r="T314" i="2"/>
  <c r="S314" i="2"/>
  <c r="C314" i="2"/>
  <c r="B314" i="2"/>
  <c r="BU313" i="2"/>
  <c r="BT313" i="2"/>
  <c r="BS313" i="2"/>
  <c r="BR313" i="2"/>
  <c r="BQ313" i="2"/>
  <c r="BP313" i="2"/>
  <c r="AA313" i="2"/>
  <c r="Y313" i="2"/>
  <c r="X313" i="2"/>
  <c r="W313" i="2"/>
  <c r="V313" i="2"/>
  <c r="U313" i="2"/>
  <c r="T313" i="2"/>
  <c r="S313" i="2"/>
  <c r="C313" i="2"/>
  <c r="B313" i="2"/>
  <c r="BU312" i="2"/>
  <c r="BT312" i="2"/>
  <c r="BS312" i="2"/>
  <c r="BR312" i="2"/>
  <c r="BQ312" i="2"/>
  <c r="BP312" i="2"/>
  <c r="AA312" i="2"/>
  <c r="Y312" i="2"/>
  <c r="X312" i="2"/>
  <c r="W312" i="2"/>
  <c r="V312" i="2"/>
  <c r="U312" i="2"/>
  <c r="T312" i="2"/>
  <c r="S312" i="2"/>
  <c r="C312" i="2"/>
  <c r="B312" i="2"/>
  <c r="BU311" i="2"/>
  <c r="BT311" i="2"/>
  <c r="BS311" i="2"/>
  <c r="BR311" i="2"/>
  <c r="BQ311" i="2"/>
  <c r="BP311" i="2"/>
  <c r="AA311" i="2"/>
  <c r="Y311" i="2"/>
  <c r="X311" i="2"/>
  <c r="W311" i="2"/>
  <c r="V311" i="2"/>
  <c r="U311" i="2"/>
  <c r="T311" i="2"/>
  <c r="S311" i="2"/>
  <c r="C311" i="2"/>
  <c r="B311" i="2"/>
  <c r="BU310" i="2"/>
  <c r="BT310" i="2"/>
  <c r="BS310" i="2"/>
  <c r="BR310" i="2"/>
  <c r="BQ310" i="2"/>
  <c r="BP310" i="2"/>
  <c r="AW310" i="2"/>
  <c r="AS310" i="2"/>
  <c r="AP310" i="2"/>
  <c r="AK310" i="2"/>
  <c r="AA310" i="2"/>
  <c r="Y310" i="2"/>
  <c r="X310" i="2"/>
  <c r="W310" i="2"/>
  <c r="V310" i="2"/>
  <c r="U310" i="2"/>
  <c r="T310" i="2"/>
  <c r="S310" i="2"/>
  <c r="C310" i="2"/>
  <c r="B310" i="2"/>
  <c r="BU309" i="2"/>
  <c r="BT309" i="2"/>
  <c r="BS309" i="2"/>
  <c r="BR309" i="2"/>
  <c r="BQ309" i="2"/>
  <c r="BP309" i="2"/>
  <c r="AA309" i="2"/>
  <c r="Y309" i="2"/>
  <c r="C309" i="2"/>
  <c r="B309" i="2"/>
  <c r="BU308" i="2"/>
  <c r="BT308" i="2"/>
  <c r="BS308" i="2"/>
  <c r="BR308" i="2"/>
  <c r="BQ308" i="2"/>
  <c r="BP308" i="2"/>
  <c r="AP308" i="2"/>
  <c r="AO308" i="2"/>
  <c r="AA308" i="2"/>
  <c r="Y308" i="2"/>
  <c r="X308" i="2"/>
  <c r="W308" i="2"/>
  <c r="V308" i="2"/>
  <c r="U308" i="2"/>
  <c r="T308" i="2"/>
  <c r="S308" i="2"/>
  <c r="C308" i="2"/>
  <c r="B308" i="2"/>
  <c r="BU307" i="2"/>
  <c r="BT307" i="2"/>
  <c r="BS307" i="2"/>
  <c r="BR307" i="2"/>
  <c r="BQ307" i="2"/>
  <c r="BP307" i="2"/>
  <c r="AP307" i="2"/>
  <c r="AO307" i="2"/>
  <c r="AA307" i="2"/>
  <c r="Y307" i="2"/>
  <c r="X307" i="2"/>
  <c r="W307" i="2"/>
  <c r="V307" i="2"/>
  <c r="U307" i="2"/>
  <c r="T307" i="2"/>
  <c r="S307" i="2"/>
  <c r="C307" i="2"/>
  <c r="B307" i="2"/>
  <c r="BU306" i="2"/>
  <c r="BT306" i="2"/>
  <c r="BS306" i="2"/>
  <c r="BR306" i="2"/>
  <c r="BQ306" i="2"/>
  <c r="BP306" i="2"/>
  <c r="AP306" i="2"/>
  <c r="AO306" i="2"/>
  <c r="AA306" i="2"/>
  <c r="Y306" i="2"/>
  <c r="X306" i="2"/>
  <c r="W306" i="2"/>
  <c r="V306" i="2"/>
  <c r="U306" i="2"/>
  <c r="T306" i="2"/>
  <c r="S306" i="2"/>
  <c r="C306" i="2"/>
  <c r="B306" i="2"/>
  <c r="BU305" i="2"/>
  <c r="BT305" i="2"/>
  <c r="BS305" i="2"/>
  <c r="BR305" i="2"/>
  <c r="BQ305" i="2"/>
  <c r="BP305" i="2"/>
  <c r="AP305" i="2"/>
  <c r="AO305" i="2"/>
  <c r="AA305" i="2"/>
  <c r="Y305" i="2"/>
  <c r="X305" i="2"/>
  <c r="W305" i="2"/>
  <c r="V305" i="2"/>
  <c r="U305" i="2"/>
  <c r="T305" i="2"/>
  <c r="S305" i="2"/>
  <c r="C305" i="2"/>
  <c r="B305" i="2"/>
  <c r="BU304" i="2"/>
  <c r="BT304" i="2"/>
  <c r="BS304" i="2"/>
  <c r="BR304" i="2"/>
  <c r="BQ304" i="2"/>
  <c r="BP304" i="2"/>
  <c r="AW304" i="2"/>
  <c r="AS304" i="2"/>
  <c r="AP304" i="2"/>
  <c r="AO304" i="2"/>
  <c r="AK304" i="2"/>
  <c r="AA304" i="2"/>
  <c r="Y304" i="2"/>
  <c r="X304" i="2"/>
  <c r="W304" i="2"/>
  <c r="V304" i="2"/>
  <c r="U304" i="2"/>
  <c r="T304" i="2"/>
  <c r="S304" i="2"/>
  <c r="C304" i="2"/>
  <c r="B304" i="2"/>
  <c r="BU303" i="2"/>
  <c r="BT303" i="2"/>
  <c r="BS303" i="2"/>
  <c r="BR303" i="2"/>
  <c r="BQ303" i="2"/>
  <c r="BP303" i="2"/>
  <c r="AA303" i="2"/>
  <c r="Y303" i="2"/>
  <c r="C303" i="2"/>
  <c r="B303" i="2"/>
  <c r="BU302" i="2"/>
  <c r="BT302" i="2"/>
  <c r="BS302" i="2"/>
  <c r="BR302" i="2"/>
  <c r="BQ302" i="2"/>
  <c r="BP302" i="2"/>
  <c r="AA302" i="2"/>
  <c r="Y302" i="2"/>
  <c r="X302" i="2"/>
  <c r="W302" i="2"/>
  <c r="V302" i="2"/>
  <c r="U302" i="2"/>
  <c r="T302" i="2"/>
  <c r="S302" i="2"/>
  <c r="C302" i="2"/>
  <c r="B302" i="2"/>
  <c r="BU301" i="2"/>
  <c r="BT301" i="2"/>
  <c r="BS301" i="2"/>
  <c r="BR301" i="2"/>
  <c r="BQ301" i="2"/>
  <c r="BP301" i="2"/>
  <c r="AA301" i="2"/>
  <c r="Y301" i="2"/>
  <c r="X301" i="2"/>
  <c r="W301" i="2"/>
  <c r="V301" i="2"/>
  <c r="U301" i="2"/>
  <c r="T301" i="2"/>
  <c r="S301" i="2"/>
  <c r="C301" i="2"/>
  <c r="B301" i="2"/>
  <c r="BU300" i="2"/>
  <c r="BT300" i="2"/>
  <c r="BS300" i="2"/>
  <c r="BR300" i="2"/>
  <c r="BQ300" i="2"/>
  <c r="BP300" i="2"/>
  <c r="AA300" i="2"/>
  <c r="Y300" i="2"/>
  <c r="X300" i="2"/>
  <c r="W300" i="2"/>
  <c r="V300" i="2"/>
  <c r="U300" i="2"/>
  <c r="T300" i="2"/>
  <c r="S300" i="2"/>
  <c r="C300" i="2"/>
  <c r="B300" i="2"/>
  <c r="BU299" i="2"/>
  <c r="BT299" i="2"/>
  <c r="BS299" i="2"/>
  <c r="BR299" i="2"/>
  <c r="BQ299" i="2"/>
  <c r="BP299" i="2"/>
  <c r="AA299" i="2"/>
  <c r="Y299" i="2"/>
  <c r="X299" i="2"/>
  <c r="W299" i="2"/>
  <c r="V299" i="2"/>
  <c r="U299" i="2"/>
  <c r="T299" i="2"/>
  <c r="S299" i="2"/>
  <c r="C299" i="2"/>
  <c r="B299" i="2"/>
  <c r="BU298" i="2"/>
  <c r="BT298" i="2"/>
  <c r="BS298" i="2"/>
  <c r="BR298" i="2"/>
  <c r="BQ298" i="2"/>
  <c r="BP298" i="2"/>
  <c r="AA298" i="2"/>
  <c r="Y298" i="2"/>
  <c r="X298" i="2"/>
  <c r="W298" i="2"/>
  <c r="V298" i="2"/>
  <c r="U298" i="2"/>
  <c r="T298" i="2"/>
  <c r="S298" i="2"/>
  <c r="C298" i="2"/>
  <c r="B298" i="2"/>
  <c r="BU297" i="2"/>
  <c r="BT297" i="2"/>
  <c r="BS297" i="2"/>
  <c r="BR297" i="2"/>
  <c r="BQ297" i="2"/>
  <c r="BP297" i="2"/>
  <c r="AA297" i="2"/>
  <c r="Y297" i="2"/>
  <c r="C297" i="2"/>
  <c r="B297" i="2"/>
  <c r="BU296" i="2"/>
  <c r="BT296" i="2"/>
  <c r="BS296" i="2"/>
  <c r="BR296" i="2"/>
  <c r="BQ296" i="2"/>
  <c r="BP296" i="2"/>
  <c r="AL296" i="2"/>
  <c r="AK296" i="2"/>
  <c r="AA296" i="2"/>
  <c r="Y296" i="2"/>
  <c r="X296" i="2"/>
  <c r="W296" i="2"/>
  <c r="V296" i="2"/>
  <c r="U296" i="2"/>
  <c r="T296" i="2"/>
  <c r="S296" i="2"/>
  <c r="C296" i="2"/>
  <c r="B296" i="2"/>
  <c r="BU295" i="2"/>
  <c r="BT295" i="2"/>
  <c r="BS295" i="2"/>
  <c r="BR295" i="2"/>
  <c r="BP295" i="2"/>
  <c r="AK295" i="2"/>
  <c r="X295" i="2"/>
  <c r="W295" i="2"/>
  <c r="V295" i="2"/>
  <c r="U295" i="2"/>
  <c r="T295" i="2"/>
  <c r="H295" i="2"/>
  <c r="AS283" i="2" s="1"/>
  <c r="C295" i="2"/>
  <c r="B295" i="2"/>
  <c r="BU294" i="2"/>
  <c r="BT294" i="2"/>
  <c r="BS294" i="2"/>
  <c r="BR294" i="2"/>
  <c r="BP294" i="2"/>
  <c r="AK294" i="2"/>
  <c r="X294" i="2"/>
  <c r="W294" i="2"/>
  <c r="V294" i="2"/>
  <c r="U294" i="2"/>
  <c r="T294" i="2"/>
  <c r="H294" i="2"/>
  <c r="S294" i="2" s="1"/>
  <c r="Y294" i="2" s="1"/>
  <c r="C294" i="2"/>
  <c r="B294" i="2"/>
  <c r="BU293" i="2"/>
  <c r="BT293" i="2"/>
  <c r="BS293" i="2"/>
  <c r="BR293" i="2"/>
  <c r="BP293" i="2"/>
  <c r="AK293" i="2"/>
  <c r="X293" i="2"/>
  <c r="W293" i="2"/>
  <c r="V293" i="2"/>
  <c r="U293" i="2"/>
  <c r="T293" i="2"/>
  <c r="H293" i="2"/>
  <c r="AL293" i="2" s="1"/>
  <c r="AA293" i="2" s="1"/>
  <c r="BQ293" i="2" s="1"/>
  <c r="C293" i="2"/>
  <c r="B293" i="2"/>
  <c r="BU292" i="2"/>
  <c r="BT292" i="2"/>
  <c r="BS292" i="2"/>
  <c r="BR292" i="2"/>
  <c r="BP292" i="2"/>
  <c r="AK292" i="2"/>
  <c r="X292" i="2"/>
  <c r="W292" i="2"/>
  <c r="V292" i="2"/>
  <c r="U292" i="2"/>
  <c r="T292" i="2"/>
  <c r="H292" i="2"/>
  <c r="AS280" i="2" s="1"/>
  <c r="C292" i="2"/>
  <c r="B292" i="2"/>
  <c r="BU291" i="2"/>
  <c r="BT291" i="2"/>
  <c r="BS291" i="2"/>
  <c r="BR291" i="2"/>
  <c r="BQ291" i="2"/>
  <c r="BP291" i="2"/>
  <c r="AA291" i="2"/>
  <c r="Y291" i="2"/>
  <c r="C291" i="2"/>
  <c r="B291" i="2"/>
  <c r="BU290" i="2"/>
  <c r="BT290" i="2"/>
  <c r="BS290" i="2"/>
  <c r="BR290" i="2"/>
  <c r="BQ290" i="2"/>
  <c r="BP290" i="2"/>
  <c r="AK290" i="2"/>
  <c r="AA290" i="2"/>
  <c r="Y290" i="2"/>
  <c r="X290" i="2"/>
  <c r="W290" i="2"/>
  <c r="V290" i="2"/>
  <c r="U290" i="2"/>
  <c r="T290" i="2"/>
  <c r="S290" i="2"/>
  <c r="C290" i="2"/>
  <c r="B290" i="2"/>
  <c r="BU289" i="2"/>
  <c r="BT289" i="2"/>
  <c r="BS289" i="2"/>
  <c r="BR289" i="2"/>
  <c r="BQ289" i="2"/>
  <c r="BP289" i="2"/>
  <c r="AK289" i="2"/>
  <c r="AA289" i="2"/>
  <c r="Y289" i="2"/>
  <c r="X289" i="2"/>
  <c r="W289" i="2"/>
  <c r="V289" i="2"/>
  <c r="U289" i="2"/>
  <c r="T289" i="2"/>
  <c r="S289" i="2"/>
  <c r="C289" i="2"/>
  <c r="B289" i="2"/>
  <c r="BU288" i="2"/>
  <c r="BT288" i="2"/>
  <c r="BS288" i="2"/>
  <c r="BR288" i="2"/>
  <c r="BQ288" i="2"/>
  <c r="BP288" i="2"/>
  <c r="AP288" i="2"/>
  <c r="AL288" i="2"/>
  <c r="AK288" i="2"/>
  <c r="AA288" i="2"/>
  <c r="Y288" i="2"/>
  <c r="X288" i="2"/>
  <c r="W288" i="2"/>
  <c r="V288" i="2"/>
  <c r="U288" i="2"/>
  <c r="T288" i="2"/>
  <c r="S288" i="2"/>
  <c r="C288" i="2"/>
  <c r="B288" i="2"/>
  <c r="BU287" i="2"/>
  <c r="BT287" i="2"/>
  <c r="BS287" i="2"/>
  <c r="BR287" i="2"/>
  <c r="BQ287" i="2"/>
  <c r="BP287" i="2"/>
  <c r="AP287" i="2"/>
  <c r="AL287" i="2"/>
  <c r="AK287" i="2"/>
  <c r="AA287" i="2"/>
  <c r="Y287" i="2"/>
  <c r="X287" i="2"/>
  <c r="W287" i="2"/>
  <c r="V287" i="2"/>
  <c r="U287" i="2"/>
  <c r="T287" i="2"/>
  <c r="S287" i="2"/>
  <c r="C287" i="2"/>
  <c r="B287" i="2"/>
  <c r="BU286" i="2"/>
  <c r="BT286" i="2"/>
  <c r="BS286" i="2"/>
  <c r="BR286" i="2"/>
  <c r="BQ286" i="2"/>
  <c r="BP286" i="2"/>
  <c r="AK286" i="2"/>
  <c r="AA286" i="2"/>
  <c r="Y286" i="2"/>
  <c r="X286" i="2"/>
  <c r="W286" i="2"/>
  <c r="V286" i="2"/>
  <c r="U286" i="2"/>
  <c r="T286" i="2"/>
  <c r="S286" i="2"/>
  <c r="C286" i="2"/>
  <c r="B286" i="2"/>
  <c r="BU285" i="2"/>
  <c r="BT285" i="2"/>
  <c r="BS285" i="2"/>
  <c r="BR285" i="2"/>
  <c r="BQ285" i="2"/>
  <c r="BP285" i="2"/>
  <c r="AA285" i="2"/>
  <c r="Y285" i="2"/>
  <c r="C285" i="2"/>
  <c r="B285" i="2"/>
  <c r="BU284" i="2"/>
  <c r="BT284" i="2"/>
  <c r="BS284" i="2"/>
  <c r="BR284" i="2"/>
  <c r="BQ284" i="2"/>
  <c r="BP284" i="2"/>
  <c r="AS284" i="2"/>
  <c r="AR284" i="2"/>
  <c r="AL284" i="2"/>
  <c r="AK284" i="2"/>
  <c r="AA284" i="2"/>
  <c r="Y284" i="2"/>
  <c r="X284" i="2"/>
  <c r="W284" i="2"/>
  <c r="V284" i="2"/>
  <c r="U284" i="2"/>
  <c r="T284" i="2"/>
  <c r="S284" i="2"/>
  <c r="C284" i="2"/>
  <c r="B284" i="2"/>
  <c r="BU283" i="2"/>
  <c r="BT283" i="2"/>
  <c r="BS283" i="2"/>
  <c r="BR283" i="2"/>
  <c r="BP283" i="2"/>
  <c r="AR283" i="2"/>
  <c r="AK283" i="2"/>
  <c r="X283" i="2"/>
  <c r="W283" i="2"/>
  <c r="V283" i="2"/>
  <c r="U283" i="2"/>
  <c r="T283" i="2"/>
  <c r="H283" i="2"/>
  <c r="AL283" i="2" s="1"/>
  <c r="C283" i="2"/>
  <c r="B283" i="2"/>
  <c r="BU282" i="2"/>
  <c r="BT282" i="2"/>
  <c r="BS282" i="2"/>
  <c r="BR282" i="2"/>
  <c r="BP282" i="2"/>
  <c r="AR282" i="2"/>
  <c r="AK282" i="2"/>
  <c r="X282" i="2"/>
  <c r="W282" i="2"/>
  <c r="V282" i="2"/>
  <c r="U282" i="2"/>
  <c r="T282" i="2"/>
  <c r="H282" i="2"/>
  <c r="S282" i="2" s="1"/>
  <c r="Y282" i="2" s="1"/>
  <c r="C282" i="2"/>
  <c r="B282" i="2"/>
  <c r="BU281" i="2"/>
  <c r="BT281" i="2"/>
  <c r="BS281" i="2"/>
  <c r="BR281" i="2"/>
  <c r="BP281" i="2"/>
  <c r="AR281" i="2"/>
  <c r="AK281" i="2"/>
  <c r="X281" i="2"/>
  <c r="W281" i="2"/>
  <c r="V281" i="2"/>
  <c r="U281" i="2"/>
  <c r="T281" i="2"/>
  <c r="H281" i="2"/>
  <c r="S281" i="2" s="1"/>
  <c r="Y281" i="2" s="1"/>
  <c r="C281" i="2"/>
  <c r="B281" i="2"/>
  <c r="BU280" i="2"/>
  <c r="BT280" i="2"/>
  <c r="BS280" i="2"/>
  <c r="BR280" i="2"/>
  <c r="BP280" i="2"/>
  <c r="AW280" i="2"/>
  <c r="AR280" i="2"/>
  <c r="AK280" i="2"/>
  <c r="X280" i="2"/>
  <c r="W280" i="2"/>
  <c r="V280" i="2"/>
  <c r="U280" i="2"/>
  <c r="T280" i="2"/>
  <c r="H280" i="2"/>
  <c r="S280" i="2" s="1"/>
  <c r="Y280" i="2" s="1"/>
  <c r="C280" i="2"/>
  <c r="B280" i="2"/>
  <c r="BU279" i="2"/>
  <c r="BT279" i="2"/>
  <c r="BS279" i="2"/>
  <c r="BR279" i="2"/>
  <c r="BQ279" i="2"/>
  <c r="BP279" i="2"/>
  <c r="AA279" i="2"/>
  <c r="Y279" i="2"/>
  <c r="C279" i="2"/>
  <c r="B279" i="2"/>
  <c r="BU278" i="2"/>
  <c r="BT278" i="2"/>
  <c r="BS278" i="2"/>
  <c r="BR278" i="2"/>
  <c r="BQ278" i="2"/>
  <c r="BP278" i="2"/>
  <c r="AP278" i="2"/>
  <c r="AO278" i="2"/>
  <c r="AA278" i="2"/>
  <c r="Y278" i="2"/>
  <c r="X278" i="2"/>
  <c r="W278" i="2"/>
  <c r="V278" i="2"/>
  <c r="U278" i="2"/>
  <c r="T278" i="2"/>
  <c r="S278" i="2"/>
  <c r="C278" i="2"/>
  <c r="B278" i="2"/>
  <c r="BU277" i="2"/>
  <c r="BT277" i="2"/>
  <c r="BS277" i="2"/>
  <c r="BR277" i="2"/>
  <c r="BP277" i="2"/>
  <c r="AO277" i="2"/>
  <c r="X277" i="2"/>
  <c r="W277" i="2"/>
  <c r="V277" i="2"/>
  <c r="U277" i="2"/>
  <c r="T277" i="2"/>
  <c r="H277" i="2"/>
  <c r="AP277" i="2" s="1"/>
  <c r="AA277" i="2" s="1"/>
  <c r="BQ277" i="2" s="1"/>
  <c r="C277" i="2"/>
  <c r="B277" i="2"/>
  <c r="BU276" i="2"/>
  <c r="BT276" i="2"/>
  <c r="BS276" i="2"/>
  <c r="BR276" i="2"/>
  <c r="BP276" i="2"/>
  <c r="AO276" i="2"/>
  <c r="X276" i="2"/>
  <c r="W276" i="2"/>
  <c r="V276" i="2"/>
  <c r="U276" i="2"/>
  <c r="T276" i="2"/>
  <c r="H276" i="2"/>
  <c r="AP276" i="2" s="1"/>
  <c r="AA276" i="2" s="1"/>
  <c r="BQ276" i="2" s="1"/>
  <c r="C276" i="2"/>
  <c r="B276" i="2"/>
  <c r="BU275" i="2"/>
  <c r="BT275" i="2"/>
  <c r="BS275" i="2"/>
  <c r="BR275" i="2"/>
  <c r="BP275" i="2"/>
  <c r="AO275" i="2"/>
  <c r="X275" i="2"/>
  <c r="W275" i="2"/>
  <c r="V275" i="2"/>
  <c r="U275" i="2"/>
  <c r="T275" i="2"/>
  <c r="H275" i="2"/>
  <c r="S275" i="2" s="1"/>
  <c r="Y275" i="2" s="1"/>
  <c r="C275" i="2"/>
  <c r="B275" i="2"/>
  <c r="BU274" i="2"/>
  <c r="BT274" i="2"/>
  <c r="BS274" i="2"/>
  <c r="BR274" i="2"/>
  <c r="BP274" i="2"/>
  <c r="AS274" i="2"/>
  <c r="AO274" i="2"/>
  <c r="AK274" i="2"/>
  <c r="X274" i="2"/>
  <c r="W274" i="2"/>
  <c r="V274" i="2"/>
  <c r="U274" i="2"/>
  <c r="T274" i="2"/>
  <c r="H274" i="2"/>
  <c r="AP274" i="2" s="1"/>
  <c r="AA274" i="2" s="1"/>
  <c r="BQ274" i="2" s="1"/>
  <c r="C274" i="2"/>
  <c r="B274" i="2"/>
  <c r="BU273" i="2"/>
  <c r="BT273" i="2"/>
  <c r="BS273" i="2"/>
  <c r="BR273" i="2"/>
  <c r="BQ273" i="2"/>
  <c r="BP273" i="2"/>
  <c r="AA273" i="2"/>
  <c r="Y273" i="2"/>
  <c r="C273" i="2"/>
  <c r="B273" i="2"/>
  <c r="BU272" i="2"/>
  <c r="BT272" i="2"/>
  <c r="BS272" i="2"/>
  <c r="BR272" i="2"/>
  <c r="BQ272" i="2"/>
  <c r="BP272" i="2"/>
  <c r="AA272" i="2"/>
  <c r="Y272" i="2"/>
  <c r="C272" i="2"/>
  <c r="B272" i="2"/>
  <c r="BU271" i="2"/>
  <c r="BT271" i="2"/>
  <c r="BS271" i="2"/>
  <c r="BR271" i="2"/>
  <c r="BQ271" i="2"/>
  <c r="BP271" i="2"/>
  <c r="AA271" i="2"/>
  <c r="Y271" i="2"/>
  <c r="X271" i="2"/>
  <c r="W271" i="2"/>
  <c r="V271" i="2"/>
  <c r="U271" i="2"/>
  <c r="T271" i="2"/>
  <c r="S271" i="2"/>
  <c r="C271" i="2"/>
  <c r="B271" i="2"/>
  <c r="BU270" i="2"/>
  <c r="BT270" i="2"/>
  <c r="BS270" i="2"/>
  <c r="BR270" i="2"/>
  <c r="BQ270" i="2"/>
  <c r="BP270" i="2"/>
  <c r="AA270" i="2"/>
  <c r="Y270" i="2"/>
  <c r="X270" i="2"/>
  <c r="W270" i="2"/>
  <c r="V270" i="2"/>
  <c r="U270" i="2"/>
  <c r="T270" i="2"/>
  <c r="S270" i="2"/>
  <c r="C270" i="2"/>
  <c r="B270" i="2"/>
  <c r="BU269" i="2"/>
  <c r="BT269" i="2"/>
  <c r="BS269" i="2"/>
  <c r="BR269" i="2"/>
  <c r="BQ269" i="2"/>
  <c r="BP269" i="2"/>
  <c r="AA269" i="2"/>
  <c r="Y269" i="2"/>
  <c r="X269" i="2"/>
  <c r="W269" i="2"/>
  <c r="V269" i="2"/>
  <c r="U269" i="2"/>
  <c r="T269" i="2"/>
  <c r="S269" i="2"/>
  <c r="C269" i="2"/>
  <c r="B269" i="2"/>
  <c r="BU268" i="2"/>
  <c r="BT268" i="2"/>
  <c r="BS268" i="2"/>
  <c r="BR268" i="2"/>
  <c r="BQ268" i="2"/>
  <c r="BP268" i="2"/>
  <c r="AA268" i="2"/>
  <c r="Y268" i="2"/>
  <c r="X268" i="2"/>
  <c r="W268" i="2"/>
  <c r="V268" i="2"/>
  <c r="U268" i="2"/>
  <c r="T268" i="2"/>
  <c r="S268" i="2"/>
  <c r="C268" i="2"/>
  <c r="B268" i="2"/>
  <c r="BU267" i="2"/>
  <c r="BT267" i="2"/>
  <c r="BS267" i="2"/>
  <c r="BR267" i="2"/>
  <c r="BQ267" i="2"/>
  <c r="BP267" i="2"/>
  <c r="AA267" i="2"/>
  <c r="Y267" i="2"/>
  <c r="X267" i="2"/>
  <c r="W267" i="2"/>
  <c r="V267" i="2"/>
  <c r="U267" i="2"/>
  <c r="T267" i="2"/>
  <c r="S267" i="2"/>
  <c r="C267" i="2"/>
  <c r="B267" i="2"/>
  <c r="BU266" i="2"/>
  <c r="BT266" i="2"/>
  <c r="BS266" i="2"/>
  <c r="BR266" i="2"/>
  <c r="BQ266" i="2"/>
  <c r="BP266" i="2"/>
  <c r="AA266" i="2"/>
  <c r="Y266" i="2"/>
  <c r="C266" i="2"/>
  <c r="B266" i="2"/>
  <c r="BU265" i="2"/>
  <c r="BT265" i="2"/>
  <c r="BS265" i="2"/>
  <c r="BR265" i="2"/>
  <c r="BQ265" i="2"/>
  <c r="BP265" i="2"/>
  <c r="AA265" i="2"/>
  <c r="Y265" i="2"/>
  <c r="X265" i="2"/>
  <c r="W265" i="2"/>
  <c r="V265" i="2"/>
  <c r="U265" i="2"/>
  <c r="T265" i="2"/>
  <c r="S265" i="2"/>
  <c r="C265" i="2"/>
  <c r="B265" i="2"/>
  <c r="BU264" i="2"/>
  <c r="BT264" i="2"/>
  <c r="BS264" i="2"/>
  <c r="BR264" i="2"/>
  <c r="BQ264" i="2"/>
  <c r="BP264" i="2"/>
  <c r="AA264" i="2"/>
  <c r="Y264" i="2"/>
  <c r="X264" i="2"/>
  <c r="W264" i="2"/>
  <c r="V264" i="2"/>
  <c r="U264" i="2"/>
  <c r="T264" i="2"/>
  <c r="S264" i="2"/>
  <c r="C264" i="2"/>
  <c r="B264" i="2"/>
  <c r="BU263" i="2"/>
  <c r="BT263" i="2"/>
  <c r="BS263" i="2"/>
  <c r="BR263" i="2"/>
  <c r="BQ263" i="2"/>
  <c r="BP263" i="2"/>
  <c r="AA263" i="2"/>
  <c r="Y263" i="2"/>
  <c r="X263" i="2"/>
  <c r="W263" i="2"/>
  <c r="V263" i="2"/>
  <c r="U263" i="2"/>
  <c r="T263" i="2"/>
  <c r="S263" i="2"/>
  <c r="C263" i="2"/>
  <c r="B263" i="2"/>
  <c r="BU262" i="2"/>
  <c r="BT262" i="2"/>
  <c r="BS262" i="2"/>
  <c r="BR262" i="2"/>
  <c r="BQ262" i="2"/>
  <c r="BP262" i="2"/>
  <c r="AA262" i="2"/>
  <c r="Y262" i="2"/>
  <c r="X262" i="2"/>
  <c r="W262" i="2"/>
  <c r="V262" i="2"/>
  <c r="U262" i="2"/>
  <c r="T262" i="2"/>
  <c r="S262" i="2"/>
  <c r="C262" i="2"/>
  <c r="B262" i="2"/>
  <c r="BU261" i="2"/>
  <c r="BT261" i="2"/>
  <c r="BS261" i="2"/>
  <c r="BR261" i="2"/>
  <c r="BQ261" i="2"/>
  <c r="BP261" i="2"/>
  <c r="AP261" i="2"/>
  <c r="AO261" i="2"/>
  <c r="AA261" i="2"/>
  <c r="Y261" i="2"/>
  <c r="X261" i="2"/>
  <c r="W261" i="2"/>
  <c r="V261" i="2"/>
  <c r="U261" i="2"/>
  <c r="T261" i="2"/>
  <c r="S261" i="2"/>
  <c r="C261" i="2"/>
  <c r="B261" i="2"/>
  <c r="BU260" i="2"/>
  <c r="BT260" i="2"/>
  <c r="BS260" i="2"/>
  <c r="BR260" i="2"/>
  <c r="BQ260" i="2"/>
  <c r="BP260" i="2"/>
  <c r="AA260" i="2"/>
  <c r="Y260" i="2"/>
  <c r="C260" i="2"/>
  <c r="B260" i="2"/>
  <c r="BU259" i="2"/>
  <c r="BT259" i="2"/>
  <c r="BS259" i="2"/>
  <c r="BR259" i="2"/>
  <c r="BQ259" i="2"/>
  <c r="BP259" i="2"/>
  <c r="AT259" i="2"/>
  <c r="AS259" i="2"/>
  <c r="AA259" i="2"/>
  <c r="Y259" i="2"/>
  <c r="X259" i="2"/>
  <c r="W259" i="2"/>
  <c r="V259" i="2"/>
  <c r="U259" i="2"/>
  <c r="T259" i="2"/>
  <c r="S259" i="2"/>
  <c r="C259" i="2"/>
  <c r="B259" i="2"/>
  <c r="BU258" i="2"/>
  <c r="BT258" i="2"/>
  <c r="BS258" i="2"/>
  <c r="BR258" i="2"/>
  <c r="BQ258" i="2"/>
  <c r="BP258" i="2"/>
  <c r="AT258" i="2"/>
  <c r="AS258" i="2"/>
  <c r="AA258" i="2"/>
  <c r="Y258" i="2"/>
  <c r="X258" i="2"/>
  <c r="W258" i="2"/>
  <c r="V258" i="2"/>
  <c r="U258" i="2"/>
  <c r="T258" i="2"/>
  <c r="S258" i="2"/>
  <c r="C258" i="2"/>
  <c r="B258" i="2"/>
  <c r="BU257" i="2"/>
  <c r="BT257" i="2"/>
  <c r="BS257" i="2"/>
  <c r="BR257" i="2"/>
  <c r="BQ257" i="2"/>
  <c r="BP257" i="2"/>
  <c r="AT257" i="2"/>
  <c r="AS257" i="2"/>
  <c r="AA257" i="2"/>
  <c r="Y257" i="2"/>
  <c r="X257" i="2"/>
  <c r="W257" i="2"/>
  <c r="V257" i="2"/>
  <c r="U257" i="2"/>
  <c r="T257" i="2"/>
  <c r="S257" i="2"/>
  <c r="C257" i="2"/>
  <c r="B257" i="2"/>
  <c r="BU256" i="2"/>
  <c r="BT256" i="2"/>
  <c r="BS256" i="2"/>
  <c r="BR256" i="2"/>
  <c r="BQ256" i="2"/>
  <c r="BP256" i="2"/>
  <c r="AT256" i="2"/>
  <c r="AS256" i="2"/>
  <c r="AA256" i="2"/>
  <c r="Y256" i="2"/>
  <c r="X256" i="2"/>
  <c r="W256" i="2"/>
  <c r="V256" i="2"/>
  <c r="U256" i="2"/>
  <c r="T256" i="2"/>
  <c r="S256" i="2"/>
  <c r="C256" i="2"/>
  <c r="B256" i="2"/>
  <c r="BU255" i="2"/>
  <c r="BT255" i="2"/>
  <c r="BS255" i="2"/>
  <c r="BR255" i="2"/>
  <c r="BQ255" i="2"/>
  <c r="BP255" i="2"/>
  <c r="AT255" i="2"/>
  <c r="AS255" i="2"/>
  <c r="AK255" i="2"/>
  <c r="AA255" i="2"/>
  <c r="Y255" i="2"/>
  <c r="X255" i="2"/>
  <c r="W255" i="2"/>
  <c r="V255" i="2"/>
  <c r="U255" i="2"/>
  <c r="T255" i="2"/>
  <c r="S255" i="2"/>
  <c r="C255" i="2"/>
  <c r="B255" i="2"/>
  <c r="BU254" i="2"/>
  <c r="BT254" i="2"/>
  <c r="BS254" i="2"/>
  <c r="BR254" i="2"/>
  <c r="BQ254" i="2"/>
  <c r="BP254" i="2"/>
  <c r="AA254" i="2"/>
  <c r="Y254" i="2"/>
  <c r="C254" i="2"/>
  <c r="B254" i="2"/>
  <c r="BU253" i="2"/>
  <c r="BT253" i="2"/>
  <c r="BS253" i="2"/>
  <c r="BR253" i="2"/>
  <c r="BQ253" i="2"/>
  <c r="BP253" i="2"/>
  <c r="AA253" i="2"/>
  <c r="Y253" i="2"/>
  <c r="X253" i="2"/>
  <c r="W253" i="2"/>
  <c r="V253" i="2"/>
  <c r="U253" i="2"/>
  <c r="T253" i="2"/>
  <c r="S253" i="2"/>
  <c r="C253" i="2"/>
  <c r="B253" i="2"/>
  <c r="BU252" i="2"/>
  <c r="BT252" i="2"/>
  <c r="BS252" i="2"/>
  <c r="BR252" i="2"/>
  <c r="BQ252" i="2"/>
  <c r="BP252" i="2"/>
  <c r="AA252" i="2"/>
  <c r="Y252" i="2"/>
  <c r="X252" i="2"/>
  <c r="W252" i="2"/>
  <c r="V252" i="2"/>
  <c r="U252" i="2"/>
  <c r="T252" i="2"/>
  <c r="S252" i="2"/>
  <c r="C252" i="2"/>
  <c r="B252" i="2"/>
  <c r="BU251" i="2"/>
  <c r="BT251" i="2"/>
  <c r="BS251" i="2"/>
  <c r="BR251" i="2"/>
  <c r="BQ251" i="2"/>
  <c r="BP251" i="2"/>
  <c r="AA251" i="2"/>
  <c r="Y251" i="2"/>
  <c r="X251" i="2"/>
  <c r="W251" i="2"/>
  <c r="V251" i="2"/>
  <c r="U251" i="2"/>
  <c r="T251" i="2"/>
  <c r="S251" i="2"/>
  <c r="C251" i="2"/>
  <c r="B251" i="2"/>
  <c r="BU250" i="2"/>
  <c r="BT250" i="2"/>
  <c r="BS250" i="2"/>
  <c r="BR250" i="2"/>
  <c r="BQ250" i="2"/>
  <c r="BP250" i="2"/>
  <c r="AA250" i="2"/>
  <c r="Y250" i="2"/>
  <c r="X250" i="2"/>
  <c r="W250" i="2"/>
  <c r="V250" i="2"/>
  <c r="U250" i="2"/>
  <c r="T250" i="2"/>
  <c r="S250" i="2"/>
  <c r="C250" i="2"/>
  <c r="B250" i="2"/>
  <c r="BU249" i="2"/>
  <c r="BT249" i="2"/>
  <c r="BS249" i="2"/>
  <c r="BR249" i="2"/>
  <c r="BQ249" i="2"/>
  <c r="BP249" i="2"/>
  <c r="AA249" i="2"/>
  <c r="Y249" i="2"/>
  <c r="X249" i="2"/>
  <c r="W249" i="2"/>
  <c r="V249" i="2"/>
  <c r="U249" i="2"/>
  <c r="T249" i="2"/>
  <c r="S249" i="2"/>
  <c r="C249" i="2"/>
  <c r="B249" i="2"/>
  <c r="BU248" i="2"/>
  <c r="BT248" i="2"/>
  <c r="BS248" i="2"/>
  <c r="BR248" i="2"/>
  <c r="BQ248" i="2"/>
  <c r="BP248" i="2"/>
  <c r="AA248" i="2"/>
  <c r="Y248" i="2"/>
  <c r="C248" i="2"/>
  <c r="B248" i="2"/>
  <c r="BU247" i="2"/>
  <c r="BT247" i="2"/>
  <c r="BS247" i="2"/>
  <c r="BR247" i="2"/>
  <c r="BQ247" i="2"/>
  <c r="BP247" i="2"/>
  <c r="AP247" i="2"/>
  <c r="AO247" i="2"/>
  <c r="AA247" i="2"/>
  <c r="Y247" i="2"/>
  <c r="X247" i="2"/>
  <c r="W247" i="2"/>
  <c r="V247" i="2"/>
  <c r="U247" i="2"/>
  <c r="T247" i="2"/>
  <c r="S247" i="2"/>
  <c r="C247" i="2"/>
  <c r="B247" i="2"/>
  <c r="BU246" i="2"/>
  <c r="BT246" i="2"/>
  <c r="BS246" i="2"/>
  <c r="BR246" i="2"/>
  <c r="BQ246" i="2"/>
  <c r="BP246" i="2"/>
  <c r="AP246" i="2"/>
  <c r="AO246" i="2"/>
  <c r="AA246" i="2"/>
  <c r="Y246" i="2"/>
  <c r="X246" i="2"/>
  <c r="W246" i="2"/>
  <c r="V246" i="2"/>
  <c r="U246" i="2"/>
  <c r="T246" i="2"/>
  <c r="S246" i="2"/>
  <c r="C246" i="2"/>
  <c r="B246" i="2"/>
  <c r="BU245" i="2"/>
  <c r="BT245" i="2"/>
  <c r="BS245" i="2"/>
  <c r="BR245" i="2"/>
  <c r="BQ245" i="2"/>
  <c r="BP245" i="2"/>
  <c r="AP245" i="2"/>
  <c r="AO245" i="2"/>
  <c r="AA245" i="2"/>
  <c r="Y245" i="2"/>
  <c r="X245" i="2"/>
  <c r="W245" i="2"/>
  <c r="V245" i="2"/>
  <c r="U245" i="2"/>
  <c r="T245" i="2"/>
  <c r="S245" i="2"/>
  <c r="C245" i="2"/>
  <c r="B245" i="2"/>
  <c r="BU244" i="2"/>
  <c r="BT244" i="2"/>
  <c r="BS244" i="2"/>
  <c r="BR244" i="2"/>
  <c r="BQ244" i="2"/>
  <c r="BP244" i="2"/>
  <c r="AP244" i="2"/>
  <c r="AO244" i="2"/>
  <c r="AA244" i="2"/>
  <c r="Y244" i="2"/>
  <c r="X244" i="2"/>
  <c r="W244" i="2"/>
  <c r="V244" i="2"/>
  <c r="U244" i="2"/>
  <c r="T244" i="2"/>
  <c r="S244" i="2"/>
  <c r="C244" i="2"/>
  <c r="B244" i="2"/>
  <c r="BU243" i="2"/>
  <c r="BT243" i="2"/>
  <c r="BS243" i="2"/>
  <c r="BR243" i="2"/>
  <c r="BQ243" i="2"/>
  <c r="BP243" i="2"/>
  <c r="AP243" i="2"/>
  <c r="AO243" i="2"/>
  <c r="AK243" i="2"/>
  <c r="AA243" i="2"/>
  <c r="Y243" i="2"/>
  <c r="X243" i="2"/>
  <c r="W243" i="2"/>
  <c r="V243" i="2"/>
  <c r="U243" i="2"/>
  <c r="T243" i="2"/>
  <c r="S243" i="2"/>
  <c r="C243" i="2"/>
  <c r="B243" i="2"/>
  <c r="BU242" i="2"/>
  <c r="BT242" i="2"/>
  <c r="BS242" i="2"/>
  <c r="BR242" i="2"/>
  <c r="BQ242" i="2"/>
  <c r="BP242" i="2"/>
  <c r="AA242" i="2"/>
  <c r="Y242" i="2"/>
  <c r="C242" i="2"/>
  <c r="B242" i="2"/>
  <c r="BU241" i="2"/>
  <c r="BT241" i="2"/>
  <c r="BS241" i="2"/>
  <c r="BR241" i="2"/>
  <c r="BQ241" i="2"/>
  <c r="BP241" i="2"/>
  <c r="AK241" i="2"/>
  <c r="AA241" i="2"/>
  <c r="Y241" i="2"/>
  <c r="X241" i="2"/>
  <c r="W241" i="2"/>
  <c r="V241" i="2"/>
  <c r="U241" i="2"/>
  <c r="T241" i="2"/>
  <c r="S241" i="2"/>
  <c r="C241" i="2"/>
  <c r="B241" i="2"/>
  <c r="BU240" i="2"/>
  <c r="BT240" i="2"/>
  <c r="BS240" i="2"/>
  <c r="BR240" i="2"/>
  <c r="BQ240" i="2"/>
  <c r="BP240" i="2"/>
  <c r="AK240" i="2"/>
  <c r="AA240" i="2"/>
  <c r="Y240" i="2"/>
  <c r="X240" i="2"/>
  <c r="W240" i="2"/>
  <c r="V240" i="2"/>
  <c r="U240" i="2"/>
  <c r="T240" i="2"/>
  <c r="S240" i="2"/>
  <c r="C240" i="2"/>
  <c r="B240" i="2"/>
  <c r="BU239" i="2"/>
  <c r="BT239" i="2"/>
  <c r="BS239" i="2"/>
  <c r="BR239" i="2"/>
  <c r="BQ239" i="2"/>
  <c r="BP239" i="2"/>
  <c r="AP239" i="2"/>
  <c r="AL239" i="2"/>
  <c r="AK239" i="2"/>
  <c r="AA239" i="2"/>
  <c r="Y239" i="2"/>
  <c r="X239" i="2"/>
  <c r="W239" i="2"/>
  <c r="V239" i="2"/>
  <c r="U239" i="2"/>
  <c r="T239" i="2"/>
  <c r="S239" i="2"/>
  <c r="C239" i="2"/>
  <c r="B239" i="2"/>
  <c r="BU238" i="2"/>
  <c r="BT238" i="2"/>
  <c r="BS238" i="2"/>
  <c r="BR238" i="2"/>
  <c r="BQ238" i="2"/>
  <c r="BP238" i="2"/>
  <c r="AP238" i="2"/>
  <c r="AL238" i="2"/>
  <c r="AK238" i="2"/>
  <c r="AA238" i="2"/>
  <c r="Y238" i="2"/>
  <c r="X238" i="2"/>
  <c r="W238" i="2"/>
  <c r="V238" i="2"/>
  <c r="U238" i="2"/>
  <c r="T238" i="2"/>
  <c r="S238" i="2"/>
  <c r="C238" i="2"/>
  <c r="B238" i="2"/>
  <c r="BU237" i="2"/>
  <c r="BT237" i="2"/>
  <c r="BS237" i="2"/>
  <c r="BR237" i="2"/>
  <c r="BQ237" i="2"/>
  <c r="BP237" i="2"/>
  <c r="AK237" i="2"/>
  <c r="AA237" i="2"/>
  <c r="Y237" i="2"/>
  <c r="X237" i="2"/>
  <c r="W237" i="2"/>
  <c r="V237" i="2"/>
  <c r="U237" i="2"/>
  <c r="T237" i="2"/>
  <c r="S237" i="2"/>
  <c r="C237" i="2"/>
  <c r="B237" i="2"/>
  <c r="BU236" i="2"/>
  <c r="BT236" i="2"/>
  <c r="BS236" i="2"/>
  <c r="BR236" i="2"/>
  <c r="BQ236" i="2"/>
  <c r="BP236" i="2"/>
  <c r="AA236" i="2"/>
  <c r="Y236" i="2"/>
  <c r="C236" i="2"/>
  <c r="B236" i="2"/>
  <c r="BU235" i="2"/>
  <c r="BT235" i="2"/>
  <c r="BS235" i="2"/>
  <c r="BR235" i="2"/>
  <c r="BQ235" i="2"/>
  <c r="BP235" i="2"/>
  <c r="AX235" i="2"/>
  <c r="AW235" i="2"/>
  <c r="AS235" i="2"/>
  <c r="AP235" i="2"/>
  <c r="AO235" i="2"/>
  <c r="AK235" i="2"/>
  <c r="AA235" i="2"/>
  <c r="Y235" i="2"/>
  <c r="X235" i="2"/>
  <c r="W235" i="2"/>
  <c r="V235" i="2"/>
  <c r="U235" i="2"/>
  <c r="T235" i="2"/>
  <c r="S235" i="2"/>
  <c r="C235" i="2"/>
  <c r="B235" i="2"/>
  <c r="BU234" i="2"/>
  <c r="BT234" i="2"/>
  <c r="BS234" i="2"/>
  <c r="BR234" i="2"/>
  <c r="BP234" i="2"/>
  <c r="AW234" i="2"/>
  <c r="AS234" i="2"/>
  <c r="AO234" i="2"/>
  <c r="AK234" i="2"/>
  <c r="X234" i="2"/>
  <c r="W234" i="2"/>
  <c r="V234" i="2"/>
  <c r="U234" i="2"/>
  <c r="T234" i="2"/>
  <c r="H234" i="2"/>
  <c r="S234" i="2" s="1"/>
  <c r="Y234" i="2" s="1"/>
  <c r="C234" i="2"/>
  <c r="B234" i="2"/>
  <c r="BU233" i="2"/>
  <c r="BT233" i="2"/>
  <c r="BS233" i="2"/>
  <c r="BR233" i="2"/>
  <c r="BP233" i="2"/>
  <c r="AW233" i="2"/>
  <c r="AS233" i="2"/>
  <c r="AO233" i="2"/>
  <c r="AK233" i="2"/>
  <c r="X233" i="2"/>
  <c r="W233" i="2"/>
  <c r="V233" i="2"/>
  <c r="U233" i="2"/>
  <c r="T233" i="2"/>
  <c r="H233" i="2"/>
  <c r="AX233" i="2" s="1"/>
  <c r="C233" i="2"/>
  <c r="B233" i="2"/>
  <c r="BU232" i="2"/>
  <c r="BT232" i="2"/>
  <c r="BS232" i="2"/>
  <c r="BR232" i="2"/>
  <c r="BP232" i="2"/>
  <c r="AW232" i="2"/>
  <c r="AS232" i="2"/>
  <c r="AO232" i="2"/>
  <c r="AK232" i="2"/>
  <c r="X232" i="2"/>
  <c r="W232" i="2"/>
  <c r="V232" i="2"/>
  <c r="U232" i="2"/>
  <c r="T232" i="2"/>
  <c r="H232" i="2"/>
  <c r="AX232" i="2" s="1"/>
  <c r="C232" i="2"/>
  <c r="B232" i="2"/>
  <c r="BU231" i="2"/>
  <c r="BT231" i="2"/>
  <c r="BS231" i="2"/>
  <c r="BR231" i="2"/>
  <c r="BP231" i="2"/>
  <c r="AW231" i="2"/>
  <c r="AS231" i="2"/>
  <c r="AO231" i="2"/>
  <c r="AK231" i="2"/>
  <c r="X231" i="2"/>
  <c r="W231" i="2"/>
  <c r="V231" i="2"/>
  <c r="U231" i="2"/>
  <c r="T231" i="2"/>
  <c r="H231" i="2"/>
  <c r="S231" i="2" s="1"/>
  <c r="Y231" i="2" s="1"/>
  <c r="C231" i="2"/>
  <c r="B231" i="2"/>
  <c r="BU230" i="2"/>
  <c r="BT230" i="2"/>
  <c r="BS230" i="2"/>
  <c r="BR230" i="2"/>
  <c r="BQ230" i="2"/>
  <c r="BP230" i="2"/>
  <c r="AA230" i="2"/>
  <c r="Y230" i="2"/>
  <c r="C230" i="2"/>
  <c r="B230" i="2"/>
  <c r="BU229" i="2"/>
  <c r="BT229" i="2"/>
  <c r="BS229" i="2"/>
  <c r="BR229" i="2"/>
  <c r="BQ229" i="2"/>
  <c r="BP229" i="2"/>
  <c r="AP229" i="2"/>
  <c r="AO229" i="2"/>
  <c r="AA229" i="2"/>
  <c r="Y229" i="2"/>
  <c r="X229" i="2"/>
  <c r="W229" i="2"/>
  <c r="V229" i="2"/>
  <c r="U229" i="2"/>
  <c r="T229" i="2"/>
  <c r="S229" i="2"/>
  <c r="C229" i="2"/>
  <c r="B229" i="2"/>
  <c r="BU228" i="2"/>
  <c r="BT228" i="2"/>
  <c r="BS228" i="2"/>
  <c r="BR228" i="2"/>
  <c r="BP228" i="2"/>
  <c r="AO228" i="2"/>
  <c r="X228" i="2"/>
  <c r="W228" i="2"/>
  <c r="V228" i="2"/>
  <c r="U228" i="2"/>
  <c r="T228" i="2"/>
  <c r="H228" i="2"/>
  <c r="AP228" i="2" s="1"/>
  <c r="AA228" i="2" s="1"/>
  <c r="BQ228" i="2" s="1"/>
  <c r="C228" i="2"/>
  <c r="B228" i="2"/>
  <c r="BU227" i="2"/>
  <c r="BT227" i="2"/>
  <c r="BS227" i="2"/>
  <c r="BR227" i="2"/>
  <c r="BP227" i="2"/>
  <c r="AO227" i="2"/>
  <c r="X227" i="2"/>
  <c r="W227" i="2"/>
  <c r="V227" i="2"/>
  <c r="U227" i="2"/>
  <c r="T227" i="2"/>
  <c r="H227" i="2"/>
  <c r="S227" i="2" s="1"/>
  <c r="Y227" i="2" s="1"/>
  <c r="C227" i="2"/>
  <c r="B227" i="2"/>
  <c r="BU226" i="2"/>
  <c r="BT226" i="2"/>
  <c r="BS226" i="2"/>
  <c r="BR226" i="2"/>
  <c r="BP226" i="2"/>
  <c r="AO226" i="2"/>
  <c r="X226" i="2"/>
  <c r="W226" i="2"/>
  <c r="V226" i="2"/>
  <c r="U226" i="2"/>
  <c r="T226" i="2"/>
  <c r="H226" i="2"/>
  <c r="AP226" i="2" s="1"/>
  <c r="AA226" i="2" s="1"/>
  <c r="BQ226" i="2" s="1"/>
  <c r="C226" i="2"/>
  <c r="B226" i="2"/>
  <c r="BU225" i="2"/>
  <c r="BT225" i="2"/>
  <c r="BS225" i="2"/>
  <c r="BR225" i="2"/>
  <c r="BP225" i="2"/>
  <c r="AW225" i="2"/>
  <c r="AS225" i="2"/>
  <c r="AO225" i="2"/>
  <c r="AK225" i="2"/>
  <c r="X225" i="2"/>
  <c r="W225" i="2"/>
  <c r="V225" i="2"/>
  <c r="U225" i="2"/>
  <c r="T225" i="2"/>
  <c r="H225" i="2"/>
  <c r="AP225" i="2" s="1"/>
  <c r="AA225" i="2" s="1"/>
  <c r="BQ225" i="2" s="1"/>
  <c r="C225" i="2"/>
  <c r="B225" i="2"/>
  <c r="BU224" i="2"/>
  <c r="BT224" i="2"/>
  <c r="BS224" i="2"/>
  <c r="BR224" i="2"/>
  <c r="BP224" i="2"/>
  <c r="AA224" i="2"/>
  <c r="Y224" i="2"/>
  <c r="C224" i="2"/>
  <c r="B224" i="2"/>
  <c r="BU223" i="2"/>
  <c r="BT223" i="2"/>
  <c r="BS223" i="2"/>
  <c r="BR223" i="2"/>
  <c r="BP223" i="2"/>
  <c r="AA223" i="2"/>
  <c r="Y223" i="2"/>
  <c r="C223" i="2"/>
  <c r="B223" i="2"/>
  <c r="BU222" i="2"/>
  <c r="BT222" i="2"/>
  <c r="BS222" i="2"/>
  <c r="BR222" i="2"/>
  <c r="BQ222" i="2"/>
  <c r="BP222" i="2"/>
  <c r="AA222" i="2"/>
  <c r="Y222" i="2"/>
  <c r="X222" i="2"/>
  <c r="W222" i="2"/>
  <c r="V222" i="2"/>
  <c r="U222" i="2"/>
  <c r="T222" i="2"/>
  <c r="S222" i="2"/>
  <c r="C222" i="2"/>
  <c r="B222" i="2"/>
  <c r="BU221" i="2"/>
  <c r="BT221" i="2"/>
  <c r="BS221" i="2"/>
  <c r="BR221" i="2"/>
  <c r="BQ221" i="2"/>
  <c r="BP221" i="2"/>
  <c r="AA221" i="2"/>
  <c r="Y221" i="2"/>
  <c r="X221" i="2"/>
  <c r="W221" i="2"/>
  <c r="V221" i="2"/>
  <c r="U221" i="2"/>
  <c r="T221" i="2"/>
  <c r="S221" i="2"/>
  <c r="C221" i="2"/>
  <c r="B221" i="2"/>
  <c r="BU220" i="2"/>
  <c r="BT220" i="2"/>
  <c r="BS220" i="2"/>
  <c r="BR220" i="2"/>
  <c r="BQ220" i="2"/>
  <c r="BP220" i="2"/>
  <c r="AA220" i="2"/>
  <c r="Y220" i="2"/>
  <c r="X220" i="2"/>
  <c r="W220" i="2"/>
  <c r="V220" i="2"/>
  <c r="U220" i="2"/>
  <c r="T220" i="2"/>
  <c r="S220" i="2"/>
  <c r="C220" i="2"/>
  <c r="B220" i="2"/>
  <c r="BU219" i="2"/>
  <c r="BT219" i="2"/>
  <c r="BS219" i="2"/>
  <c r="BR219" i="2"/>
  <c r="BQ219" i="2"/>
  <c r="BP219" i="2"/>
  <c r="AA219" i="2"/>
  <c r="Y219" i="2"/>
  <c r="X219" i="2"/>
  <c r="W219" i="2"/>
  <c r="V219" i="2"/>
  <c r="U219" i="2"/>
  <c r="T219" i="2"/>
  <c r="S219" i="2"/>
  <c r="C219" i="2"/>
  <c r="B219" i="2"/>
  <c r="BU218" i="2"/>
  <c r="BT218" i="2"/>
  <c r="BS218" i="2"/>
  <c r="BR218" i="2"/>
  <c r="BQ218" i="2"/>
  <c r="BP218" i="2"/>
  <c r="AK218" i="2"/>
  <c r="AA218" i="2"/>
  <c r="Y218" i="2"/>
  <c r="X218" i="2"/>
  <c r="W218" i="2"/>
  <c r="V218" i="2"/>
  <c r="U218" i="2"/>
  <c r="T218" i="2"/>
  <c r="S218" i="2"/>
  <c r="C218" i="2"/>
  <c r="B218" i="2"/>
  <c r="BU217" i="2"/>
  <c r="BT217" i="2"/>
  <c r="BS217" i="2"/>
  <c r="BR217" i="2"/>
  <c r="BP217" i="2"/>
  <c r="AA217" i="2"/>
  <c r="Y217" i="2"/>
  <c r="C217" i="2"/>
  <c r="B217" i="2"/>
  <c r="BU216" i="2"/>
  <c r="BT216" i="2"/>
  <c r="BS216" i="2"/>
  <c r="BR216" i="2"/>
  <c r="BQ216" i="2"/>
  <c r="BP216" i="2"/>
  <c r="AP216" i="2"/>
  <c r="AO216" i="2"/>
  <c r="AA216" i="2"/>
  <c r="Y216" i="2"/>
  <c r="X216" i="2"/>
  <c r="W216" i="2"/>
  <c r="V216" i="2"/>
  <c r="U216" i="2"/>
  <c r="T216" i="2"/>
  <c r="S216" i="2"/>
  <c r="C216" i="2"/>
  <c r="B216" i="2"/>
  <c r="BU215" i="2"/>
  <c r="BT215" i="2"/>
  <c r="BS215" i="2"/>
  <c r="BR215" i="2"/>
  <c r="BQ215" i="2"/>
  <c r="BP215" i="2"/>
  <c r="AP215" i="2"/>
  <c r="AO215" i="2"/>
  <c r="AA215" i="2"/>
  <c r="Y215" i="2"/>
  <c r="X215" i="2"/>
  <c r="W215" i="2"/>
  <c r="V215" i="2"/>
  <c r="U215" i="2"/>
  <c r="T215" i="2"/>
  <c r="S215" i="2"/>
  <c r="C215" i="2"/>
  <c r="B215" i="2"/>
  <c r="BU214" i="2"/>
  <c r="BT214" i="2"/>
  <c r="BS214" i="2"/>
  <c r="BR214" i="2"/>
  <c r="BQ214" i="2"/>
  <c r="BP214" i="2"/>
  <c r="AP214" i="2"/>
  <c r="AO214" i="2"/>
  <c r="AA214" i="2"/>
  <c r="Y214" i="2"/>
  <c r="X214" i="2"/>
  <c r="W214" i="2"/>
  <c r="V214" i="2"/>
  <c r="U214" i="2"/>
  <c r="T214" i="2"/>
  <c r="S214" i="2"/>
  <c r="C214" i="2"/>
  <c r="B214" i="2"/>
  <c r="BU213" i="2"/>
  <c r="BT213" i="2"/>
  <c r="BS213" i="2"/>
  <c r="BR213" i="2"/>
  <c r="BQ213" i="2"/>
  <c r="BP213" i="2"/>
  <c r="AP213" i="2"/>
  <c r="AO213" i="2"/>
  <c r="AA213" i="2"/>
  <c r="Y213" i="2"/>
  <c r="X213" i="2"/>
  <c r="W213" i="2"/>
  <c r="V213" i="2"/>
  <c r="U213" i="2"/>
  <c r="T213" i="2"/>
  <c r="S213" i="2"/>
  <c r="C213" i="2"/>
  <c r="B213" i="2"/>
  <c r="BU212" i="2"/>
  <c r="BT212" i="2"/>
  <c r="BS212" i="2"/>
  <c r="BR212" i="2"/>
  <c r="BQ212" i="2"/>
  <c r="BP212" i="2"/>
  <c r="AW212" i="2"/>
  <c r="AS212" i="2"/>
  <c r="AP212" i="2"/>
  <c r="AO212" i="2"/>
  <c r="AK212" i="2"/>
  <c r="AA212" i="2"/>
  <c r="Y212" i="2"/>
  <c r="X212" i="2"/>
  <c r="W212" i="2"/>
  <c r="V212" i="2"/>
  <c r="U212" i="2"/>
  <c r="T212" i="2"/>
  <c r="S212" i="2"/>
  <c r="C212" i="2"/>
  <c r="B212" i="2"/>
  <c r="BU211" i="2"/>
  <c r="BT211" i="2"/>
  <c r="BS211" i="2"/>
  <c r="BR211" i="2"/>
  <c r="BP211" i="2"/>
  <c r="AA211" i="2"/>
  <c r="Y211" i="2"/>
  <c r="C211" i="2"/>
  <c r="B211" i="2"/>
  <c r="BU210" i="2"/>
  <c r="BT210" i="2"/>
  <c r="BS210" i="2"/>
  <c r="BR210" i="2"/>
  <c r="BQ210" i="2"/>
  <c r="BP210" i="2"/>
  <c r="AA210" i="2"/>
  <c r="Y210" i="2"/>
  <c r="X210" i="2"/>
  <c r="W210" i="2"/>
  <c r="V210" i="2"/>
  <c r="U210" i="2"/>
  <c r="T210" i="2"/>
  <c r="S210" i="2"/>
  <c r="C210" i="2"/>
  <c r="B210" i="2"/>
  <c r="BU209" i="2"/>
  <c r="BT209" i="2"/>
  <c r="BS209" i="2"/>
  <c r="BR209" i="2"/>
  <c r="BQ209" i="2"/>
  <c r="BP209" i="2"/>
  <c r="AA209" i="2"/>
  <c r="Y209" i="2"/>
  <c r="X209" i="2"/>
  <c r="W209" i="2"/>
  <c r="V209" i="2"/>
  <c r="U209" i="2"/>
  <c r="T209" i="2"/>
  <c r="S209" i="2"/>
  <c r="C209" i="2"/>
  <c r="B209" i="2"/>
  <c r="BU208" i="2"/>
  <c r="BT208" i="2"/>
  <c r="BS208" i="2"/>
  <c r="BR208" i="2"/>
  <c r="BQ208" i="2"/>
  <c r="BP208" i="2"/>
  <c r="AA208" i="2"/>
  <c r="Y208" i="2"/>
  <c r="X208" i="2"/>
  <c r="W208" i="2"/>
  <c r="V208" i="2"/>
  <c r="U208" i="2"/>
  <c r="T208" i="2"/>
  <c r="S208" i="2"/>
  <c r="C208" i="2"/>
  <c r="B208" i="2"/>
  <c r="BU207" i="2"/>
  <c r="BT207" i="2"/>
  <c r="BS207" i="2"/>
  <c r="BR207" i="2"/>
  <c r="BQ207" i="2"/>
  <c r="BP207" i="2"/>
  <c r="AA207" i="2"/>
  <c r="Y207" i="2"/>
  <c r="X207" i="2"/>
  <c r="W207" i="2"/>
  <c r="V207" i="2"/>
  <c r="U207" i="2"/>
  <c r="T207" i="2"/>
  <c r="S207" i="2"/>
  <c r="C207" i="2"/>
  <c r="B207" i="2"/>
  <c r="BU206" i="2"/>
  <c r="BT206" i="2"/>
  <c r="BS206" i="2"/>
  <c r="BR206" i="2"/>
  <c r="BQ206" i="2"/>
  <c r="BP206" i="2"/>
  <c r="AA206" i="2"/>
  <c r="Y206" i="2"/>
  <c r="X206" i="2"/>
  <c r="W206" i="2"/>
  <c r="V206" i="2"/>
  <c r="U206" i="2"/>
  <c r="T206" i="2"/>
  <c r="S206" i="2"/>
  <c r="C206" i="2"/>
  <c r="B206" i="2"/>
  <c r="BU205" i="2"/>
  <c r="BT205" i="2"/>
  <c r="BS205" i="2"/>
  <c r="BR205" i="2"/>
  <c r="BP205" i="2"/>
  <c r="AA205" i="2"/>
  <c r="Y205" i="2"/>
  <c r="C205" i="2"/>
  <c r="B205" i="2"/>
  <c r="BU204" i="2"/>
  <c r="BT204" i="2"/>
  <c r="BS204" i="2"/>
  <c r="BR204" i="2"/>
  <c r="BQ204" i="2"/>
  <c r="BP204" i="2"/>
  <c r="AL204" i="2"/>
  <c r="AK204" i="2"/>
  <c r="AA204" i="2"/>
  <c r="Y204" i="2"/>
  <c r="X204" i="2"/>
  <c r="W204" i="2"/>
  <c r="V204" i="2"/>
  <c r="U204" i="2"/>
  <c r="T204" i="2"/>
  <c r="S204" i="2"/>
  <c r="C204" i="2"/>
  <c r="B204" i="2"/>
  <c r="BU203" i="2"/>
  <c r="BT203" i="2"/>
  <c r="BS203" i="2"/>
  <c r="BR203" i="2"/>
  <c r="BP203" i="2"/>
  <c r="AK203" i="2"/>
  <c r="X203" i="2"/>
  <c r="W203" i="2"/>
  <c r="V203" i="2"/>
  <c r="U203" i="2"/>
  <c r="T203" i="2"/>
  <c r="H203" i="2"/>
  <c r="S203" i="2" s="1"/>
  <c r="Y203" i="2" s="1"/>
  <c r="C203" i="2"/>
  <c r="B203" i="2"/>
  <c r="BU202" i="2"/>
  <c r="BT202" i="2"/>
  <c r="BS202" i="2"/>
  <c r="BR202" i="2"/>
  <c r="BP202" i="2"/>
  <c r="AK202" i="2"/>
  <c r="X202" i="2"/>
  <c r="W202" i="2"/>
  <c r="V202" i="2"/>
  <c r="U202" i="2"/>
  <c r="T202" i="2"/>
  <c r="H202" i="2"/>
  <c r="AL202" i="2" s="1"/>
  <c r="AA202" i="2" s="1"/>
  <c r="BQ202" i="2" s="1"/>
  <c r="C202" i="2"/>
  <c r="B202" i="2"/>
  <c r="BU201" i="2"/>
  <c r="BT201" i="2"/>
  <c r="BS201" i="2"/>
  <c r="BR201" i="2"/>
  <c r="BP201" i="2"/>
  <c r="AK201" i="2"/>
  <c r="X201" i="2"/>
  <c r="W201" i="2"/>
  <c r="V201" i="2"/>
  <c r="U201" i="2"/>
  <c r="T201" i="2"/>
  <c r="H201" i="2"/>
  <c r="AL201" i="2" s="1"/>
  <c r="AA201" i="2" s="1"/>
  <c r="BQ201" i="2" s="1"/>
  <c r="C201" i="2"/>
  <c r="B201" i="2"/>
  <c r="BU200" i="2"/>
  <c r="BT200" i="2"/>
  <c r="BS200" i="2"/>
  <c r="BR200" i="2"/>
  <c r="BP200" i="2"/>
  <c r="AK200" i="2"/>
  <c r="X200" i="2"/>
  <c r="W200" i="2"/>
  <c r="V200" i="2"/>
  <c r="U200" i="2"/>
  <c r="T200" i="2"/>
  <c r="H200" i="2"/>
  <c r="S200" i="2" s="1"/>
  <c r="Y200" i="2" s="1"/>
  <c r="C200" i="2"/>
  <c r="B200" i="2"/>
  <c r="BU199" i="2"/>
  <c r="BT199" i="2"/>
  <c r="BS199" i="2"/>
  <c r="BR199" i="2"/>
  <c r="BP199" i="2"/>
  <c r="AA199" i="2"/>
  <c r="Y199" i="2"/>
  <c r="C199" i="2"/>
  <c r="B199" i="2"/>
  <c r="BU198" i="2"/>
  <c r="BT198" i="2"/>
  <c r="BS198" i="2"/>
  <c r="BR198" i="2"/>
  <c r="BQ198" i="2"/>
  <c r="BP198" i="2"/>
  <c r="AK198" i="2"/>
  <c r="AA198" i="2"/>
  <c r="Y198" i="2"/>
  <c r="X198" i="2"/>
  <c r="W198" i="2"/>
  <c r="V198" i="2"/>
  <c r="U198" i="2"/>
  <c r="T198" i="2"/>
  <c r="S198" i="2"/>
  <c r="C198" i="2"/>
  <c r="B198" i="2"/>
  <c r="BU197" i="2"/>
  <c r="BT197" i="2"/>
  <c r="BS197" i="2"/>
  <c r="BR197" i="2"/>
  <c r="BQ197" i="2"/>
  <c r="BP197" i="2"/>
  <c r="AK197" i="2"/>
  <c r="AA197" i="2"/>
  <c r="Y197" i="2"/>
  <c r="X197" i="2"/>
  <c r="W197" i="2"/>
  <c r="V197" i="2"/>
  <c r="U197" i="2"/>
  <c r="T197" i="2"/>
  <c r="S197" i="2"/>
  <c r="C197" i="2"/>
  <c r="B197" i="2"/>
  <c r="BU196" i="2"/>
  <c r="BT196" i="2"/>
  <c r="BS196" i="2"/>
  <c r="BR196" i="2"/>
  <c r="BQ196" i="2"/>
  <c r="BP196" i="2"/>
  <c r="AP196" i="2"/>
  <c r="AL196" i="2"/>
  <c r="AK196" i="2"/>
  <c r="AA196" i="2"/>
  <c r="Y196" i="2"/>
  <c r="X196" i="2"/>
  <c r="W196" i="2"/>
  <c r="V196" i="2"/>
  <c r="U196" i="2"/>
  <c r="T196" i="2"/>
  <c r="S196" i="2"/>
  <c r="C196" i="2"/>
  <c r="B196" i="2"/>
  <c r="BU195" i="2"/>
  <c r="BT195" i="2"/>
  <c r="BS195" i="2"/>
  <c r="BR195" i="2"/>
  <c r="BQ195" i="2"/>
  <c r="BP195" i="2"/>
  <c r="AP195" i="2"/>
  <c r="AL195" i="2"/>
  <c r="AK195" i="2"/>
  <c r="AA195" i="2"/>
  <c r="Y195" i="2"/>
  <c r="X195" i="2"/>
  <c r="W195" i="2"/>
  <c r="V195" i="2"/>
  <c r="U195" i="2"/>
  <c r="T195" i="2"/>
  <c r="S195" i="2"/>
  <c r="C195" i="2"/>
  <c r="B195" i="2"/>
  <c r="BU194" i="2"/>
  <c r="BT194" i="2"/>
  <c r="BS194" i="2"/>
  <c r="BR194" i="2"/>
  <c r="BQ194" i="2"/>
  <c r="BP194" i="2"/>
  <c r="AK194" i="2"/>
  <c r="AA194" i="2"/>
  <c r="Y194" i="2"/>
  <c r="X194" i="2"/>
  <c r="W194" i="2"/>
  <c r="V194" i="2"/>
  <c r="U194" i="2"/>
  <c r="T194" i="2"/>
  <c r="S194" i="2"/>
  <c r="C194" i="2"/>
  <c r="B194" i="2"/>
  <c r="BU193" i="2"/>
  <c r="BT193" i="2"/>
  <c r="BS193" i="2"/>
  <c r="BR193" i="2"/>
  <c r="BP193" i="2"/>
  <c r="AA193" i="2"/>
  <c r="Y193" i="2"/>
  <c r="C193" i="2"/>
  <c r="B193" i="2"/>
  <c r="BU192" i="2"/>
  <c r="BT192" i="2"/>
  <c r="BS192" i="2"/>
  <c r="BR192" i="2"/>
  <c r="BQ192" i="2"/>
  <c r="BP192" i="2"/>
  <c r="BB192" i="2"/>
  <c r="BA192" i="2"/>
  <c r="AT192" i="2"/>
  <c r="AS192" i="2"/>
  <c r="AK192" i="2"/>
  <c r="AA192" i="2"/>
  <c r="Y192" i="2"/>
  <c r="X192" i="2"/>
  <c r="W192" i="2"/>
  <c r="V192" i="2"/>
  <c r="U192" i="2"/>
  <c r="T192" i="2"/>
  <c r="S192" i="2"/>
  <c r="C192" i="2"/>
  <c r="B192" i="2"/>
  <c r="BU191" i="2"/>
  <c r="BT191" i="2"/>
  <c r="BS191" i="2"/>
  <c r="BR191" i="2"/>
  <c r="BP191" i="2"/>
  <c r="BA191" i="2"/>
  <c r="AS191" i="2"/>
  <c r="AK191" i="2"/>
  <c r="X191" i="2"/>
  <c r="W191" i="2"/>
  <c r="V191" i="2"/>
  <c r="U191" i="2"/>
  <c r="T191" i="2"/>
  <c r="H191" i="2"/>
  <c r="S191" i="2" s="1"/>
  <c r="Y191" i="2" s="1"/>
  <c r="C191" i="2"/>
  <c r="B191" i="2"/>
  <c r="BU190" i="2"/>
  <c r="BT190" i="2"/>
  <c r="BS190" i="2"/>
  <c r="BR190" i="2"/>
  <c r="BP190" i="2"/>
  <c r="BA190" i="2"/>
  <c r="AS190" i="2"/>
  <c r="AK190" i="2"/>
  <c r="X190" i="2"/>
  <c r="W190" i="2"/>
  <c r="V190" i="2"/>
  <c r="U190" i="2"/>
  <c r="T190" i="2"/>
  <c r="H190" i="2"/>
  <c r="BB190" i="2" s="1"/>
  <c r="C190" i="2"/>
  <c r="B190" i="2"/>
  <c r="BU189" i="2"/>
  <c r="BT189" i="2"/>
  <c r="BS189" i="2"/>
  <c r="BR189" i="2"/>
  <c r="BP189" i="2"/>
  <c r="BA189" i="2"/>
  <c r="AS189" i="2"/>
  <c r="AK189" i="2"/>
  <c r="X189" i="2"/>
  <c r="W189" i="2"/>
  <c r="V189" i="2"/>
  <c r="U189" i="2"/>
  <c r="T189" i="2"/>
  <c r="H189" i="2"/>
  <c r="AT189" i="2" s="1"/>
  <c r="C189" i="2"/>
  <c r="B189" i="2"/>
  <c r="BU188" i="2"/>
  <c r="BT188" i="2"/>
  <c r="BS188" i="2"/>
  <c r="BR188" i="2"/>
  <c r="BP188" i="2"/>
  <c r="BA188" i="2"/>
  <c r="AS188" i="2"/>
  <c r="AK188" i="2"/>
  <c r="X188" i="2"/>
  <c r="W188" i="2"/>
  <c r="V188" i="2"/>
  <c r="U188" i="2"/>
  <c r="T188" i="2"/>
  <c r="H188" i="2"/>
  <c r="BB188" i="2" s="1"/>
  <c r="C188" i="2"/>
  <c r="B188" i="2"/>
  <c r="BU187" i="2"/>
  <c r="BT187" i="2"/>
  <c r="BS187" i="2"/>
  <c r="BR187" i="2"/>
  <c r="BP187" i="2"/>
  <c r="AA187" i="2"/>
  <c r="Y187" i="2"/>
  <c r="C187" i="2"/>
  <c r="B187" i="2"/>
  <c r="BU186" i="2"/>
  <c r="BT186" i="2"/>
  <c r="BS186" i="2"/>
  <c r="BR186" i="2"/>
  <c r="BQ186" i="2"/>
  <c r="BP186" i="2"/>
  <c r="AT186" i="2"/>
  <c r="AS186" i="2"/>
  <c r="AA186" i="2"/>
  <c r="Y186" i="2"/>
  <c r="X186" i="2"/>
  <c r="W186" i="2"/>
  <c r="V186" i="2"/>
  <c r="U186" i="2"/>
  <c r="T186" i="2"/>
  <c r="S186" i="2"/>
  <c r="C186" i="2"/>
  <c r="B186" i="2"/>
  <c r="BU185" i="2"/>
  <c r="BT185" i="2"/>
  <c r="BS185" i="2"/>
  <c r="BR185" i="2"/>
  <c r="BP185" i="2"/>
  <c r="AS185" i="2"/>
  <c r="X185" i="2"/>
  <c r="W185" i="2"/>
  <c r="V185" i="2"/>
  <c r="U185" i="2"/>
  <c r="T185" i="2"/>
  <c r="H185" i="2"/>
  <c r="AT185" i="2" s="1"/>
  <c r="AA185" i="2" s="1"/>
  <c r="BQ185" i="2" s="1"/>
  <c r="C185" i="2"/>
  <c r="B185" i="2"/>
  <c r="BU184" i="2"/>
  <c r="BT184" i="2"/>
  <c r="BS184" i="2"/>
  <c r="BR184" i="2"/>
  <c r="BP184" i="2"/>
  <c r="AS184" i="2"/>
  <c r="X184" i="2"/>
  <c r="W184" i="2"/>
  <c r="V184" i="2"/>
  <c r="U184" i="2"/>
  <c r="T184" i="2"/>
  <c r="H184" i="2"/>
  <c r="AT184" i="2" s="1"/>
  <c r="AA184" i="2" s="1"/>
  <c r="BQ184" i="2" s="1"/>
  <c r="C184" i="2"/>
  <c r="B184" i="2"/>
  <c r="BU183" i="2"/>
  <c r="BT183" i="2"/>
  <c r="BS183" i="2"/>
  <c r="BR183" i="2"/>
  <c r="BP183" i="2"/>
  <c r="AS183" i="2"/>
  <c r="X183" i="2"/>
  <c r="W183" i="2"/>
  <c r="V183" i="2"/>
  <c r="U183" i="2"/>
  <c r="T183" i="2"/>
  <c r="H183" i="2"/>
  <c r="S183" i="2" s="1"/>
  <c r="Y183" i="2" s="1"/>
  <c r="C183" i="2"/>
  <c r="B183" i="2"/>
  <c r="BU182" i="2"/>
  <c r="BT182" i="2"/>
  <c r="BS182" i="2"/>
  <c r="BR182" i="2"/>
  <c r="BP182" i="2"/>
  <c r="AS182" i="2"/>
  <c r="AK182" i="2"/>
  <c r="X182" i="2"/>
  <c r="W182" i="2"/>
  <c r="V182" i="2"/>
  <c r="U182" i="2"/>
  <c r="T182" i="2"/>
  <c r="H182" i="2"/>
  <c r="S182" i="2" s="1"/>
  <c r="Y182" i="2" s="1"/>
  <c r="C182" i="2"/>
  <c r="B182" i="2"/>
  <c r="BU181" i="2"/>
  <c r="BT181" i="2"/>
  <c r="BS181" i="2"/>
  <c r="BR181" i="2"/>
  <c r="BP181" i="2"/>
  <c r="AA181" i="2"/>
  <c r="Y181" i="2"/>
  <c r="C181" i="2"/>
  <c r="B181" i="2"/>
  <c r="BU180" i="2"/>
  <c r="BT180" i="2"/>
  <c r="BS180" i="2"/>
  <c r="BR180" i="2"/>
  <c r="BP180" i="2"/>
  <c r="AA180" i="2"/>
  <c r="Y180" i="2"/>
  <c r="C180" i="2"/>
  <c r="B180" i="2"/>
  <c r="BU179" i="2"/>
  <c r="BT179" i="2"/>
  <c r="BS179" i="2"/>
  <c r="BR179" i="2"/>
  <c r="BP179" i="2"/>
  <c r="AA179" i="2"/>
  <c r="Y179" i="2"/>
  <c r="X179" i="2"/>
  <c r="W179" i="2"/>
  <c r="V179" i="2"/>
  <c r="U179" i="2"/>
  <c r="T179" i="2"/>
  <c r="S179" i="2"/>
  <c r="C179" i="2"/>
  <c r="B179" i="2"/>
  <c r="BU178" i="2"/>
  <c r="BT178" i="2"/>
  <c r="BS178" i="2"/>
  <c r="BR178" i="2"/>
  <c r="BP178" i="2"/>
  <c r="AA178" i="2"/>
  <c r="Y178" i="2"/>
  <c r="X178" i="2"/>
  <c r="W178" i="2"/>
  <c r="V178" i="2"/>
  <c r="U178" i="2"/>
  <c r="T178" i="2"/>
  <c r="S178" i="2"/>
  <c r="C178" i="2"/>
  <c r="B178" i="2"/>
  <c r="BU177" i="2"/>
  <c r="BT177" i="2"/>
  <c r="BS177" i="2"/>
  <c r="BR177" i="2"/>
  <c r="BP177" i="2"/>
  <c r="AA177" i="2"/>
  <c r="Y177" i="2"/>
  <c r="X177" i="2"/>
  <c r="W177" i="2"/>
  <c r="V177" i="2"/>
  <c r="U177" i="2"/>
  <c r="T177" i="2"/>
  <c r="S177" i="2"/>
  <c r="C177" i="2"/>
  <c r="B177" i="2"/>
  <c r="BU176" i="2"/>
  <c r="BT176" i="2"/>
  <c r="BS176" i="2"/>
  <c r="BR176" i="2"/>
  <c r="BP176" i="2"/>
  <c r="AA176" i="2"/>
  <c r="Y176" i="2"/>
  <c r="X176" i="2"/>
  <c r="W176" i="2"/>
  <c r="V176" i="2"/>
  <c r="U176" i="2"/>
  <c r="T176" i="2"/>
  <c r="S176" i="2"/>
  <c r="C176" i="2"/>
  <c r="B176" i="2"/>
  <c r="BU175" i="2"/>
  <c r="BT175" i="2"/>
  <c r="BS175" i="2"/>
  <c r="BR175" i="2"/>
  <c r="BQ175" i="2"/>
  <c r="BP175" i="2"/>
  <c r="AA175" i="2"/>
  <c r="Y175" i="2"/>
  <c r="X175" i="2"/>
  <c r="W175" i="2"/>
  <c r="V175" i="2"/>
  <c r="U175" i="2"/>
  <c r="T175" i="2"/>
  <c r="S175" i="2"/>
  <c r="C175" i="2"/>
  <c r="B175" i="2"/>
  <c r="BU174" i="2"/>
  <c r="BT174" i="2"/>
  <c r="BS174" i="2"/>
  <c r="BR174" i="2"/>
  <c r="BP174" i="2"/>
  <c r="AA174" i="2"/>
  <c r="Y174" i="2"/>
  <c r="C174" i="2"/>
  <c r="B174" i="2"/>
  <c r="BU173" i="2"/>
  <c r="BT173" i="2"/>
  <c r="BS173" i="2"/>
  <c r="BR173" i="2"/>
  <c r="BQ173" i="2"/>
  <c r="BP173" i="2"/>
  <c r="AT173" i="2"/>
  <c r="AS173" i="2"/>
  <c r="AA173" i="2"/>
  <c r="Y173" i="2"/>
  <c r="X173" i="2"/>
  <c r="W173" i="2"/>
  <c r="V173" i="2"/>
  <c r="U173" i="2"/>
  <c r="T173" i="2"/>
  <c r="S173" i="2"/>
  <c r="C173" i="2"/>
  <c r="B173" i="2"/>
  <c r="BU172" i="2"/>
  <c r="BT172" i="2"/>
  <c r="BS172" i="2"/>
  <c r="BR172" i="2"/>
  <c r="BQ172" i="2"/>
  <c r="BP172" i="2"/>
  <c r="AT172" i="2"/>
  <c r="AS172" i="2"/>
  <c r="AA172" i="2"/>
  <c r="Y172" i="2"/>
  <c r="X172" i="2"/>
  <c r="W172" i="2"/>
  <c r="V172" i="2"/>
  <c r="U172" i="2"/>
  <c r="T172" i="2"/>
  <c r="S172" i="2"/>
  <c r="C172" i="2"/>
  <c r="B172" i="2"/>
  <c r="BU171" i="2"/>
  <c r="BT171" i="2"/>
  <c r="BS171" i="2"/>
  <c r="BR171" i="2"/>
  <c r="BQ171" i="2"/>
  <c r="BP171" i="2"/>
  <c r="AT171" i="2"/>
  <c r="AS171" i="2"/>
  <c r="AA171" i="2"/>
  <c r="Y171" i="2"/>
  <c r="X171" i="2"/>
  <c r="W171" i="2"/>
  <c r="V171" i="2"/>
  <c r="U171" i="2"/>
  <c r="T171" i="2"/>
  <c r="S171" i="2"/>
  <c r="C171" i="2"/>
  <c r="B171" i="2"/>
  <c r="BU170" i="2"/>
  <c r="BT170" i="2"/>
  <c r="BS170" i="2"/>
  <c r="BR170" i="2"/>
  <c r="BQ170" i="2"/>
  <c r="BP170" i="2"/>
  <c r="AT170" i="2"/>
  <c r="AS170" i="2"/>
  <c r="AA170" i="2"/>
  <c r="Y170" i="2"/>
  <c r="X170" i="2"/>
  <c r="W170" i="2"/>
  <c r="V170" i="2"/>
  <c r="U170" i="2"/>
  <c r="T170" i="2"/>
  <c r="S170" i="2"/>
  <c r="C170" i="2"/>
  <c r="B170" i="2"/>
  <c r="BU169" i="2"/>
  <c r="BT169" i="2"/>
  <c r="BS169" i="2"/>
  <c r="BR169" i="2"/>
  <c r="BQ169" i="2"/>
  <c r="BP169" i="2"/>
  <c r="AT169" i="2"/>
  <c r="AS169" i="2"/>
  <c r="AK169" i="2"/>
  <c r="AA169" i="2"/>
  <c r="Y169" i="2"/>
  <c r="X169" i="2"/>
  <c r="W169" i="2"/>
  <c r="V169" i="2"/>
  <c r="U169" i="2"/>
  <c r="T169" i="2"/>
  <c r="S169" i="2"/>
  <c r="C169" i="2"/>
  <c r="B169" i="2"/>
  <c r="BU168" i="2"/>
  <c r="BT168" i="2"/>
  <c r="BS168" i="2"/>
  <c r="BR168" i="2"/>
  <c r="BP168" i="2"/>
  <c r="AA168" i="2"/>
  <c r="Y168" i="2"/>
  <c r="C168" i="2"/>
  <c r="B168" i="2"/>
  <c r="BU167" i="2"/>
  <c r="BT167" i="2"/>
  <c r="BS167" i="2"/>
  <c r="BR167" i="2"/>
  <c r="BP167" i="2"/>
  <c r="AA167" i="2"/>
  <c r="Y167" i="2"/>
  <c r="X167" i="2"/>
  <c r="W167" i="2"/>
  <c r="V167" i="2"/>
  <c r="U167" i="2"/>
  <c r="T167" i="2"/>
  <c r="S167" i="2"/>
  <c r="C167" i="2"/>
  <c r="B167" i="2"/>
  <c r="BU166" i="2"/>
  <c r="BT166" i="2"/>
  <c r="BS166" i="2"/>
  <c r="BR166" i="2"/>
  <c r="BP166" i="2"/>
  <c r="AA166" i="2"/>
  <c r="Y166" i="2"/>
  <c r="X166" i="2"/>
  <c r="W166" i="2"/>
  <c r="V166" i="2"/>
  <c r="U166" i="2"/>
  <c r="T166" i="2"/>
  <c r="S166" i="2"/>
  <c r="C166" i="2"/>
  <c r="B166" i="2"/>
  <c r="BU165" i="2"/>
  <c r="BT165" i="2"/>
  <c r="BS165" i="2"/>
  <c r="BR165" i="2"/>
  <c r="BP165" i="2"/>
  <c r="AA165" i="2"/>
  <c r="Y165" i="2"/>
  <c r="X165" i="2"/>
  <c r="W165" i="2"/>
  <c r="V165" i="2"/>
  <c r="U165" i="2"/>
  <c r="T165" i="2"/>
  <c r="S165" i="2"/>
  <c r="C165" i="2"/>
  <c r="B165" i="2"/>
  <c r="BU164" i="2"/>
  <c r="BT164" i="2"/>
  <c r="BS164" i="2"/>
  <c r="BR164" i="2"/>
  <c r="BP164" i="2"/>
  <c r="AA164" i="2"/>
  <c r="Y164" i="2"/>
  <c r="X164" i="2"/>
  <c r="W164" i="2"/>
  <c r="V164" i="2"/>
  <c r="U164" i="2"/>
  <c r="T164" i="2"/>
  <c r="S164" i="2"/>
  <c r="C164" i="2"/>
  <c r="B164" i="2"/>
  <c r="BU163" i="2"/>
  <c r="BT163" i="2"/>
  <c r="BS163" i="2"/>
  <c r="BR163" i="2"/>
  <c r="BQ163" i="2"/>
  <c r="BP163" i="2"/>
  <c r="AA163" i="2"/>
  <c r="Y163" i="2"/>
  <c r="X163" i="2"/>
  <c r="W163" i="2"/>
  <c r="V163" i="2"/>
  <c r="U163" i="2"/>
  <c r="T163" i="2"/>
  <c r="S163" i="2"/>
  <c r="C163" i="2"/>
  <c r="B163" i="2"/>
  <c r="BU162" i="2"/>
  <c r="BT162" i="2"/>
  <c r="BS162" i="2"/>
  <c r="BR162" i="2"/>
  <c r="BP162" i="2"/>
  <c r="AA162" i="2"/>
  <c r="Y162" i="2"/>
  <c r="C162" i="2"/>
  <c r="B162" i="2"/>
  <c r="BU161" i="2"/>
  <c r="BT161" i="2"/>
  <c r="BS161" i="2"/>
  <c r="BR161" i="2"/>
  <c r="BP161" i="2"/>
  <c r="AA161" i="2"/>
  <c r="Y161" i="2"/>
  <c r="X161" i="2"/>
  <c r="W161" i="2"/>
  <c r="V161" i="2"/>
  <c r="U161" i="2"/>
  <c r="T161" i="2"/>
  <c r="S161" i="2"/>
  <c r="C161" i="2"/>
  <c r="B161" i="2"/>
  <c r="BU160" i="2"/>
  <c r="BT160" i="2"/>
  <c r="BS160" i="2"/>
  <c r="BR160" i="2"/>
  <c r="BP160" i="2"/>
  <c r="AA160" i="2"/>
  <c r="Y160" i="2"/>
  <c r="X160" i="2"/>
  <c r="W160" i="2"/>
  <c r="V160" i="2"/>
  <c r="U160" i="2"/>
  <c r="T160" i="2"/>
  <c r="S160" i="2"/>
  <c r="C160" i="2"/>
  <c r="B160" i="2"/>
  <c r="BU159" i="2"/>
  <c r="BT159" i="2"/>
  <c r="BS159" i="2"/>
  <c r="BR159" i="2"/>
  <c r="BP159" i="2"/>
  <c r="AA159" i="2"/>
  <c r="Y159" i="2"/>
  <c r="X159" i="2"/>
  <c r="W159" i="2"/>
  <c r="V159" i="2"/>
  <c r="U159" i="2"/>
  <c r="T159" i="2"/>
  <c r="S159" i="2"/>
  <c r="C159" i="2"/>
  <c r="B159" i="2"/>
  <c r="BU158" i="2"/>
  <c r="BT158" i="2"/>
  <c r="BS158" i="2"/>
  <c r="BR158" i="2"/>
  <c r="BP158" i="2"/>
  <c r="AA158" i="2"/>
  <c r="Y158" i="2"/>
  <c r="X158" i="2"/>
  <c r="W158" i="2"/>
  <c r="V158" i="2"/>
  <c r="U158" i="2"/>
  <c r="T158" i="2"/>
  <c r="S158" i="2"/>
  <c r="C158" i="2"/>
  <c r="B158" i="2"/>
  <c r="BU157" i="2"/>
  <c r="BT157" i="2"/>
  <c r="BS157" i="2"/>
  <c r="BR157" i="2"/>
  <c r="BQ157" i="2"/>
  <c r="BP157" i="2"/>
  <c r="AA157" i="2"/>
  <c r="Y157" i="2"/>
  <c r="X157" i="2"/>
  <c r="W157" i="2"/>
  <c r="V157" i="2"/>
  <c r="U157" i="2"/>
  <c r="T157" i="2"/>
  <c r="S157" i="2"/>
  <c r="C157" i="2"/>
  <c r="B157" i="2"/>
  <c r="BU156" i="2"/>
  <c r="BT156" i="2"/>
  <c r="BS156" i="2"/>
  <c r="BR156" i="2"/>
  <c r="BP156" i="2"/>
  <c r="AA156" i="2"/>
  <c r="Y156" i="2"/>
  <c r="C156" i="2"/>
  <c r="B156" i="2"/>
  <c r="BU155" i="2"/>
  <c r="BT155" i="2"/>
  <c r="BS155" i="2"/>
  <c r="BR155" i="2"/>
  <c r="BP155" i="2"/>
  <c r="AA155" i="2"/>
  <c r="Y155" i="2"/>
  <c r="X155" i="2"/>
  <c r="W155" i="2"/>
  <c r="V155" i="2"/>
  <c r="U155" i="2"/>
  <c r="T155" i="2"/>
  <c r="S155" i="2"/>
  <c r="C155" i="2"/>
  <c r="B155" i="2"/>
  <c r="BU154" i="2"/>
  <c r="BT154" i="2"/>
  <c r="BS154" i="2"/>
  <c r="BR154" i="2"/>
  <c r="BP154" i="2"/>
  <c r="AA154" i="2"/>
  <c r="Y154" i="2"/>
  <c r="X154" i="2"/>
  <c r="W154" i="2"/>
  <c r="V154" i="2"/>
  <c r="U154" i="2"/>
  <c r="T154" i="2"/>
  <c r="S154" i="2"/>
  <c r="C154" i="2"/>
  <c r="B154" i="2"/>
  <c r="BU153" i="2"/>
  <c r="BT153" i="2"/>
  <c r="BS153" i="2"/>
  <c r="BR153" i="2"/>
  <c r="BP153" i="2"/>
  <c r="AA153" i="2"/>
  <c r="Y153" i="2"/>
  <c r="X153" i="2"/>
  <c r="W153" i="2"/>
  <c r="V153" i="2"/>
  <c r="U153" i="2"/>
  <c r="T153" i="2"/>
  <c r="S153" i="2"/>
  <c r="C153" i="2"/>
  <c r="B153" i="2"/>
  <c r="BU152" i="2"/>
  <c r="BT152" i="2"/>
  <c r="BS152" i="2"/>
  <c r="BR152" i="2"/>
  <c r="BP152" i="2"/>
  <c r="AA152" i="2"/>
  <c r="Y152" i="2"/>
  <c r="X152" i="2"/>
  <c r="W152" i="2"/>
  <c r="V152" i="2"/>
  <c r="U152" i="2"/>
  <c r="T152" i="2"/>
  <c r="S152" i="2"/>
  <c r="C152" i="2"/>
  <c r="B152" i="2"/>
  <c r="BU151" i="2"/>
  <c r="BT151" i="2"/>
  <c r="BS151" i="2"/>
  <c r="BR151" i="2"/>
  <c r="BQ151" i="2"/>
  <c r="BP151" i="2"/>
  <c r="AA151" i="2"/>
  <c r="Y151" i="2"/>
  <c r="X151" i="2"/>
  <c r="W151" i="2"/>
  <c r="V151" i="2"/>
  <c r="U151" i="2"/>
  <c r="T151" i="2"/>
  <c r="S151" i="2"/>
  <c r="C151" i="2"/>
  <c r="B151" i="2"/>
  <c r="BU150" i="2"/>
  <c r="BT150" i="2"/>
  <c r="BS150" i="2"/>
  <c r="BR150" i="2"/>
  <c r="BP150" i="2"/>
  <c r="AA150" i="2"/>
  <c r="Y150" i="2"/>
  <c r="C150" i="2"/>
  <c r="B150" i="2"/>
  <c r="BU149" i="2"/>
  <c r="BT149" i="2"/>
  <c r="BS149" i="2"/>
  <c r="BR149" i="2"/>
  <c r="BP149" i="2"/>
  <c r="AA149" i="2"/>
  <c r="Y149" i="2"/>
  <c r="X149" i="2"/>
  <c r="W149" i="2"/>
  <c r="V149" i="2"/>
  <c r="U149" i="2"/>
  <c r="T149" i="2"/>
  <c r="S149" i="2"/>
  <c r="C149" i="2"/>
  <c r="B149" i="2"/>
  <c r="BU148" i="2"/>
  <c r="BT148" i="2"/>
  <c r="BS148" i="2"/>
  <c r="BR148" i="2"/>
  <c r="BP148" i="2"/>
  <c r="AA148" i="2"/>
  <c r="Y148" i="2"/>
  <c r="X148" i="2"/>
  <c r="W148" i="2"/>
  <c r="V148" i="2"/>
  <c r="U148" i="2"/>
  <c r="T148" i="2"/>
  <c r="S148" i="2"/>
  <c r="C148" i="2"/>
  <c r="B148" i="2"/>
  <c r="BU147" i="2"/>
  <c r="BT147" i="2"/>
  <c r="BS147" i="2"/>
  <c r="BR147" i="2"/>
  <c r="BP147" i="2"/>
  <c r="AA147" i="2"/>
  <c r="Y147" i="2"/>
  <c r="X147" i="2"/>
  <c r="W147" i="2"/>
  <c r="V147" i="2"/>
  <c r="U147" i="2"/>
  <c r="T147" i="2"/>
  <c r="S147" i="2"/>
  <c r="C147" i="2"/>
  <c r="B147" i="2"/>
  <c r="BU146" i="2"/>
  <c r="BT146" i="2"/>
  <c r="BS146" i="2"/>
  <c r="BR146" i="2"/>
  <c r="BP146" i="2"/>
  <c r="AA146" i="2"/>
  <c r="Y146" i="2"/>
  <c r="X146" i="2"/>
  <c r="W146" i="2"/>
  <c r="V146" i="2"/>
  <c r="U146" i="2"/>
  <c r="T146" i="2"/>
  <c r="S146" i="2"/>
  <c r="C146" i="2"/>
  <c r="B146" i="2"/>
  <c r="BU145" i="2"/>
  <c r="BT145" i="2"/>
  <c r="BS145" i="2"/>
  <c r="BR145" i="2"/>
  <c r="BQ145" i="2"/>
  <c r="BP145" i="2"/>
  <c r="AA145" i="2"/>
  <c r="Y145" i="2"/>
  <c r="X145" i="2"/>
  <c r="W145" i="2"/>
  <c r="V145" i="2"/>
  <c r="U145" i="2"/>
  <c r="T145" i="2"/>
  <c r="S145" i="2"/>
  <c r="C145" i="2"/>
  <c r="B145" i="2"/>
  <c r="BU144" i="2"/>
  <c r="BT144" i="2"/>
  <c r="BS144" i="2"/>
  <c r="BR144" i="2"/>
  <c r="BP144" i="2"/>
  <c r="AA144" i="2"/>
  <c r="Y144" i="2"/>
  <c r="C144" i="2"/>
  <c r="B144" i="2"/>
  <c r="BU143" i="2"/>
  <c r="BT143" i="2"/>
  <c r="BS143" i="2"/>
  <c r="BR143" i="2"/>
  <c r="BP143" i="2"/>
  <c r="AA143" i="2"/>
  <c r="Y143" i="2"/>
  <c r="X143" i="2"/>
  <c r="W143" i="2"/>
  <c r="V143" i="2"/>
  <c r="U143" i="2"/>
  <c r="T143" i="2"/>
  <c r="S143" i="2"/>
  <c r="C143" i="2"/>
  <c r="B143" i="2"/>
  <c r="BU142" i="2"/>
  <c r="BT142" i="2"/>
  <c r="BS142" i="2"/>
  <c r="BR142" i="2"/>
  <c r="BP142" i="2"/>
  <c r="AA142" i="2"/>
  <c r="Y142" i="2"/>
  <c r="X142" i="2"/>
  <c r="W142" i="2"/>
  <c r="V142" i="2"/>
  <c r="U142" i="2"/>
  <c r="T142" i="2"/>
  <c r="S142" i="2"/>
  <c r="C142" i="2"/>
  <c r="B142" i="2"/>
  <c r="BU141" i="2"/>
  <c r="BT141" i="2"/>
  <c r="BS141" i="2"/>
  <c r="BR141" i="2"/>
  <c r="BP141" i="2"/>
  <c r="AA141" i="2"/>
  <c r="Y141" i="2"/>
  <c r="X141" i="2"/>
  <c r="W141" i="2"/>
  <c r="V141" i="2"/>
  <c r="U141" i="2"/>
  <c r="T141" i="2"/>
  <c r="S141" i="2"/>
  <c r="C141" i="2"/>
  <c r="B141" i="2"/>
  <c r="BU140" i="2"/>
  <c r="BT140" i="2"/>
  <c r="BS140" i="2"/>
  <c r="BR140" i="2"/>
  <c r="BP140" i="2"/>
  <c r="AA140" i="2"/>
  <c r="Y140" i="2"/>
  <c r="X140" i="2"/>
  <c r="W140" i="2"/>
  <c r="V140" i="2"/>
  <c r="U140" i="2"/>
  <c r="T140" i="2"/>
  <c r="S140" i="2"/>
  <c r="C140" i="2"/>
  <c r="B140" i="2"/>
  <c r="BU139" i="2"/>
  <c r="BT139" i="2"/>
  <c r="BS139" i="2"/>
  <c r="BR139" i="2"/>
  <c r="BQ139" i="2"/>
  <c r="BP139" i="2"/>
  <c r="AA139" i="2"/>
  <c r="Y139" i="2"/>
  <c r="X139" i="2"/>
  <c r="W139" i="2"/>
  <c r="V139" i="2"/>
  <c r="U139" i="2"/>
  <c r="T139" i="2"/>
  <c r="S139" i="2"/>
  <c r="C139" i="2"/>
  <c r="B139" i="2"/>
  <c r="BU138" i="2"/>
  <c r="BT138" i="2"/>
  <c r="BS138" i="2"/>
  <c r="BR138" i="2"/>
  <c r="BP138" i="2"/>
  <c r="AA138" i="2"/>
  <c r="Y138" i="2"/>
  <c r="C138" i="2"/>
  <c r="B138" i="2"/>
  <c r="BU137" i="2"/>
  <c r="BT137" i="2"/>
  <c r="BS137" i="2"/>
  <c r="BR137" i="2"/>
  <c r="BP137" i="2"/>
  <c r="AA137" i="2"/>
  <c r="Y137" i="2"/>
  <c r="C137" i="2"/>
  <c r="B137" i="2"/>
  <c r="BU136" i="2"/>
  <c r="BT136" i="2"/>
  <c r="BS136" i="2"/>
  <c r="BR136" i="2"/>
  <c r="BP136" i="2"/>
  <c r="AA136" i="2"/>
  <c r="Y136" i="2"/>
  <c r="X136" i="2"/>
  <c r="W136" i="2"/>
  <c r="V136" i="2"/>
  <c r="U136" i="2"/>
  <c r="T136" i="2"/>
  <c r="S136" i="2"/>
  <c r="C136" i="2"/>
  <c r="B136" i="2"/>
  <c r="BU135" i="2"/>
  <c r="BT135" i="2"/>
  <c r="BS135" i="2"/>
  <c r="BR135" i="2"/>
  <c r="BP135" i="2"/>
  <c r="AA135" i="2"/>
  <c r="Y135" i="2"/>
  <c r="X135" i="2"/>
  <c r="W135" i="2"/>
  <c r="V135" i="2"/>
  <c r="U135" i="2"/>
  <c r="T135" i="2"/>
  <c r="S135" i="2"/>
  <c r="C135" i="2"/>
  <c r="B135" i="2"/>
  <c r="BU134" i="2"/>
  <c r="BT134" i="2"/>
  <c r="BS134" i="2"/>
  <c r="BR134" i="2"/>
  <c r="BP134" i="2"/>
  <c r="AA134" i="2"/>
  <c r="Y134" i="2"/>
  <c r="X134" i="2"/>
  <c r="W134" i="2"/>
  <c r="V134" i="2"/>
  <c r="U134" i="2"/>
  <c r="T134" i="2"/>
  <c r="S134" i="2"/>
  <c r="C134" i="2"/>
  <c r="B134" i="2"/>
  <c r="BU133" i="2"/>
  <c r="BT133" i="2"/>
  <c r="BS133" i="2"/>
  <c r="BR133" i="2"/>
  <c r="BP133" i="2"/>
  <c r="AA133" i="2"/>
  <c r="Y133" i="2"/>
  <c r="X133" i="2"/>
  <c r="W133" i="2"/>
  <c r="V133" i="2"/>
  <c r="U133" i="2"/>
  <c r="T133" i="2"/>
  <c r="S133" i="2"/>
  <c r="C133" i="2"/>
  <c r="B133" i="2"/>
  <c r="BU132" i="2"/>
  <c r="BT132" i="2"/>
  <c r="BS132" i="2"/>
  <c r="BR132" i="2"/>
  <c r="BQ132" i="2"/>
  <c r="BP132" i="2"/>
  <c r="AA132" i="2"/>
  <c r="Y132" i="2"/>
  <c r="X132" i="2"/>
  <c r="W132" i="2"/>
  <c r="V132" i="2"/>
  <c r="U132" i="2"/>
  <c r="T132" i="2"/>
  <c r="S132" i="2"/>
  <c r="C132" i="2"/>
  <c r="B132" i="2"/>
  <c r="BU131" i="2"/>
  <c r="BT131" i="2"/>
  <c r="BS131" i="2"/>
  <c r="BR131" i="2"/>
  <c r="BP131" i="2"/>
  <c r="AA131" i="2"/>
  <c r="Y131" i="2"/>
  <c r="C131" i="2"/>
  <c r="B131" i="2"/>
  <c r="BU130" i="2"/>
  <c r="BT130" i="2"/>
  <c r="BS130" i="2"/>
  <c r="BR130" i="2"/>
  <c r="BP130" i="2"/>
  <c r="AA130" i="2"/>
  <c r="Y130" i="2"/>
  <c r="X130" i="2"/>
  <c r="W130" i="2"/>
  <c r="V130" i="2"/>
  <c r="U130" i="2"/>
  <c r="T130" i="2"/>
  <c r="S130" i="2"/>
  <c r="C130" i="2"/>
  <c r="B130" i="2"/>
  <c r="BU129" i="2"/>
  <c r="BT129" i="2"/>
  <c r="BS129" i="2"/>
  <c r="BR129" i="2"/>
  <c r="BP129" i="2"/>
  <c r="AA129" i="2"/>
  <c r="Y129" i="2"/>
  <c r="X129" i="2"/>
  <c r="W129" i="2"/>
  <c r="V129" i="2"/>
  <c r="U129" i="2"/>
  <c r="T129" i="2"/>
  <c r="S129" i="2"/>
  <c r="C129" i="2"/>
  <c r="B129" i="2"/>
  <c r="BU128" i="2"/>
  <c r="BT128" i="2"/>
  <c r="BS128" i="2"/>
  <c r="BR128" i="2"/>
  <c r="BP128" i="2"/>
  <c r="AA128" i="2"/>
  <c r="Y128" i="2"/>
  <c r="X128" i="2"/>
  <c r="W128" i="2"/>
  <c r="V128" i="2"/>
  <c r="U128" i="2"/>
  <c r="T128" i="2"/>
  <c r="S128" i="2"/>
  <c r="C128" i="2"/>
  <c r="B128" i="2"/>
  <c r="BU127" i="2"/>
  <c r="BT127" i="2"/>
  <c r="BS127" i="2"/>
  <c r="BR127" i="2"/>
  <c r="BP127" i="2"/>
  <c r="AA127" i="2"/>
  <c r="Y127" i="2"/>
  <c r="X127" i="2"/>
  <c r="W127" i="2"/>
  <c r="V127" i="2"/>
  <c r="U127" i="2"/>
  <c r="T127" i="2"/>
  <c r="S127" i="2"/>
  <c r="C127" i="2"/>
  <c r="B127" i="2"/>
  <c r="BU126" i="2"/>
  <c r="BT126" i="2"/>
  <c r="BS126" i="2"/>
  <c r="BR126" i="2"/>
  <c r="BQ126" i="2"/>
  <c r="BP126" i="2"/>
  <c r="AA126" i="2"/>
  <c r="Y126" i="2"/>
  <c r="X126" i="2"/>
  <c r="W126" i="2"/>
  <c r="V126" i="2"/>
  <c r="U126" i="2"/>
  <c r="T126" i="2"/>
  <c r="S126" i="2"/>
  <c r="C126" i="2"/>
  <c r="B126" i="2"/>
  <c r="BU125" i="2"/>
  <c r="BT125" i="2"/>
  <c r="BS125" i="2"/>
  <c r="BR125" i="2"/>
  <c r="BP125" i="2"/>
  <c r="AA125" i="2"/>
  <c r="Y125" i="2"/>
  <c r="C125" i="2"/>
  <c r="B125" i="2"/>
  <c r="BU124" i="2"/>
  <c r="BT124" i="2"/>
  <c r="BS124" i="2"/>
  <c r="BR124" i="2"/>
  <c r="BP124" i="2"/>
  <c r="AA124" i="2"/>
  <c r="Y124" i="2"/>
  <c r="X124" i="2"/>
  <c r="W124" i="2"/>
  <c r="V124" i="2"/>
  <c r="U124" i="2"/>
  <c r="T124" i="2"/>
  <c r="S124" i="2"/>
  <c r="C124" i="2"/>
  <c r="B124" i="2"/>
  <c r="BU123" i="2"/>
  <c r="BT123" i="2"/>
  <c r="BS123" i="2"/>
  <c r="BR123" i="2"/>
  <c r="BP123" i="2"/>
  <c r="AA123" i="2"/>
  <c r="Y123" i="2"/>
  <c r="X123" i="2"/>
  <c r="W123" i="2"/>
  <c r="V123" i="2"/>
  <c r="U123" i="2"/>
  <c r="T123" i="2"/>
  <c r="S123" i="2"/>
  <c r="C123" i="2"/>
  <c r="B123" i="2"/>
  <c r="BU122" i="2"/>
  <c r="BT122" i="2"/>
  <c r="BS122" i="2"/>
  <c r="BR122" i="2"/>
  <c r="BP122" i="2"/>
  <c r="AA122" i="2"/>
  <c r="Y122" i="2"/>
  <c r="X122" i="2"/>
  <c r="W122" i="2"/>
  <c r="V122" i="2"/>
  <c r="U122" i="2"/>
  <c r="T122" i="2"/>
  <c r="S122" i="2"/>
  <c r="C122" i="2"/>
  <c r="B122" i="2"/>
  <c r="BU121" i="2"/>
  <c r="BT121" i="2"/>
  <c r="BS121" i="2"/>
  <c r="BR121" i="2"/>
  <c r="BP121" i="2"/>
  <c r="AA121" i="2"/>
  <c r="Y121" i="2"/>
  <c r="X121" i="2"/>
  <c r="W121" i="2"/>
  <c r="V121" i="2"/>
  <c r="U121" i="2"/>
  <c r="T121" i="2"/>
  <c r="S121" i="2"/>
  <c r="C121" i="2"/>
  <c r="B121" i="2"/>
  <c r="BU120" i="2"/>
  <c r="BT120" i="2"/>
  <c r="BS120" i="2"/>
  <c r="BR120" i="2"/>
  <c r="BQ120" i="2"/>
  <c r="BP120" i="2"/>
  <c r="AA120" i="2"/>
  <c r="Y120" i="2"/>
  <c r="X120" i="2"/>
  <c r="W120" i="2"/>
  <c r="V120" i="2"/>
  <c r="U120" i="2"/>
  <c r="T120" i="2"/>
  <c r="S120" i="2"/>
  <c r="C120" i="2"/>
  <c r="B120" i="2"/>
  <c r="BU119" i="2"/>
  <c r="BT119" i="2"/>
  <c r="BS119" i="2"/>
  <c r="BR119" i="2"/>
  <c r="BP119" i="2"/>
  <c r="AA119" i="2"/>
  <c r="Y119" i="2"/>
  <c r="C119" i="2"/>
  <c r="B119" i="2"/>
  <c r="BU118" i="2"/>
  <c r="BT118" i="2"/>
  <c r="BS118" i="2"/>
  <c r="BR118" i="2"/>
  <c r="BP118" i="2"/>
  <c r="AA118" i="2"/>
  <c r="Y118" i="2"/>
  <c r="X118" i="2"/>
  <c r="W118" i="2"/>
  <c r="V118" i="2"/>
  <c r="U118" i="2"/>
  <c r="T118" i="2"/>
  <c r="S118" i="2"/>
  <c r="C118" i="2"/>
  <c r="B118" i="2"/>
  <c r="BU117" i="2"/>
  <c r="BT117" i="2"/>
  <c r="BS117" i="2"/>
  <c r="BR117" i="2"/>
  <c r="BP117" i="2"/>
  <c r="AA117" i="2"/>
  <c r="Y117" i="2"/>
  <c r="X117" i="2"/>
  <c r="W117" i="2"/>
  <c r="V117" i="2"/>
  <c r="U117" i="2"/>
  <c r="T117" i="2"/>
  <c r="S117" i="2"/>
  <c r="C117" i="2"/>
  <c r="B117" i="2"/>
  <c r="BU116" i="2"/>
  <c r="BT116" i="2"/>
  <c r="BS116" i="2"/>
  <c r="BR116" i="2"/>
  <c r="BP116" i="2"/>
  <c r="AA116" i="2"/>
  <c r="Y116" i="2"/>
  <c r="X116" i="2"/>
  <c r="W116" i="2"/>
  <c r="V116" i="2"/>
  <c r="U116" i="2"/>
  <c r="T116" i="2"/>
  <c r="S116" i="2"/>
  <c r="C116" i="2"/>
  <c r="B116" i="2"/>
  <c r="BU115" i="2"/>
  <c r="BT115" i="2"/>
  <c r="BS115" i="2"/>
  <c r="BR115" i="2"/>
  <c r="BP115" i="2"/>
  <c r="AA115" i="2"/>
  <c r="Y115" i="2"/>
  <c r="X115" i="2"/>
  <c r="W115" i="2"/>
  <c r="V115" i="2"/>
  <c r="U115" i="2"/>
  <c r="T115" i="2"/>
  <c r="S115" i="2"/>
  <c r="C115" i="2"/>
  <c r="B115" i="2"/>
  <c r="BU114" i="2"/>
  <c r="BT114" i="2"/>
  <c r="BS114" i="2"/>
  <c r="BR114" i="2"/>
  <c r="BQ114" i="2"/>
  <c r="BP114" i="2"/>
  <c r="AA114" i="2"/>
  <c r="Y114" i="2"/>
  <c r="X114" i="2"/>
  <c r="W114" i="2"/>
  <c r="V114" i="2"/>
  <c r="U114" i="2"/>
  <c r="T114" i="2"/>
  <c r="S114" i="2"/>
  <c r="C114" i="2"/>
  <c r="B114" i="2"/>
  <c r="BU113" i="2"/>
  <c r="BT113" i="2"/>
  <c r="BS113" i="2"/>
  <c r="BR113" i="2"/>
  <c r="BP113" i="2"/>
  <c r="AA113" i="2"/>
  <c r="Y113" i="2"/>
  <c r="C113" i="2"/>
  <c r="B113" i="2"/>
  <c r="BU112" i="2"/>
  <c r="BT112" i="2"/>
  <c r="BS112" i="2"/>
  <c r="BR112" i="2"/>
  <c r="BP112" i="2"/>
  <c r="AA112" i="2"/>
  <c r="Y112" i="2"/>
  <c r="X112" i="2"/>
  <c r="W112" i="2"/>
  <c r="V112" i="2"/>
  <c r="U112" i="2"/>
  <c r="T112" i="2"/>
  <c r="S112" i="2"/>
  <c r="C112" i="2"/>
  <c r="B112" i="2"/>
  <c r="BU111" i="2"/>
  <c r="BT111" i="2"/>
  <c r="BS111" i="2"/>
  <c r="BR111" i="2"/>
  <c r="BP111" i="2"/>
  <c r="AA111" i="2"/>
  <c r="Y111" i="2"/>
  <c r="X111" i="2"/>
  <c r="W111" i="2"/>
  <c r="V111" i="2"/>
  <c r="U111" i="2"/>
  <c r="T111" i="2"/>
  <c r="S111" i="2"/>
  <c r="C111" i="2"/>
  <c r="B111" i="2"/>
  <c r="BU110" i="2"/>
  <c r="BT110" i="2"/>
  <c r="BS110" i="2"/>
  <c r="BR110" i="2"/>
  <c r="BP110" i="2"/>
  <c r="AA110" i="2"/>
  <c r="Y110" i="2"/>
  <c r="X110" i="2"/>
  <c r="W110" i="2"/>
  <c r="V110" i="2"/>
  <c r="U110" i="2"/>
  <c r="T110" i="2"/>
  <c r="S110" i="2"/>
  <c r="C110" i="2"/>
  <c r="B110" i="2"/>
  <c r="BU109" i="2"/>
  <c r="BT109" i="2"/>
  <c r="BS109" i="2"/>
  <c r="BR109" i="2"/>
  <c r="BP109" i="2"/>
  <c r="AA109" i="2"/>
  <c r="Y109" i="2"/>
  <c r="X109" i="2"/>
  <c r="W109" i="2"/>
  <c r="V109" i="2"/>
  <c r="U109" i="2"/>
  <c r="T109" i="2"/>
  <c r="S109" i="2"/>
  <c r="C109" i="2"/>
  <c r="B109" i="2"/>
  <c r="BU108" i="2"/>
  <c r="BT108" i="2"/>
  <c r="BS108" i="2"/>
  <c r="BR108" i="2"/>
  <c r="BQ108" i="2"/>
  <c r="BP108" i="2"/>
  <c r="AA108" i="2"/>
  <c r="Y108" i="2"/>
  <c r="X108" i="2"/>
  <c r="W108" i="2"/>
  <c r="V108" i="2"/>
  <c r="U108" i="2"/>
  <c r="T108" i="2"/>
  <c r="S108" i="2"/>
  <c r="C108" i="2"/>
  <c r="B108" i="2"/>
  <c r="BU107" i="2"/>
  <c r="BT107" i="2"/>
  <c r="BS107" i="2"/>
  <c r="BR107" i="2"/>
  <c r="BP107" i="2"/>
  <c r="AA107" i="2"/>
  <c r="Y107" i="2"/>
  <c r="C107" i="2"/>
  <c r="B107" i="2"/>
  <c r="BU106" i="2"/>
  <c r="BT106" i="2"/>
  <c r="BS106" i="2"/>
  <c r="BR106" i="2"/>
  <c r="BP106" i="2"/>
  <c r="AA106" i="2"/>
  <c r="Y106" i="2"/>
  <c r="X106" i="2"/>
  <c r="W106" i="2"/>
  <c r="V106" i="2"/>
  <c r="U106" i="2"/>
  <c r="T106" i="2"/>
  <c r="S106" i="2"/>
  <c r="C106" i="2"/>
  <c r="B106" i="2"/>
  <c r="BU105" i="2"/>
  <c r="BT105" i="2"/>
  <c r="BS105" i="2"/>
  <c r="BR105" i="2"/>
  <c r="BP105" i="2"/>
  <c r="AA105" i="2"/>
  <c r="Y105" i="2"/>
  <c r="X105" i="2"/>
  <c r="W105" i="2"/>
  <c r="V105" i="2"/>
  <c r="U105" i="2"/>
  <c r="T105" i="2"/>
  <c r="S105" i="2"/>
  <c r="C105" i="2"/>
  <c r="B105" i="2"/>
  <c r="BU104" i="2"/>
  <c r="BT104" i="2"/>
  <c r="BS104" i="2"/>
  <c r="BR104" i="2"/>
  <c r="BP104" i="2"/>
  <c r="AA104" i="2"/>
  <c r="Y104" i="2"/>
  <c r="X104" i="2"/>
  <c r="W104" i="2"/>
  <c r="V104" i="2"/>
  <c r="U104" i="2"/>
  <c r="T104" i="2"/>
  <c r="S104" i="2"/>
  <c r="C104" i="2"/>
  <c r="B104" i="2"/>
  <c r="BU103" i="2"/>
  <c r="BT103" i="2"/>
  <c r="BS103" i="2"/>
  <c r="BR103" i="2"/>
  <c r="BP103" i="2"/>
  <c r="AA103" i="2"/>
  <c r="Y103" i="2"/>
  <c r="X103" i="2"/>
  <c r="W103" i="2"/>
  <c r="V103" i="2"/>
  <c r="U103" i="2"/>
  <c r="T103" i="2"/>
  <c r="S103" i="2"/>
  <c r="C103" i="2"/>
  <c r="B103" i="2"/>
  <c r="BU102" i="2"/>
  <c r="BT102" i="2"/>
  <c r="BS102" i="2"/>
  <c r="BR102" i="2"/>
  <c r="BQ102" i="2"/>
  <c r="BP102" i="2"/>
  <c r="AA102" i="2"/>
  <c r="Y102" i="2"/>
  <c r="X102" i="2"/>
  <c r="W102" i="2"/>
  <c r="V102" i="2"/>
  <c r="U102" i="2"/>
  <c r="T102" i="2"/>
  <c r="S102" i="2"/>
  <c r="C102" i="2"/>
  <c r="B102" i="2"/>
  <c r="BU101" i="2"/>
  <c r="BT101" i="2"/>
  <c r="BS101" i="2"/>
  <c r="BR101" i="2"/>
  <c r="BP101" i="2"/>
  <c r="AA101" i="2"/>
  <c r="Y101" i="2"/>
  <c r="C101" i="2"/>
  <c r="B101" i="2"/>
  <c r="BU100" i="2"/>
  <c r="BT100" i="2"/>
  <c r="BS100" i="2"/>
  <c r="BR100" i="2"/>
  <c r="BP100" i="2"/>
  <c r="AA100" i="2"/>
  <c r="Y100" i="2"/>
  <c r="X100" i="2"/>
  <c r="W100" i="2"/>
  <c r="V100" i="2"/>
  <c r="U100" i="2"/>
  <c r="T100" i="2"/>
  <c r="S100" i="2"/>
  <c r="C100" i="2"/>
  <c r="B100" i="2"/>
  <c r="BU99" i="2"/>
  <c r="BT99" i="2"/>
  <c r="BS99" i="2"/>
  <c r="BR99" i="2"/>
  <c r="BP99" i="2"/>
  <c r="AA99" i="2"/>
  <c r="Y99" i="2"/>
  <c r="X99" i="2"/>
  <c r="W99" i="2"/>
  <c r="V99" i="2"/>
  <c r="U99" i="2"/>
  <c r="T99" i="2"/>
  <c r="S99" i="2"/>
  <c r="C99" i="2"/>
  <c r="B99" i="2"/>
  <c r="BU98" i="2"/>
  <c r="BT98" i="2"/>
  <c r="BS98" i="2"/>
  <c r="BR98" i="2"/>
  <c r="BP98" i="2"/>
  <c r="AA98" i="2"/>
  <c r="Y98" i="2"/>
  <c r="X98" i="2"/>
  <c r="W98" i="2"/>
  <c r="V98" i="2"/>
  <c r="U98" i="2"/>
  <c r="T98" i="2"/>
  <c r="S98" i="2"/>
  <c r="C98" i="2"/>
  <c r="B98" i="2"/>
  <c r="BU97" i="2"/>
  <c r="BT97" i="2"/>
  <c r="BS97" i="2"/>
  <c r="BR97" i="2"/>
  <c r="BP97" i="2"/>
  <c r="AA97" i="2"/>
  <c r="Y97" i="2"/>
  <c r="X97" i="2"/>
  <c r="W97" i="2"/>
  <c r="V97" i="2"/>
  <c r="U97" i="2"/>
  <c r="T97" i="2"/>
  <c r="S97" i="2"/>
  <c r="C97" i="2"/>
  <c r="B97" i="2"/>
  <c r="BU96" i="2"/>
  <c r="BT96" i="2"/>
  <c r="BS96" i="2"/>
  <c r="BR96" i="2"/>
  <c r="BQ96" i="2"/>
  <c r="BP96" i="2"/>
  <c r="AA96" i="2"/>
  <c r="Y96" i="2"/>
  <c r="X96" i="2"/>
  <c r="W96" i="2"/>
  <c r="V96" i="2"/>
  <c r="U96" i="2"/>
  <c r="T96" i="2"/>
  <c r="S96" i="2"/>
  <c r="C96" i="2"/>
  <c r="B96" i="2"/>
  <c r="BU95" i="2"/>
  <c r="BT95" i="2"/>
  <c r="BS95" i="2"/>
  <c r="BR95" i="2"/>
  <c r="BP95" i="2"/>
  <c r="AA95" i="2"/>
  <c r="Y95" i="2"/>
  <c r="C95" i="2"/>
  <c r="B95" i="2"/>
  <c r="BU94" i="2"/>
  <c r="BT94" i="2"/>
  <c r="BS94" i="2"/>
  <c r="BR94" i="2"/>
  <c r="BP94" i="2"/>
  <c r="AA94" i="2"/>
  <c r="Y94" i="2"/>
  <c r="C94" i="2"/>
  <c r="B94" i="2"/>
  <c r="BU93" i="2"/>
  <c r="BT93" i="2"/>
  <c r="BS93" i="2"/>
  <c r="BR93" i="2"/>
  <c r="BP93" i="2"/>
  <c r="AA93" i="2"/>
  <c r="Y93" i="2"/>
  <c r="X93" i="2"/>
  <c r="W93" i="2"/>
  <c r="V93" i="2"/>
  <c r="U93" i="2"/>
  <c r="T93" i="2"/>
  <c r="S93" i="2"/>
  <c r="C93" i="2"/>
  <c r="B93" i="2"/>
  <c r="BU92" i="2"/>
  <c r="BT92" i="2"/>
  <c r="BS92" i="2"/>
  <c r="BR92" i="2"/>
  <c r="BP92" i="2"/>
  <c r="AA92" i="2"/>
  <c r="Y92" i="2"/>
  <c r="X92" i="2"/>
  <c r="W92" i="2"/>
  <c r="V92" i="2"/>
  <c r="U92" i="2"/>
  <c r="T92" i="2"/>
  <c r="S92" i="2"/>
  <c r="C92" i="2"/>
  <c r="B92" i="2"/>
  <c r="BU91" i="2"/>
  <c r="BT91" i="2"/>
  <c r="BS91" i="2"/>
  <c r="BR91" i="2"/>
  <c r="BP91" i="2"/>
  <c r="AA91" i="2"/>
  <c r="Y91" i="2"/>
  <c r="X91" i="2"/>
  <c r="W91" i="2"/>
  <c r="V91" i="2"/>
  <c r="U91" i="2"/>
  <c r="T91" i="2"/>
  <c r="S91" i="2"/>
  <c r="C91" i="2"/>
  <c r="B91" i="2"/>
  <c r="BU90" i="2"/>
  <c r="BT90" i="2"/>
  <c r="BS90" i="2"/>
  <c r="BR90" i="2"/>
  <c r="BP90" i="2"/>
  <c r="AA90" i="2"/>
  <c r="Y90" i="2"/>
  <c r="X90" i="2"/>
  <c r="W90" i="2"/>
  <c r="V90" i="2"/>
  <c r="U90" i="2"/>
  <c r="T90" i="2"/>
  <c r="S90" i="2"/>
  <c r="C90" i="2"/>
  <c r="B90" i="2"/>
  <c r="BU89" i="2"/>
  <c r="BT89" i="2"/>
  <c r="BS89" i="2"/>
  <c r="BR89" i="2"/>
  <c r="BQ89" i="2"/>
  <c r="BP89" i="2"/>
  <c r="AA89" i="2"/>
  <c r="Y89" i="2"/>
  <c r="X89" i="2"/>
  <c r="W89" i="2"/>
  <c r="V89" i="2"/>
  <c r="U89" i="2"/>
  <c r="T89" i="2"/>
  <c r="S89" i="2"/>
  <c r="C89" i="2"/>
  <c r="B89" i="2"/>
  <c r="BU88" i="2"/>
  <c r="BT88" i="2"/>
  <c r="BS88" i="2"/>
  <c r="BR88" i="2"/>
  <c r="BP88" i="2"/>
  <c r="AA88" i="2"/>
  <c r="Y88" i="2"/>
  <c r="C88" i="2"/>
  <c r="B88" i="2"/>
  <c r="BU87" i="2"/>
  <c r="BT87" i="2"/>
  <c r="BS87" i="2"/>
  <c r="BR87" i="2"/>
  <c r="BP87" i="2"/>
  <c r="AA87" i="2"/>
  <c r="Y87" i="2"/>
  <c r="X87" i="2"/>
  <c r="W87" i="2"/>
  <c r="V87" i="2"/>
  <c r="U87" i="2"/>
  <c r="T87" i="2"/>
  <c r="S87" i="2"/>
  <c r="C87" i="2"/>
  <c r="B87" i="2"/>
  <c r="BU86" i="2"/>
  <c r="BT86" i="2"/>
  <c r="BS86" i="2"/>
  <c r="BR86" i="2"/>
  <c r="BP86" i="2"/>
  <c r="AA86" i="2"/>
  <c r="Y86" i="2"/>
  <c r="X86" i="2"/>
  <c r="W86" i="2"/>
  <c r="V86" i="2"/>
  <c r="U86" i="2"/>
  <c r="T86" i="2"/>
  <c r="S86" i="2"/>
  <c r="C86" i="2"/>
  <c r="B86" i="2"/>
  <c r="BU85" i="2"/>
  <c r="BT85" i="2"/>
  <c r="BS85" i="2"/>
  <c r="BR85" i="2"/>
  <c r="BP85" i="2"/>
  <c r="AA85" i="2"/>
  <c r="Y85" i="2"/>
  <c r="X85" i="2"/>
  <c r="W85" i="2"/>
  <c r="V85" i="2"/>
  <c r="U85" i="2"/>
  <c r="T85" i="2"/>
  <c r="S85" i="2"/>
  <c r="C85" i="2"/>
  <c r="B85" i="2"/>
  <c r="BU84" i="2"/>
  <c r="BT84" i="2"/>
  <c r="BS84" i="2"/>
  <c r="BR84" i="2"/>
  <c r="BP84" i="2"/>
  <c r="AA84" i="2"/>
  <c r="Y84" i="2"/>
  <c r="X84" i="2"/>
  <c r="W84" i="2"/>
  <c r="V84" i="2"/>
  <c r="U84" i="2"/>
  <c r="T84" i="2"/>
  <c r="S84" i="2"/>
  <c r="C84" i="2"/>
  <c r="B84" i="2"/>
  <c r="BU83" i="2"/>
  <c r="BT83" i="2"/>
  <c r="BS83" i="2"/>
  <c r="BR83" i="2"/>
  <c r="BQ83" i="2"/>
  <c r="BP83" i="2"/>
  <c r="AA83" i="2"/>
  <c r="Y83" i="2"/>
  <c r="X83" i="2"/>
  <c r="W83" i="2"/>
  <c r="V83" i="2"/>
  <c r="U83" i="2"/>
  <c r="T83" i="2"/>
  <c r="S83" i="2"/>
  <c r="C83" i="2"/>
  <c r="B83" i="2"/>
  <c r="BU82" i="2"/>
  <c r="BT82" i="2"/>
  <c r="BS82" i="2"/>
  <c r="BR82" i="2"/>
  <c r="BP82" i="2"/>
  <c r="AA82" i="2"/>
  <c r="Y82" i="2"/>
  <c r="C82" i="2"/>
  <c r="B82" i="2"/>
  <c r="BU81" i="2"/>
  <c r="BT81" i="2"/>
  <c r="BS81" i="2"/>
  <c r="BR81" i="2"/>
  <c r="BP81" i="2"/>
  <c r="AA81" i="2"/>
  <c r="Y81" i="2"/>
  <c r="X81" i="2"/>
  <c r="W81" i="2"/>
  <c r="V81" i="2"/>
  <c r="U81" i="2"/>
  <c r="T81" i="2"/>
  <c r="S81" i="2"/>
  <c r="C81" i="2"/>
  <c r="B81" i="2"/>
  <c r="BU80" i="2"/>
  <c r="BT80" i="2"/>
  <c r="BS80" i="2"/>
  <c r="BR80" i="2"/>
  <c r="BP80" i="2"/>
  <c r="AA80" i="2"/>
  <c r="Y80" i="2"/>
  <c r="X80" i="2"/>
  <c r="W80" i="2"/>
  <c r="V80" i="2"/>
  <c r="U80" i="2"/>
  <c r="T80" i="2"/>
  <c r="S80" i="2"/>
  <c r="C80" i="2"/>
  <c r="B80" i="2"/>
  <c r="BU79" i="2"/>
  <c r="BT79" i="2"/>
  <c r="BS79" i="2"/>
  <c r="BR79" i="2"/>
  <c r="BP79" i="2"/>
  <c r="AA79" i="2"/>
  <c r="Y79" i="2"/>
  <c r="X79" i="2"/>
  <c r="W79" i="2"/>
  <c r="V79" i="2"/>
  <c r="U79" i="2"/>
  <c r="T79" i="2"/>
  <c r="S79" i="2"/>
  <c r="C79" i="2"/>
  <c r="B79" i="2"/>
  <c r="BU78" i="2"/>
  <c r="BT78" i="2"/>
  <c r="BS78" i="2"/>
  <c r="BR78" i="2"/>
  <c r="BP78" i="2"/>
  <c r="AA78" i="2"/>
  <c r="Y78" i="2"/>
  <c r="X78" i="2"/>
  <c r="W78" i="2"/>
  <c r="V78" i="2"/>
  <c r="U78" i="2"/>
  <c r="T78" i="2"/>
  <c r="S78" i="2"/>
  <c r="C78" i="2"/>
  <c r="B78" i="2"/>
  <c r="BU77" i="2"/>
  <c r="BT77" i="2"/>
  <c r="BS77" i="2"/>
  <c r="BR77" i="2"/>
  <c r="BQ77" i="2"/>
  <c r="BP77" i="2"/>
  <c r="AA77" i="2"/>
  <c r="Y77" i="2"/>
  <c r="X77" i="2"/>
  <c r="W77" i="2"/>
  <c r="V77" i="2"/>
  <c r="U77" i="2"/>
  <c r="T77" i="2"/>
  <c r="S77" i="2"/>
  <c r="C77" i="2"/>
  <c r="B77" i="2"/>
  <c r="BU76" i="2"/>
  <c r="BT76" i="2"/>
  <c r="BS76" i="2"/>
  <c r="BR76" i="2"/>
  <c r="BP76" i="2"/>
  <c r="AA76" i="2"/>
  <c r="Y76" i="2"/>
  <c r="C76" i="2"/>
  <c r="B76" i="2"/>
  <c r="BU75" i="2"/>
  <c r="BT75" i="2"/>
  <c r="BS75" i="2"/>
  <c r="BR75" i="2"/>
  <c r="BP75" i="2"/>
  <c r="AA75" i="2"/>
  <c r="Y75" i="2"/>
  <c r="X75" i="2"/>
  <c r="W75" i="2"/>
  <c r="V75" i="2"/>
  <c r="U75" i="2"/>
  <c r="T75" i="2"/>
  <c r="S75" i="2"/>
  <c r="C75" i="2"/>
  <c r="B75" i="2"/>
  <c r="BU74" i="2"/>
  <c r="BT74" i="2"/>
  <c r="BS74" i="2"/>
  <c r="BR74" i="2"/>
  <c r="BP74" i="2"/>
  <c r="AA74" i="2"/>
  <c r="Y74" i="2"/>
  <c r="X74" i="2"/>
  <c r="W74" i="2"/>
  <c r="V74" i="2"/>
  <c r="U74" i="2"/>
  <c r="T74" i="2"/>
  <c r="S74" i="2"/>
  <c r="C74" i="2"/>
  <c r="B74" i="2"/>
  <c r="BU73" i="2"/>
  <c r="BT73" i="2"/>
  <c r="BS73" i="2"/>
  <c r="BR73" i="2"/>
  <c r="BP73" i="2"/>
  <c r="AA73" i="2"/>
  <c r="Y73" i="2"/>
  <c r="X73" i="2"/>
  <c r="W73" i="2"/>
  <c r="V73" i="2"/>
  <c r="U73" i="2"/>
  <c r="T73" i="2"/>
  <c r="S73" i="2"/>
  <c r="C73" i="2"/>
  <c r="B73" i="2"/>
  <c r="BU72" i="2"/>
  <c r="BT72" i="2"/>
  <c r="BS72" i="2"/>
  <c r="BR72" i="2"/>
  <c r="BP72" i="2"/>
  <c r="AA72" i="2"/>
  <c r="Y72" i="2"/>
  <c r="X72" i="2"/>
  <c r="W72" i="2"/>
  <c r="V72" i="2"/>
  <c r="U72" i="2"/>
  <c r="T72" i="2"/>
  <c r="S72" i="2"/>
  <c r="C72" i="2"/>
  <c r="B72" i="2"/>
  <c r="BU71" i="2"/>
  <c r="BT71" i="2"/>
  <c r="BS71" i="2"/>
  <c r="BR71" i="2"/>
  <c r="BQ71" i="2"/>
  <c r="BP71" i="2"/>
  <c r="AA71" i="2"/>
  <c r="Y71" i="2"/>
  <c r="X71" i="2"/>
  <c r="W71" i="2"/>
  <c r="V71" i="2"/>
  <c r="U71" i="2"/>
  <c r="T71" i="2"/>
  <c r="S71" i="2"/>
  <c r="C71" i="2"/>
  <c r="B71" i="2"/>
  <c r="BU70" i="2"/>
  <c r="BT70" i="2"/>
  <c r="BS70" i="2"/>
  <c r="BR70" i="2"/>
  <c r="BP70" i="2"/>
  <c r="AA70" i="2"/>
  <c r="Y70" i="2"/>
  <c r="C70" i="2"/>
  <c r="B70" i="2"/>
  <c r="BU69" i="2"/>
  <c r="BT69" i="2"/>
  <c r="BS69" i="2"/>
  <c r="BR69" i="2"/>
  <c r="BP69" i="2"/>
  <c r="AA69" i="2"/>
  <c r="Y69" i="2"/>
  <c r="X69" i="2"/>
  <c r="W69" i="2"/>
  <c r="V69" i="2"/>
  <c r="U69" i="2"/>
  <c r="T69" i="2"/>
  <c r="S69" i="2"/>
  <c r="C69" i="2"/>
  <c r="B69" i="2"/>
  <c r="BU68" i="2"/>
  <c r="BT68" i="2"/>
  <c r="BS68" i="2"/>
  <c r="BR68" i="2"/>
  <c r="BP68" i="2"/>
  <c r="AA68" i="2"/>
  <c r="Y68" i="2"/>
  <c r="X68" i="2"/>
  <c r="W68" i="2"/>
  <c r="V68" i="2"/>
  <c r="U68" i="2"/>
  <c r="T68" i="2"/>
  <c r="S68" i="2"/>
  <c r="C68" i="2"/>
  <c r="B68" i="2"/>
  <c r="BU67" i="2"/>
  <c r="BT67" i="2"/>
  <c r="BS67" i="2"/>
  <c r="BR67" i="2"/>
  <c r="BP67" i="2"/>
  <c r="AA67" i="2"/>
  <c r="Y67" i="2"/>
  <c r="X67" i="2"/>
  <c r="W67" i="2"/>
  <c r="V67" i="2"/>
  <c r="U67" i="2"/>
  <c r="T67" i="2"/>
  <c r="S67" i="2"/>
  <c r="C67" i="2"/>
  <c r="B67" i="2"/>
  <c r="BU66" i="2"/>
  <c r="BT66" i="2"/>
  <c r="BS66" i="2"/>
  <c r="BR66" i="2"/>
  <c r="BP66" i="2"/>
  <c r="AA66" i="2"/>
  <c r="Y66" i="2"/>
  <c r="X66" i="2"/>
  <c r="W66" i="2"/>
  <c r="V66" i="2"/>
  <c r="U66" i="2"/>
  <c r="T66" i="2"/>
  <c r="S66" i="2"/>
  <c r="C66" i="2"/>
  <c r="B66" i="2"/>
  <c r="BU65" i="2"/>
  <c r="BT65" i="2"/>
  <c r="BS65" i="2"/>
  <c r="BR65" i="2"/>
  <c r="BQ65" i="2"/>
  <c r="BP65" i="2"/>
  <c r="AA65" i="2"/>
  <c r="Y65" i="2"/>
  <c r="X65" i="2"/>
  <c r="W65" i="2"/>
  <c r="V65" i="2"/>
  <c r="U65" i="2"/>
  <c r="T65" i="2"/>
  <c r="S65" i="2"/>
  <c r="C65" i="2"/>
  <c r="B65" i="2"/>
  <c r="BU64" i="2"/>
  <c r="BT64" i="2"/>
  <c r="BS64" i="2"/>
  <c r="BR64" i="2"/>
  <c r="BP64" i="2"/>
  <c r="AA64" i="2"/>
  <c r="Y64" i="2"/>
  <c r="C64" i="2"/>
  <c r="B64" i="2"/>
  <c r="BU63" i="2"/>
  <c r="BT63" i="2"/>
  <c r="BS63" i="2"/>
  <c r="BR63" i="2"/>
  <c r="BP63" i="2"/>
  <c r="AA63" i="2"/>
  <c r="Y63" i="2"/>
  <c r="X63" i="2"/>
  <c r="W63" i="2"/>
  <c r="V63" i="2"/>
  <c r="U63" i="2"/>
  <c r="T63" i="2"/>
  <c r="S63" i="2"/>
  <c r="C63" i="2"/>
  <c r="B63" i="2"/>
  <c r="BU62" i="2"/>
  <c r="BT62" i="2"/>
  <c r="BS62" i="2"/>
  <c r="BR62" i="2"/>
  <c r="BP62" i="2"/>
  <c r="AA62" i="2"/>
  <c r="Y62" i="2"/>
  <c r="X62" i="2"/>
  <c r="W62" i="2"/>
  <c r="V62" i="2"/>
  <c r="U62" i="2"/>
  <c r="T62" i="2"/>
  <c r="S62" i="2"/>
  <c r="C62" i="2"/>
  <c r="B62" i="2"/>
  <c r="BU61" i="2"/>
  <c r="BT61" i="2"/>
  <c r="BS61" i="2"/>
  <c r="BR61" i="2"/>
  <c r="BP61" i="2"/>
  <c r="AA61" i="2"/>
  <c r="Y61" i="2"/>
  <c r="X61" i="2"/>
  <c r="W61" i="2"/>
  <c r="V61" i="2"/>
  <c r="U61" i="2"/>
  <c r="T61" i="2"/>
  <c r="S61" i="2"/>
  <c r="C61" i="2"/>
  <c r="B61" i="2"/>
  <c r="BU60" i="2"/>
  <c r="BT60" i="2"/>
  <c r="BS60" i="2"/>
  <c r="BR60" i="2"/>
  <c r="BP60" i="2"/>
  <c r="AA60" i="2"/>
  <c r="Y60" i="2"/>
  <c r="X60" i="2"/>
  <c r="W60" i="2"/>
  <c r="V60" i="2"/>
  <c r="U60" i="2"/>
  <c r="T60" i="2"/>
  <c r="S60" i="2"/>
  <c r="C60" i="2"/>
  <c r="B60" i="2"/>
  <c r="BU59" i="2"/>
  <c r="BT59" i="2"/>
  <c r="BS59" i="2"/>
  <c r="BR59" i="2"/>
  <c r="BQ59" i="2"/>
  <c r="BP59" i="2"/>
  <c r="AA59" i="2"/>
  <c r="Y59" i="2"/>
  <c r="X59" i="2"/>
  <c r="W59" i="2"/>
  <c r="V59" i="2"/>
  <c r="U59" i="2"/>
  <c r="T59" i="2"/>
  <c r="S59" i="2"/>
  <c r="C59" i="2"/>
  <c r="B59" i="2"/>
  <c r="BU58" i="2"/>
  <c r="BT58" i="2"/>
  <c r="BS58" i="2"/>
  <c r="BR58" i="2"/>
  <c r="BP58" i="2"/>
  <c r="AA58" i="2"/>
  <c r="Y58" i="2"/>
  <c r="C58" i="2"/>
  <c r="B58" i="2"/>
  <c r="BU57" i="2"/>
  <c r="BT57" i="2"/>
  <c r="BS57" i="2"/>
  <c r="BR57" i="2"/>
  <c r="BP57" i="2"/>
  <c r="AA57" i="2"/>
  <c r="Y57" i="2"/>
  <c r="X57" i="2"/>
  <c r="W57" i="2"/>
  <c r="V57" i="2"/>
  <c r="U57" i="2"/>
  <c r="T57" i="2"/>
  <c r="S57" i="2"/>
  <c r="C57" i="2"/>
  <c r="B57" i="2"/>
  <c r="BU56" i="2"/>
  <c r="BT56" i="2"/>
  <c r="BS56" i="2"/>
  <c r="BR56" i="2"/>
  <c r="BP56" i="2"/>
  <c r="AA56" i="2"/>
  <c r="Y56" i="2"/>
  <c r="X56" i="2"/>
  <c r="W56" i="2"/>
  <c r="V56" i="2"/>
  <c r="U56" i="2"/>
  <c r="T56" i="2"/>
  <c r="S56" i="2"/>
  <c r="C56" i="2"/>
  <c r="B56" i="2"/>
  <c r="BU55" i="2"/>
  <c r="BT55" i="2"/>
  <c r="BS55" i="2"/>
  <c r="BR55" i="2"/>
  <c r="BP55" i="2"/>
  <c r="AA55" i="2"/>
  <c r="Y55" i="2"/>
  <c r="X55" i="2"/>
  <c r="W55" i="2"/>
  <c r="V55" i="2"/>
  <c r="U55" i="2"/>
  <c r="T55" i="2"/>
  <c r="S55" i="2"/>
  <c r="C55" i="2"/>
  <c r="B55" i="2"/>
  <c r="BU54" i="2"/>
  <c r="BT54" i="2"/>
  <c r="BS54" i="2"/>
  <c r="BR54" i="2"/>
  <c r="BP54" i="2"/>
  <c r="AA54" i="2"/>
  <c r="Y54" i="2"/>
  <c r="X54" i="2"/>
  <c r="W54" i="2"/>
  <c r="V54" i="2"/>
  <c r="U54" i="2"/>
  <c r="T54" i="2"/>
  <c r="S54" i="2"/>
  <c r="C54" i="2"/>
  <c r="B54" i="2"/>
  <c r="BU53" i="2"/>
  <c r="BT53" i="2"/>
  <c r="BS53" i="2"/>
  <c r="BR53" i="2"/>
  <c r="BQ53" i="2"/>
  <c r="BP53" i="2"/>
  <c r="AA53" i="2"/>
  <c r="Y53" i="2"/>
  <c r="X53" i="2"/>
  <c r="W53" i="2"/>
  <c r="V53" i="2"/>
  <c r="U53" i="2"/>
  <c r="T53" i="2"/>
  <c r="S53" i="2"/>
  <c r="C53" i="2"/>
  <c r="B53" i="2"/>
  <c r="BU52" i="2"/>
  <c r="BT52" i="2"/>
  <c r="BS52" i="2"/>
  <c r="BR52" i="2"/>
  <c r="BP52" i="2"/>
  <c r="AA52" i="2"/>
  <c r="Y52" i="2"/>
  <c r="C52" i="2"/>
  <c r="B52" i="2"/>
  <c r="BU51" i="2"/>
  <c r="BT51" i="2"/>
  <c r="BS51" i="2"/>
  <c r="BR51" i="2"/>
  <c r="BP51" i="2"/>
  <c r="AA51" i="2"/>
  <c r="Y51" i="2"/>
  <c r="C51" i="2"/>
  <c r="B51" i="2"/>
  <c r="BU50" i="2"/>
  <c r="BT50" i="2"/>
  <c r="BS50" i="2"/>
  <c r="BR50" i="2"/>
  <c r="BP50" i="2"/>
  <c r="AA50" i="2"/>
  <c r="Y50" i="2"/>
  <c r="X50" i="2"/>
  <c r="W50" i="2"/>
  <c r="V50" i="2"/>
  <c r="U50" i="2"/>
  <c r="T50" i="2"/>
  <c r="S50" i="2"/>
  <c r="C50" i="2"/>
  <c r="B50" i="2"/>
  <c r="BU49" i="2"/>
  <c r="BT49" i="2"/>
  <c r="BS49" i="2"/>
  <c r="BR49" i="2"/>
  <c r="BP49" i="2"/>
  <c r="AA49" i="2"/>
  <c r="Y49" i="2"/>
  <c r="X49" i="2"/>
  <c r="W49" i="2"/>
  <c r="V49" i="2"/>
  <c r="U49" i="2"/>
  <c r="T49" i="2"/>
  <c r="S49" i="2"/>
  <c r="C49" i="2"/>
  <c r="B49" i="2"/>
  <c r="BU48" i="2"/>
  <c r="BT48" i="2"/>
  <c r="BS48" i="2"/>
  <c r="BR48" i="2"/>
  <c r="BP48" i="2"/>
  <c r="AA48" i="2"/>
  <c r="Y48" i="2"/>
  <c r="X48" i="2"/>
  <c r="W48" i="2"/>
  <c r="V48" i="2"/>
  <c r="U48" i="2"/>
  <c r="T48" i="2"/>
  <c r="S48" i="2"/>
  <c r="C48" i="2"/>
  <c r="B48" i="2"/>
  <c r="BU47" i="2"/>
  <c r="BT47" i="2"/>
  <c r="BS47" i="2"/>
  <c r="BR47" i="2"/>
  <c r="BP47" i="2"/>
  <c r="AA47" i="2"/>
  <c r="Y47" i="2"/>
  <c r="X47" i="2"/>
  <c r="W47" i="2"/>
  <c r="V47" i="2"/>
  <c r="U47" i="2"/>
  <c r="T47" i="2"/>
  <c r="S47" i="2"/>
  <c r="C47" i="2"/>
  <c r="B47" i="2"/>
  <c r="BU46" i="2"/>
  <c r="BT46" i="2"/>
  <c r="BS46" i="2"/>
  <c r="BR46" i="2"/>
  <c r="BQ46" i="2"/>
  <c r="BP46" i="2"/>
  <c r="AA46" i="2"/>
  <c r="Y46" i="2"/>
  <c r="X46" i="2"/>
  <c r="W46" i="2"/>
  <c r="V46" i="2"/>
  <c r="U46" i="2"/>
  <c r="T46" i="2"/>
  <c r="S46" i="2"/>
  <c r="C46" i="2"/>
  <c r="B46" i="2"/>
  <c r="BU45" i="2"/>
  <c r="BT45" i="2"/>
  <c r="BS45" i="2"/>
  <c r="BR45" i="2"/>
  <c r="BP45" i="2"/>
  <c r="AA45" i="2"/>
  <c r="Y45" i="2"/>
  <c r="C45" i="2"/>
  <c r="B45" i="2"/>
  <c r="BU44" i="2"/>
  <c r="BT44" i="2"/>
  <c r="BS44" i="2"/>
  <c r="BR44" i="2"/>
  <c r="BP44" i="2"/>
  <c r="AA44" i="2"/>
  <c r="Y44" i="2"/>
  <c r="X44" i="2"/>
  <c r="W44" i="2"/>
  <c r="V44" i="2"/>
  <c r="U44" i="2"/>
  <c r="T44" i="2"/>
  <c r="S44" i="2"/>
  <c r="C44" i="2"/>
  <c r="B44" i="2"/>
  <c r="BU43" i="2"/>
  <c r="BT43" i="2"/>
  <c r="BS43" i="2"/>
  <c r="BR43" i="2"/>
  <c r="BP43" i="2"/>
  <c r="AA43" i="2"/>
  <c r="Y43" i="2"/>
  <c r="X43" i="2"/>
  <c r="W43" i="2"/>
  <c r="V43" i="2"/>
  <c r="U43" i="2"/>
  <c r="T43" i="2"/>
  <c r="S43" i="2"/>
  <c r="C43" i="2"/>
  <c r="B43" i="2"/>
  <c r="BU42" i="2"/>
  <c r="BT42" i="2"/>
  <c r="BS42" i="2"/>
  <c r="BR42" i="2"/>
  <c r="BP42" i="2"/>
  <c r="AA42" i="2"/>
  <c r="Y42" i="2"/>
  <c r="X42" i="2"/>
  <c r="W42" i="2"/>
  <c r="V42" i="2"/>
  <c r="U42" i="2"/>
  <c r="T42" i="2"/>
  <c r="S42" i="2"/>
  <c r="C42" i="2"/>
  <c r="B42" i="2"/>
  <c r="BU41" i="2"/>
  <c r="BT41" i="2"/>
  <c r="BS41" i="2"/>
  <c r="BR41" i="2"/>
  <c r="BP41" i="2"/>
  <c r="AA41" i="2"/>
  <c r="Y41" i="2"/>
  <c r="X41" i="2"/>
  <c r="W41" i="2"/>
  <c r="V41" i="2"/>
  <c r="U41" i="2"/>
  <c r="T41" i="2"/>
  <c r="S41" i="2"/>
  <c r="C41" i="2"/>
  <c r="B41" i="2"/>
  <c r="BU40" i="2"/>
  <c r="BT40" i="2"/>
  <c r="BS40" i="2"/>
  <c r="BR40" i="2"/>
  <c r="BQ40" i="2"/>
  <c r="BP40" i="2"/>
  <c r="AA40" i="2"/>
  <c r="Y40" i="2"/>
  <c r="X40" i="2"/>
  <c r="W40" i="2"/>
  <c r="V40" i="2"/>
  <c r="U40" i="2"/>
  <c r="T40" i="2"/>
  <c r="S40" i="2"/>
  <c r="C40" i="2"/>
  <c r="B40" i="2"/>
  <c r="BU39" i="2"/>
  <c r="BT39" i="2"/>
  <c r="BS39" i="2"/>
  <c r="BR39" i="2"/>
  <c r="BP39" i="2"/>
  <c r="AA39" i="2"/>
  <c r="Y39" i="2"/>
  <c r="C39" i="2"/>
  <c r="B39" i="2"/>
  <c r="BU38" i="2"/>
  <c r="BT38" i="2"/>
  <c r="BS38" i="2"/>
  <c r="BR38" i="2"/>
  <c r="BP38" i="2"/>
  <c r="AA38" i="2"/>
  <c r="Y38" i="2"/>
  <c r="X38" i="2"/>
  <c r="W38" i="2"/>
  <c r="V38" i="2"/>
  <c r="U38" i="2"/>
  <c r="T38" i="2"/>
  <c r="S38" i="2"/>
  <c r="C38" i="2"/>
  <c r="B38" i="2"/>
  <c r="BU37" i="2"/>
  <c r="BT37" i="2"/>
  <c r="BS37" i="2"/>
  <c r="BR37" i="2"/>
  <c r="BP37" i="2"/>
  <c r="AA37" i="2"/>
  <c r="Y37" i="2"/>
  <c r="X37" i="2"/>
  <c r="W37" i="2"/>
  <c r="V37" i="2"/>
  <c r="U37" i="2"/>
  <c r="T37" i="2"/>
  <c r="S37" i="2"/>
  <c r="C37" i="2"/>
  <c r="B37" i="2"/>
  <c r="BU36" i="2"/>
  <c r="BT36" i="2"/>
  <c r="BS36" i="2"/>
  <c r="BR36" i="2"/>
  <c r="BP36" i="2"/>
  <c r="AA36" i="2"/>
  <c r="Y36" i="2"/>
  <c r="X36" i="2"/>
  <c r="W36" i="2"/>
  <c r="V36" i="2"/>
  <c r="U36" i="2"/>
  <c r="T36" i="2"/>
  <c r="S36" i="2"/>
  <c r="C36" i="2"/>
  <c r="B36" i="2"/>
  <c r="BU35" i="2"/>
  <c r="BT35" i="2"/>
  <c r="BS35" i="2"/>
  <c r="BR35" i="2"/>
  <c r="BP35" i="2"/>
  <c r="AA35" i="2"/>
  <c r="Y35" i="2"/>
  <c r="X35" i="2"/>
  <c r="W35" i="2"/>
  <c r="V35" i="2"/>
  <c r="U35" i="2"/>
  <c r="T35" i="2"/>
  <c r="S35" i="2"/>
  <c r="C35" i="2"/>
  <c r="B35" i="2"/>
  <c r="BU34" i="2"/>
  <c r="BT34" i="2"/>
  <c r="BS34" i="2"/>
  <c r="BR34" i="2"/>
  <c r="BQ34" i="2"/>
  <c r="BP34" i="2"/>
  <c r="AA34" i="2"/>
  <c r="Y34" i="2"/>
  <c r="X34" i="2"/>
  <c r="W34" i="2"/>
  <c r="V34" i="2"/>
  <c r="U34" i="2"/>
  <c r="T34" i="2"/>
  <c r="S34" i="2"/>
  <c r="C34" i="2"/>
  <c r="B34" i="2"/>
  <c r="BU33" i="2"/>
  <c r="BT33" i="2"/>
  <c r="BS33" i="2"/>
  <c r="BR33" i="2"/>
  <c r="BP33" i="2"/>
  <c r="AA33" i="2"/>
  <c r="Y33" i="2"/>
  <c r="C33" i="2"/>
  <c r="B33" i="2"/>
  <c r="BU32" i="2"/>
  <c r="BT32" i="2"/>
  <c r="BS32" i="2"/>
  <c r="BR32" i="2"/>
  <c r="BP32" i="2"/>
  <c r="AA32" i="2"/>
  <c r="Y32" i="2"/>
  <c r="X32" i="2"/>
  <c r="W32" i="2"/>
  <c r="V32" i="2"/>
  <c r="U32" i="2"/>
  <c r="T32" i="2"/>
  <c r="S32" i="2"/>
  <c r="C32" i="2"/>
  <c r="B32" i="2"/>
  <c r="BU31" i="2"/>
  <c r="BT31" i="2"/>
  <c r="BS31" i="2"/>
  <c r="BR31" i="2"/>
  <c r="BP31" i="2"/>
  <c r="AA31" i="2"/>
  <c r="Y31" i="2"/>
  <c r="X31" i="2"/>
  <c r="W31" i="2"/>
  <c r="V31" i="2"/>
  <c r="U31" i="2"/>
  <c r="T31" i="2"/>
  <c r="S31" i="2"/>
  <c r="C31" i="2"/>
  <c r="B31" i="2"/>
  <c r="BU30" i="2"/>
  <c r="BT30" i="2"/>
  <c r="BS30" i="2"/>
  <c r="BR30" i="2"/>
  <c r="BP30" i="2"/>
  <c r="AA30" i="2"/>
  <c r="Y30" i="2"/>
  <c r="X30" i="2"/>
  <c r="W30" i="2"/>
  <c r="V30" i="2"/>
  <c r="U30" i="2"/>
  <c r="T30" i="2"/>
  <c r="S30" i="2"/>
  <c r="C30" i="2"/>
  <c r="B30" i="2"/>
  <c r="BU29" i="2"/>
  <c r="BT29" i="2"/>
  <c r="BS29" i="2"/>
  <c r="BR29" i="2"/>
  <c r="BP29" i="2"/>
  <c r="AA29" i="2"/>
  <c r="Y29" i="2"/>
  <c r="X29" i="2"/>
  <c r="W29" i="2"/>
  <c r="V29" i="2"/>
  <c r="U29" i="2"/>
  <c r="T29" i="2"/>
  <c r="S29" i="2"/>
  <c r="C29" i="2"/>
  <c r="B29" i="2"/>
  <c r="BU28" i="2"/>
  <c r="BT28" i="2"/>
  <c r="BS28" i="2"/>
  <c r="BR28" i="2"/>
  <c r="BQ28" i="2"/>
  <c r="BP28" i="2"/>
  <c r="AA28" i="2"/>
  <c r="Y28" i="2"/>
  <c r="X28" i="2"/>
  <c r="W28" i="2"/>
  <c r="V28" i="2"/>
  <c r="U28" i="2"/>
  <c r="T28" i="2"/>
  <c r="S28" i="2"/>
  <c r="C28" i="2"/>
  <c r="B28" i="2"/>
  <c r="BU27" i="2"/>
  <c r="BT27" i="2"/>
  <c r="BS27" i="2"/>
  <c r="BR27" i="2"/>
  <c r="BP27" i="2"/>
  <c r="AA27" i="2"/>
  <c r="Y27" i="2"/>
  <c r="C27" i="2"/>
  <c r="B27" i="2"/>
  <c r="BU26" i="2"/>
  <c r="BT26" i="2"/>
  <c r="BS26" i="2"/>
  <c r="BR26" i="2"/>
  <c r="BP26" i="2"/>
  <c r="AA26" i="2"/>
  <c r="Y26" i="2"/>
  <c r="X26" i="2"/>
  <c r="W26" i="2"/>
  <c r="V26" i="2"/>
  <c r="U26" i="2"/>
  <c r="T26" i="2"/>
  <c r="S26" i="2"/>
  <c r="C26" i="2"/>
  <c r="B26" i="2"/>
  <c r="BU25" i="2"/>
  <c r="BT25" i="2"/>
  <c r="BS25" i="2"/>
  <c r="BR25" i="2"/>
  <c r="BP25" i="2"/>
  <c r="AA25" i="2"/>
  <c r="Y25" i="2"/>
  <c r="X25" i="2"/>
  <c r="W25" i="2"/>
  <c r="V25" i="2"/>
  <c r="U25" i="2"/>
  <c r="T25" i="2"/>
  <c r="S25" i="2"/>
  <c r="C25" i="2"/>
  <c r="B25" i="2"/>
  <c r="BU24" i="2"/>
  <c r="BT24" i="2"/>
  <c r="BS24" i="2"/>
  <c r="BR24" i="2"/>
  <c r="BP24" i="2"/>
  <c r="AA24" i="2"/>
  <c r="Y24" i="2"/>
  <c r="X24" i="2"/>
  <c r="W24" i="2"/>
  <c r="V24" i="2"/>
  <c r="U24" i="2"/>
  <c r="T24" i="2"/>
  <c r="S24" i="2"/>
  <c r="C24" i="2"/>
  <c r="B24" i="2"/>
  <c r="BU23" i="2"/>
  <c r="BT23" i="2"/>
  <c r="BS23" i="2"/>
  <c r="BR23" i="2"/>
  <c r="BP23" i="2"/>
  <c r="AA23" i="2"/>
  <c r="Y23" i="2"/>
  <c r="X23" i="2"/>
  <c r="W23" i="2"/>
  <c r="V23" i="2"/>
  <c r="U23" i="2"/>
  <c r="T23" i="2"/>
  <c r="S23" i="2"/>
  <c r="C23" i="2"/>
  <c r="B23" i="2"/>
  <c r="BU22" i="2"/>
  <c r="BT22" i="2"/>
  <c r="BS22" i="2"/>
  <c r="BR22" i="2"/>
  <c r="BQ22" i="2"/>
  <c r="BP22" i="2"/>
  <c r="AA22" i="2"/>
  <c r="Y22" i="2"/>
  <c r="X22" i="2"/>
  <c r="W22" i="2"/>
  <c r="V22" i="2"/>
  <c r="U22" i="2"/>
  <c r="T22" i="2"/>
  <c r="S22" i="2"/>
  <c r="C22" i="2"/>
  <c r="B22" i="2"/>
  <c r="BU21" i="2"/>
  <c r="BT21" i="2"/>
  <c r="BS21" i="2"/>
  <c r="BR21" i="2"/>
  <c r="BP21" i="2"/>
  <c r="AA21" i="2"/>
  <c r="Y21" i="2"/>
  <c r="C21" i="2"/>
  <c r="B21" i="2"/>
  <c r="BU20" i="2"/>
  <c r="BT20" i="2"/>
  <c r="BS20" i="2"/>
  <c r="BR20" i="2"/>
  <c r="BP20" i="2"/>
  <c r="AA20" i="2"/>
  <c r="Y20" i="2"/>
  <c r="X20" i="2"/>
  <c r="W20" i="2"/>
  <c r="V20" i="2"/>
  <c r="U20" i="2"/>
  <c r="T20" i="2"/>
  <c r="S20" i="2"/>
  <c r="C20" i="2"/>
  <c r="B20" i="2"/>
  <c r="BU19" i="2"/>
  <c r="BT19" i="2"/>
  <c r="BS19" i="2"/>
  <c r="BR19" i="2"/>
  <c r="BP19" i="2"/>
  <c r="AA19" i="2"/>
  <c r="Y19" i="2"/>
  <c r="X19" i="2"/>
  <c r="W19" i="2"/>
  <c r="V19" i="2"/>
  <c r="U19" i="2"/>
  <c r="T19" i="2"/>
  <c r="S19" i="2"/>
  <c r="C19" i="2"/>
  <c r="B19" i="2"/>
  <c r="BU18" i="2"/>
  <c r="BT18" i="2"/>
  <c r="BS18" i="2"/>
  <c r="BR18" i="2"/>
  <c r="BP18" i="2"/>
  <c r="AA18" i="2"/>
  <c r="Y18" i="2"/>
  <c r="X18" i="2"/>
  <c r="W18" i="2"/>
  <c r="V18" i="2"/>
  <c r="U18" i="2"/>
  <c r="T18" i="2"/>
  <c r="S18" i="2"/>
  <c r="C18" i="2"/>
  <c r="B18" i="2"/>
  <c r="BU17" i="2"/>
  <c r="BT17" i="2"/>
  <c r="BS17" i="2"/>
  <c r="BR17" i="2"/>
  <c r="BP17" i="2"/>
  <c r="AA17" i="2"/>
  <c r="Y17" i="2"/>
  <c r="X17" i="2"/>
  <c r="W17" i="2"/>
  <c r="V17" i="2"/>
  <c r="U17" i="2"/>
  <c r="T17" i="2"/>
  <c r="S17" i="2"/>
  <c r="C17" i="2"/>
  <c r="B17" i="2"/>
  <c r="BU16" i="2"/>
  <c r="BT16" i="2"/>
  <c r="BS16" i="2"/>
  <c r="BR16" i="2"/>
  <c r="BQ16" i="2"/>
  <c r="BP16" i="2"/>
  <c r="AA16" i="2"/>
  <c r="Y16" i="2"/>
  <c r="X16" i="2"/>
  <c r="W16" i="2"/>
  <c r="V16" i="2"/>
  <c r="U16" i="2"/>
  <c r="T16" i="2"/>
  <c r="S16" i="2"/>
  <c r="C16" i="2"/>
  <c r="B16" i="2"/>
  <c r="BU15" i="2"/>
  <c r="BT15" i="2"/>
  <c r="BS15" i="2"/>
  <c r="BR15" i="2"/>
  <c r="BP15" i="2"/>
  <c r="AA15" i="2"/>
  <c r="Y15" i="2"/>
  <c r="C15" i="2"/>
  <c r="B15" i="2"/>
  <c r="BU14" i="2"/>
  <c r="BT14" i="2"/>
  <c r="BS14" i="2"/>
  <c r="BR14" i="2"/>
  <c r="BP14" i="2"/>
  <c r="AA14" i="2"/>
  <c r="Y14" i="2"/>
  <c r="X14" i="2"/>
  <c r="W14" i="2"/>
  <c r="V14" i="2"/>
  <c r="U14" i="2"/>
  <c r="T14" i="2"/>
  <c r="S14" i="2"/>
  <c r="C14" i="2"/>
  <c r="B14" i="2"/>
  <c r="BU13" i="2"/>
  <c r="BT13" i="2"/>
  <c r="BS13" i="2"/>
  <c r="BR13" i="2"/>
  <c r="BP13" i="2"/>
  <c r="AA13" i="2"/>
  <c r="Y13" i="2"/>
  <c r="X13" i="2"/>
  <c r="W13" i="2"/>
  <c r="V13" i="2"/>
  <c r="U13" i="2"/>
  <c r="T13" i="2"/>
  <c r="S13" i="2"/>
  <c r="C13" i="2"/>
  <c r="B13" i="2"/>
  <c r="BU12" i="2"/>
  <c r="BT12" i="2"/>
  <c r="BS12" i="2"/>
  <c r="BR12" i="2"/>
  <c r="BP12" i="2"/>
  <c r="AA12" i="2"/>
  <c r="Y12" i="2"/>
  <c r="X12" i="2"/>
  <c r="W12" i="2"/>
  <c r="V12" i="2"/>
  <c r="U12" i="2"/>
  <c r="T12" i="2"/>
  <c r="S12" i="2"/>
  <c r="C12" i="2"/>
  <c r="B12" i="2"/>
  <c r="BU11" i="2"/>
  <c r="BT11" i="2"/>
  <c r="BS11" i="2"/>
  <c r="BR11" i="2"/>
  <c r="BP11" i="2"/>
  <c r="AA11" i="2"/>
  <c r="Y11" i="2"/>
  <c r="X11" i="2"/>
  <c r="W11" i="2"/>
  <c r="V11" i="2"/>
  <c r="U11" i="2"/>
  <c r="T11" i="2"/>
  <c r="S11" i="2"/>
  <c r="C11" i="2"/>
  <c r="B11" i="2"/>
  <c r="BU10" i="2"/>
  <c r="BT10" i="2"/>
  <c r="BS10" i="2"/>
  <c r="BR10" i="2"/>
  <c r="BQ10" i="2"/>
  <c r="BP10" i="2"/>
  <c r="AA10" i="2"/>
  <c r="Y10" i="2"/>
  <c r="X10" i="2"/>
  <c r="W10" i="2"/>
  <c r="V10" i="2"/>
  <c r="U10" i="2"/>
  <c r="T10" i="2"/>
  <c r="S10" i="2"/>
  <c r="C10" i="2"/>
  <c r="B10" i="2"/>
  <c r="AL5" i="2"/>
  <c r="AK5" i="2"/>
  <c r="A5" i="2"/>
  <c r="AK4" i="2"/>
  <c r="AJ4" i="2"/>
  <c r="C4" i="2"/>
  <c r="AK3" i="2"/>
  <c r="AJ3" i="2"/>
  <c r="AJ2" i="2"/>
  <c r="N170" i="1"/>
  <c r="N164" i="1"/>
  <c r="N163" i="1"/>
  <c r="N162" i="1"/>
  <c r="N161" i="1"/>
  <c r="N160" i="1"/>
  <c r="N159" i="1"/>
  <c r="N158" i="1"/>
  <c r="N157" i="1"/>
  <c r="N155" i="1"/>
  <c r="N154" i="1"/>
  <c r="N153" i="1"/>
  <c r="N151" i="1"/>
  <c r="N150" i="1"/>
  <c r="N149" i="1"/>
  <c r="N148" i="1"/>
  <c r="N147" i="1"/>
  <c r="N146" i="1"/>
  <c r="N145" i="1"/>
  <c r="N144" i="1"/>
  <c r="N142" i="1"/>
  <c r="N141" i="1"/>
  <c r="N140" i="1"/>
  <c r="N139" i="1"/>
  <c r="N138" i="1"/>
  <c r="N137" i="1"/>
  <c r="N136" i="1"/>
  <c r="N135" i="1"/>
  <c r="N134" i="1"/>
  <c r="N133" i="1"/>
  <c r="N125" i="1"/>
  <c r="N124" i="1"/>
  <c r="N123" i="1"/>
  <c r="N122" i="1"/>
  <c r="N121" i="1"/>
  <c r="N119" i="1"/>
  <c r="P117" i="1"/>
  <c r="N116" i="1"/>
  <c r="N114" i="1"/>
  <c r="N112" i="1"/>
  <c r="N110" i="1"/>
  <c r="N108" i="1"/>
  <c r="N106" i="1"/>
  <c r="N105" i="1"/>
  <c r="N104" i="1"/>
  <c r="P102" i="1"/>
  <c r="N101" i="1"/>
  <c r="N99" i="1"/>
  <c r="N98" i="1"/>
  <c r="N97" i="1"/>
  <c r="N96" i="1"/>
  <c r="N94" i="1"/>
  <c r="N93" i="1"/>
  <c r="N92" i="1"/>
  <c r="N90" i="1"/>
  <c r="N89" i="1"/>
  <c r="N88" i="1"/>
  <c r="N87" i="1"/>
  <c r="N85" i="1"/>
  <c r="N84" i="1"/>
  <c r="N83" i="1"/>
  <c r="N82" i="1"/>
  <c r="N74" i="1"/>
  <c r="N73" i="1"/>
  <c r="N72" i="1"/>
  <c r="N71" i="1"/>
  <c r="N70" i="1"/>
  <c r="N68" i="1"/>
  <c r="P66" i="1"/>
  <c r="N58" i="1"/>
  <c r="N57" i="1"/>
  <c r="N56" i="1"/>
  <c r="N49" i="1"/>
  <c r="N48" i="1"/>
  <c r="N47" i="1"/>
  <c r="N46" i="1"/>
  <c r="N44" i="1"/>
  <c r="N43" i="1"/>
  <c r="N42" i="1"/>
  <c r="N41" i="1"/>
  <c r="N33" i="1"/>
  <c r="N32" i="1"/>
  <c r="N31" i="1"/>
  <c r="N30" i="1"/>
  <c r="N29" i="1"/>
  <c r="N27" i="1"/>
  <c r="N26" i="1"/>
  <c r="N25" i="1"/>
  <c r="N24" i="1"/>
  <c r="N23" i="1"/>
  <c r="N21" i="1"/>
  <c r="N20" i="1"/>
  <c r="N19" i="1"/>
  <c r="N18" i="1"/>
  <c r="N17" i="1"/>
  <c r="N15" i="1"/>
  <c r="N14" i="1"/>
  <c r="N13" i="1"/>
  <c r="N12" i="1"/>
  <c r="N11" i="1"/>
  <c r="N9" i="1"/>
  <c r="N7" i="1"/>
  <c r="P5" i="1"/>
  <c r="AL948" i="2" l="1"/>
  <c r="AA948" i="2" s="1"/>
  <c r="BQ948" i="2" s="1"/>
  <c r="Y1882" i="2"/>
  <c r="S387" i="2"/>
  <c r="Y387" i="2" s="1"/>
  <c r="S1893" i="2"/>
  <c r="Y1893" i="2" s="1"/>
  <c r="AL1080" i="2"/>
  <c r="AA1080" i="2" s="1"/>
  <c r="BQ1080" i="2" s="1"/>
  <c r="S960" i="2"/>
  <c r="Y960" i="2" s="1"/>
  <c r="AL386" i="2"/>
  <c r="AA386" i="2" s="1"/>
  <c r="BQ386" i="2" s="1"/>
  <c r="S1585" i="2"/>
  <c r="Y1585" i="2" s="1"/>
  <c r="AL348" i="2"/>
  <c r="AA348" i="2" s="1"/>
  <c r="BQ348" i="2" s="1"/>
  <c r="S436" i="2"/>
  <c r="Y436" i="2" s="1"/>
  <c r="S681" i="2"/>
  <c r="Y681" i="2" s="1"/>
  <c r="S1337" i="2"/>
  <c r="Y1337" i="2" s="1"/>
  <c r="L540" i="2"/>
  <c r="U540" i="2" s="1"/>
  <c r="Y540" i="2" s="1"/>
  <c r="AL1233" i="2"/>
  <c r="AA1233" i="2" s="1"/>
  <c r="BQ1233" i="2" s="1"/>
  <c r="AL1660" i="2"/>
  <c r="AA1660" i="2" s="1"/>
  <c r="BQ1660" i="2" s="1"/>
  <c r="AP1665" i="2"/>
  <c r="AA1665" i="2" s="1"/>
  <c r="BQ1665" i="2" s="1"/>
  <c r="AA283" i="2"/>
  <c r="BQ283" i="2" s="1"/>
  <c r="S907" i="2"/>
  <c r="Y907" i="2" s="1"/>
  <c r="AP1028" i="2"/>
  <c r="AA1028" i="2" s="1"/>
  <c r="BQ1028" i="2" s="1"/>
  <c r="AP1775" i="2"/>
  <c r="AA1775" i="2" s="1"/>
  <c r="BQ1775" i="2" s="1"/>
  <c r="S184" i="2"/>
  <c r="Y184" i="2" s="1"/>
  <c r="AL537" i="2"/>
  <c r="AA537" i="2" s="1"/>
  <c r="BQ537" i="2" s="1"/>
  <c r="AL1618" i="2"/>
  <c r="AA1618" i="2" s="1"/>
  <c r="BQ1618" i="2" s="1"/>
  <c r="S1875" i="2"/>
  <c r="Y1875" i="2" s="1"/>
  <c r="AL1145" i="2"/>
  <c r="AA1145" i="2" s="1"/>
  <c r="BQ1145" i="2" s="1"/>
  <c r="AL1047" i="2"/>
  <c r="AA1047" i="2" s="1"/>
  <c r="BQ1047" i="2" s="1"/>
  <c r="S1238" i="2"/>
  <c r="Y1238" i="2" s="1"/>
  <c r="S1518" i="2"/>
  <c r="Y1518" i="2" s="1"/>
  <c r="AL1520" i="2"/>
  <c r="AA1520" i="2" s="1"/>
  <c r="BQ1520" i="2" s="1"/>
  <c r="AL1874" i="2"/>
  <c r="AA1874" i="2" s="1"/>
  <c r="BQ1874" i="2" s="1"/>
  <c r="S1230" i="2"/>
  <c r="Y1230" i="2" s="1"/>
  <c r="S1392" i="2"/>
  <c r="Y1392" i="2" s="1"/>
  <c r="AL582" i="2"/>
  <c r="AA582" i="2" s="1"/>
  <c r="BQ582" i="2" s="1"/>
  <c r="S945" i="2"/>
  <c r="Y945" i="2" s="1"/>
  <c r="AL918" i="2"/>
  <c r="AA918" i="2" s="1"/>
  <c r="BQ918" i="2" s="1"/>
  <c r="S1423" i="2"/>
  <c r="Y1423" i="2" s="1"/>
  <c r="S276" i="2"/>
  <c r="Y276" i="2" s="1"/>
  <c r="S586" i="2"/>
  <c r="Y586" i="2" s="1"/>
  <c r="S807" i="2"/>
  <c r="Y807" i="2" s="1"/>
  <c r="S942" i="2"/>
  <c r="Y942" i="2" s="1"/>
  <c r="AL944" i="2"/>
  <c r="AA944" i="2" s="1"/>
  <c r="BQ944" i="2" s="1"/>
  <c r="AP1035" i="2"/>
  <c r="AA1035" i="2" s="1"/>
  <c r="BQ1035" i="2" s="1"/>
  <c r="S232" i="2"/>
  <c r="Y232" i="2" s="1"/>
  <c r="S476" i="2"/>
  <c r="Y476" i="2" s="1"/>
  <c r="AL477" i="2"/>
  <c r="AA477" i="2" s="1"/>
  <c r="BQ477" i="2" s="1"/>
  <c r="S485" i="2"/>
  <c r="Y485" i="2" s="1"/>
  <c r="S538" i="2"/>
  <c r="S919" i="2"/>
  <c r="Y919" i="2" s="1"/>
  <c r="AL1097" i="2"/>
  <c r="AA1097" i="2" s="1"/>
  <c r="BQ1097" i="2" s="1"/>
  <c r="AL1519" i="2"/>
  <c r="AA1519" i="2" s="1"/>
  <c r="BQ1519" i="2" s="1"/>
  <c r="S1825" i="2"/>
  <c r="Y1825" i="2" s="1"/>
  <c r="AP233" i="2"/>
  <c r="AA233" i="2" s="1"/>
  <c r="BQ233" i="2" s="1"/>
  <c r="AP227" i="2"/>
  <c r="AA227" i="2" s="1"/>
  <c r="BQ227" i="2" s="1"/>
  <c r="AX231" i="2"/>
  <c r="AP1824" i="2"/>
  <c r="AA1824" i="2" s="1"/>
  <c r="BQ1824" i="2" s="1"/>
  <c r="AL877" i="2"/>
  <c r="AA877" i="2" s="1"/>
  <c r="BQ877" i="2" s="1"/>
  <c r="AL1084" i="2"/>
  <c r="AA1084" i="2" s="1"/>
  <c r="BQ1084" i="2" s="1"/>
  <c r="S1144" i="2"/>
  <c r="Y1144" i="2" s="1"/>
  <c r="S185" i="2"/>
  <c r="Y185" i="2" s="1"/>
  <c r="S277" i="2"/>
  <c r="Y277" i="2" s="1"/>
  <c r="AL1146" i="2"/>
  <c r="AA1146" i="2" s="1"/>
  <c r="BQ1146" i="2" s="1"/>
  <c r="AL1239" i="2"/>
  <c r="AA1239" i="2" s="1"/>
  <c r="BQ1239" i="2" s="1"/>
  <c r="AL1377" i="2"/>
  <c r="AA1377" i="2" s="1"/>
  <c r="BQ1377" i="2" s="1"/>
  <c r="S1668" i="2"/>
  <c r="Y1668" i="2" s="1"/>
  <c r="S1781" i="2"/>
  <c r="Y1781" i="2" s="1"/>
  <c r="AT191" i="2"/>
  <c r="AP234" i="2"/>
  <c r="Y583" i="2"/>
  <c r="S876" i="2"/>
  <c r="Y876" i="2" s="1"/>
  <c r="S332" i="2"/>
  <c r="Y332" i="2" s="1"/>
  <c r="L537" i="2"/>
  <c r="U537" i="2" s="1"/>
  <c r="Y537" i="2" s="1"/>
  <c r="S588" i="2"/>
  <c r="Y588" i="2" s="1"/>
  <c r="AL1147" i="2"/>
  <c r="AA1147" i="2" s="1"/>
  <c r="BQ1147" i="2" s="1"/>
  <c r="AL1165" i="2"/>
  <c r="AA1165" i="2" s="1"/>
  <c r="BQ1165" i="2" s="1"/>
  <c r="AL1378" i="2"/>
  <c r="AA1378" i="2" s="1"/>
  <c r="BQ1378" i="2" s="1"/>
  <c r="AL1575" i="2"/>
  <c r="AA1575" i="2" s="1"/>
  <c r="BQ1575" i="2" s="1"/>
  <c r="AL718" i="2"/>
  <c r="AA718" i="2" s="1"/>
  <c r="BQ718" i="2" s="1"/>
  <c r="S858" i="2"/>
  <c r="Y858" i="2" s="1"/>
  <c r="AL875" i="2"/>
  <c r="AA875" i="2" s="1"/>
  <c r="BQ875" i="2" s="1"/>
  <c r="AL906" i="2"/>
  <c r="AA906" i="2" s="1"/>
  <c r="BQ906" i="2" s="1"/>
  <c r="AP1077" i="2"/>
  <c r="AA1077" i="2" s="1"/>
  <c r="BQ1077" i="2" s="1"/>
  <c r="AL625" i="2"/>
  <c r="AA625" i="2" s="1"/>
  <c r="BQ625" i="2" s="1"/>
  <c r="S632" i="2"/>
  <c r="Y632" i="2" s="1"/>
  <c r="S673" i="2"/>
  <c r="Y673" i="2" s="1"/>
  <c r="AL859" i="2"/>
  <c r="AA859" i="2" s="1"/>
  <c r="BQ859" i="2" s="1"/>
  <c r="AL961" i="2"/>
  <c r="AA961" i="2" s="1"/>
  <c r="BQ961" i="2" s="1"/>
  <c r="S993" i="2"/>
  <c r="Y993" i="2" s="1"/>
  <c r="AL203" i="2"/>
  <c r="AA203" i="2" s="1"/>
  <c r="BQ203" i="2" s="1"/>
  <c r="Y994" i="2"/>
  <c r="AL1274" i="2"/>
  <c r="AA1274" i="2" s="1"/>
  <c r="BQ1274" i="2" s="1"/>
  <c r="S1625" i="2"/>
  <c r="Y1625" i="2" s="1"/>
  <c r="AL1428" i="2"/>
  <c r="AA1428" i="2" s="1"/>
  <c r="BQ1428" i="2" s="1"/>
  <c r="S202" i="2"/>
  <c r="Y202" i="2" s="1"/>
  <c r="S283" i="2"/>
  <c r="Y283" i="2" s="1"/>
  <c r="AL294" i="2"/>
  <c r="AA294" i="2" s="1"/>
  <c r="BQ294" i="2" s="1"/>
  <c r="S479" i="2"/>
  <c r="Y479" i="2" s="1"/>
  <c r="AL626" i="2"/>
  <c r="AA626" i="2" s="1"/>
  <c r="BQ626" i="2" s="1"/>
  <c r="S778" i="2"/>
  <c r="Y778" i="2" s="1"/>
  <c r="S963" i="2"/>
  <c r="Y963" i="2" s="1"/>
  <c r="S1030" i="2"/>
  <c r="Y1030" i="2" s="1"/>
  <c r="AL1085" i="2"/>
  <c r="AA1085" i="2" s="1"/>
  <c r="BQ1085" i="2" s="1"/>
  <c r="S1441" i="2"/>
  <c r="Y1441" i="2" s="1"/>
  <c r="AL1346" i="2"/>
  <c r="AA1346" i="2" s="1"/>
  <c r="BQ1346" i="2" s="1"/>
  <c r="S1422" i="2"/>
  <c r="Y1422" i="2" s="1"/>
  <c r="AL1429" i="2"/>
  <c r="AA1429" i="2" s="1"/>
  <c r="BQ1429" i="2" s="1"/>
  <c r="S1476" i="2"/>
  <c r="Y1476" i="2" s="1"/>
  <c r="AL1588" i="2"/>
  <c r="AA1588" i="2" s="1"/>
  <c r="BQ1588" i="2" s="1"/>
  <c r="AL1619" i="2"/>
  <c r="AA1619" i="2" s="1"/>
  <c r="BQ1619" i="2" s="1"/>
  <c r="S1666" i="2"/>
  <c r="Y1666" i="2" s="1"/>
  <c r="S1793" i="2"/>
  <c r="Y1793" i="2" s="1"/>
  <c r="AS282" i="2"/>
  <c r="AL777" i="2"/>
  <c r="AA777" i="2" s="1"/>
  <c r="BQ777" i="2" s="1"/>
  <c r="S1330" i="2"/>
  <c r="Y1330" i="2" s="1"/>
  <c r="AL1795" i="2"/>
  <c r="AA1795" i="2" s="1"/>
  <c r="BQ1795" i="2" s="1"/>
  <c r="S447" i="2"/>
  <c r="Y447" i="2" s="1"/>
  <c r="S630" i="2"/>
  <c r="Y630" i="2" s="1"/>
  <c r="S827" i="2"/>
  <c r="Y827" i="2" s="1"/>
  <c r="AL902" i="2"/>
  <c r="AA902" i="2" s="1"/>
  <c r="BQ902" i="2" s="1"/>
  <c r="S1046" i="2"/>
  <c r="Y1046" i="2" s="1"/>
  <c r="S226" i="2"/>
  <c r="Y226" i="2" s="1"/>
  <c r="AP862" i="2"/>
  <c r="AA862" i="2" s="1"/>
  <c r="BQ862" i="2" s="1"/>
  <c r="AL1151" i="2"/>
  <c r="AL280" i="2"/>
  <c r="AA280" i="2" s="1"/>
  <c r="BQ280" i="2" s="1"/>
  <c r="AL583" i="2"/>
  <c r="AA583" i="2" s="1"/>
  <c r="BQ583" i="2" s="1"/>
  <c r="S766" i="2"/>
  <c r="Y766" i="2" s="1"/>
  <c r="S1095" i="2"/>
  <c r="Y1095" i="2" s="1"/>
  <c r="AL1293" i="2"/>
  <c r="AA1293" i="2" s="1"/>
  <c r="BQ1293" i="2" s="1"/>
  <c r="S380" i="2"/>
  <c r="Y380" i="2" s="1"/>
  <c r="AP764" i="2"/>
  <c r="AA764" i="2" s="1"/>
  <c r="BQ764" i="2" s="1"/>
  <c r="AL1796" i="2"/>
  <c r="AA1796" i="2" s="1"/>
  <c r="BQ1796" i="2" s="1"/>
  <c r="S225" i="2"/>
  <c r="Y225" i="2" s="1"/>
  <c r="AP347" i="2"/>
  <c r="AA347" i="2" s="1"/>
  <c r="BQ347" i="2" s="1"/>
  <c r="AL350" i="2"/>
  <c r="AA350" i="2" s="1"/>
  <c r="BQ350" i="2" s="1"/>
  <c r="AL446" i="2"/>
  <c r="AA446" i="2" s="1"/>
  <c r="BQ446" i="2" s="1"/>
  <c r="AL533" i="2"/>
  <c r="AA533" i="2" s="1"/>
  <c r="BQ533" i="2" s="1"/>
  <c r="S642" i="2"/>
  <c r="Y642" i="2" s="1"/>
  <c r="S715" i="2"/>
  <c r="Y715" i="2" s="1"/>
  <c r="AP776" i="2"/>
  <c r="AA776" i="2" s="1"/>
  <c r="BQ776" i="2" s="1"/>
  <c r="AL810" i="2"/>
  <c r="AA810" i="2" s="1"/>
  <c r="BQ810" i="2" s="1"/>
  <c r="S899" i="2"/>
  <c r="Y899" i="2" s="1"/>
  <c r="AL949" i="2"/>
  <c r="AA949" i="2" s="1"/>
  <c r="BQ949" i="2" s="1"/>
  <c r="S1034" i="2"/>
  <c r="Y1034" i="2" s="1"/>
  <c r="S1187" i="2"/>
  <c r="Y1187" i="2" s="1"/>
  <c r="AL1189" i="2"/>
  <c r="AA1189" i="2" s="1"/>
  <c r="BQ1189" i="2" s="1"/>
  <c r="AL1232" i="2"/>
  <c r="AA1232" i="2" s="1"/>
  <c r="BQ1232" i="2" s="1"/>
  <c r="AL1236" i="2"/>
  <c r="AA1236" i="2" s="1"/>
  <c r="BQ1236" i="2" s="1"/>
  <c r="S1279" i="2"/>
  <c r="Y1279" i="2" s="1"/>
  <c r="AL1280" i="2"/>
  <c r="AA1280" i="2" s="1"/>
  <c r="BQ1280" i="2" s="1"/>
  <c r="AL1527" i="2"/>
  <c r="AA1527" i="2" s="1"/>
  <c r="BQ1527" i="2" s="1"/>
  <c r="AL1569" i="2"/>
  <c r="AA1569" i="2" s="1"/>
  <c r="BQ1569" i="2" s="1"/>
  <c r="AP1659" i="2"/>
  <c r="AA1659" i="2" s="1"/>
  <c r="BQ1659" i="2" s="1"/>
  <c r="AL1680" i="2"/>
  <c r="AA1680" i="2" s="1"/>
  <c r="BQ1680" i="2" s="1"/>
  <c r="S1711" i="2"/>
  <c r="Y1711" i="2" s="1"/>
  <c r="AT1882" i="2"/>
  <c r="AA1882" i="2" s="1"/>
  <c r="BQ1882" i="2" s="1"/>
  <c r="BB191" i="2"/>
  <c r="AT397" i="2"/>
  <c r="AA397" i="2" s="1"/>
  <c r="BQ397" i="2" s="1"/>
  <c r="AL430" i="2"/>
  <c r="AA430" i="2" s="1"/>
  <c r="BQ430" i="2" s="1"/>
  <c r="Y828" i="2"/>
  <c r="AL1347" i="2"/>
  <c r="AA1347" i="2" s="1"/>
  <c r="BQ1347" i="2" s="1"/>
  <c r="Y1391" i="2"/>
  <c r="Y1440" i="2"/>
  <c r="AL1783" i="2"/>
  <c r="AA1783" i="2" s="1"/>
  <c r="BQ1783" i="2" s="1"/>
  <c r="S228" i="2"/>
  <c r="Y228" i="2" s="1"/>
  <c r="AL281" i="2"/>
  <c r="AL292" i="2"/>
  <c r="AA292" i="2" s="1"/>
  <c r="BQ292" i="2" s="1"/>
  <c r="AL381" i="2"/>
  <c r="AA381" i="2" s="1"/>
  <c r="BQ381" i="2" s="1"/>
  <c r="AL589" i="2"/>
  <c r="AA589" i="2" s="1"/>
  <c r="BQ589" i="2" s="1"/>
  <c r="AL679" i="2"/>
  <c r="AA679" i="2" s="1"/>
  <c r="BQ679" i="2" s="1"/>
  <c r="AL717" i="2"/>
  <c r="AA717" i="2" s="1"/>
  <c r="BQ717" i="2" s="1"/>
  <c r="AL722" i="2"/>
  <c r="AA722" i="2" s="1"/>
  <c r="BQ722" i="2" s="1"/>
  <c r="S758" i="2"/>
  <c r="Y758" i="2" s="1"/>
  <c r="AL814" i="2"/>
  <c r="AA814" i="2" s="1"/>
  <c r="BQ814" i="2" s="1"/>
  <c r="S908" i="2"/>
  <c r="Y908" i="2" s="1"/>
  <c r="AL988" i="2"/>
  <c r="AA988" i="2" s="1"/>
  <c r="BQ988" i="2" s="1"/>
  <c r="AL1029" i="2"/>
  <c r="AA1029" i="2" s="1"/>
  <c r="BQ1029" i="2" s="1"/>
  <c r="S1031" i="2"/>
  <c r="Y1031" i="2" s="1"/>
  <c r="AL1096" i="2"/>
  <c r="AA1096" i="2" s="1"/>
  <c r="BQ1096" i="2" s="1"/>
  <c r="S1196" i="2"/>
  <c r="Y1196" i="2" s="1"/>
  <c r="AX1273" i="2"/>
  <c r="AA1273" i="2" s="1"/>
  <c r="BQ1273" i="2" s="1"/>
  <c r="AL1331" i="2"/>
  <c r="AA1331" i="2" s="1"/>
  <c r="BQ1331" i="2" s="1"/>
  <c r="AP1524" i="2"/>
  <c r="AA1524" i="2" s="1"/>
  <c r="BQ1524" i="2" s="1"/>
  <c r="AL1587" i="2"/>
  <c r="AA1587" i="2" s="1"/>
  <c r="BQ1587" i="2" s="1"/>
  <c r="AL1892" i="2"/>
  <c r="AA1892" i="2" s="1"/>
  <c r="BQ1892" i="2" s="1"/>
  <c r="AL624" i="2"/>
  <c r="AA624" i="2" s="1"/>
  <c r="BQ624" i="2" s="1"/>
  <c r="AP641" i="2"/>
  <c r="AA641" i="2" s="1"/>
  <c r="BQ641" i="2" s="1"/>
  <c r="AL994" i="2"/>
  <c r="AA994" i="2" s="1"/>
  <c r="BQ994" i="2" s="1"/>
  <c r="AL1163" i="2"/>
  <c r="AA1163" i="2" s="1"/>
  <c r="BQ1163" i="2" s="1"/>
  <c r="AL1190" i="2"/>
  <c r="AA1190" i="2" s="1"/>
  <c r="BQ1190" i="2" s="1"/>
  <c r="S1273" i="2"/>
  <c r="Y1273" i="2" s="1"/>
  <c r="S1477" i="2"/>
  <c r="Y1477" i="2" s="1"/>
  <c r="AL1538" i="2"/>
  <c r="AA1538" i="2" s="1"/>
  <c r="BQ1538" i="2" s="1"/>
  <c r="S1573" i="2"/>
  <c r="Y1573" i="2" s="1"/>
  <c r="AP1622" i="2"/>
  <c r="AA1622" i="2" s="1"/>
  <c r="BQ1622" i="2" s="1"/>
  <c r="S1662" i="2"/>
  <c r="Y1662" i="2" s="1"/>
  <c r="AL1329" i="2"/>
  <c r="AA1329" i="2" s="1"/>
  <c r="BQ1329" i="2" s="1"/>
  <c r="S644" i="2"/>
  <c r="Y644" i="2" s="1"/>
  <c r="S724" i="2"/>
  <c r="Y724" i="2" s="1"/>
  <c r="S856" i="2"/>
  <c r="Y856" i="2" s="1"/>
  <c r="S864" i="2"/>
  <c r="Y864" i="2" s="1"/>
  <c r="S1276" i="2"/>
  <c r="Y1276" i="2" s="1"/>
  <c r="AP1420" i="2"/>
  <c r="AA1420" i="2" s="1"/>
  <c r="BQ1420" i="2" s="1"/>
  <c r="AP1567" i="2"/>
  <c r="AA1567" i="2" s="1"/>
  <c r="BQ1567" i="2" s="1"/>
  <c r="S1827" i="2"/>
  <c r="Y1827" i="2" s="1"/>
  <c r="AX234" i="2"/>
  <c r="S274" i="2"/>
  <c r="Y274" i="2" s="1"/>
  <c r="S292" i="2"/>
  <c r="Y292" i="2" s="1"/>
  <c r="S338" i="2"/>
  <c r="Y338" i="2" s="1"/>
  <c r="AP445" i="2"/>
  <c r="AA445" i="2" s="1"/>
  <c r="BQ445" i="2" s="1"/>
  <c r="AP531" i="2"/>
  <c r="AA531" i="2" s="1"/>
  <c r="BQ531" i="2" s="1"/>
  <c r="L538" i="2"/>
  <c r="U538" i="2" s="1"/>
  <c r="AL680" i="2"/>
  <c r="AA680" i="2" s="1"/>
  <c r="BQ680" i="2" s="1"/>
  <c r="AL761" i="2"/>
  <c r="AA761" i="2" s="1"/>
  <c r="BQ761" i="2" s="1"/>
  <c r="AL765" i="2"/>
  <c r="AA765" i="2" s="1"/>
  <c r="BQ765" i="2" s="1"/>
  <c r="AL865" i="2"/>
  <c r="AA865" i="2" s="1"/>
  <c r="BQ865" i="2" s="1"/>
  <c r="S1086" i="2"/>
  <c r="Y1086" i="2" s="1"/>
  <c r="S1162" i="2"/>
  <c r="Y1162" i="2" s="1"/>
  <c r="AL1374" i="2"/>
  <c r="AA1374" i="2" s="1"/>
  <c r="BQ1374" i="2" s="1"/>
  <c r="S1427" i="2"/>
  <c r="Y1427" i="2" s="1"/>
  <c r="AL1539" i="2"/>
  <c r="AA1539" i="2" s="1"/>
  <c r="BQ1539" i="2" s="1"/>
  <c r="S1717" i="2"/>
  <c r="Y1717" i="2" s="1"/>
  <c r="AL1784" i="2"/>
  <c r="AA1784" i="2" s="1"/>
  <c r="BQ1784" i="2" s="1"/>
  <c r="AP629" i="2"/>
  <c r="AA629" i="2" s="1"/>
  <c r="BQ629" i="2" s="1"/>
  <c r="AP672" i="2"/>
  <c r="AA672" i="2" s="1"/>
  <c r="BQ672" i="2" s="1"/>
  <c r="AL920" i="2"/>
  <c r="AA920" i="2" s="1"/>
  <c r="BQ920" i="2" s="1"/>
  <c r="AP1708" i="2"/>
  <c r="AA1708" i="2" s="1"/>
  <c r="BQ1708" i="2" s="1"/>
  <c r="AL1715" i="2"/>
  <c r="AA1715" i="2" s="1"/>
  <c r="BQ1715" i="2" s="1"/>
  <c r="S201" i="2"/>
  <c r="Y201" i="2" s="1"/>
  <c r="AL349" i="2"/>
  <c r="AA349" i="2" s="1"/>
  <c r="BQ349" i="2" s="1"/>
  <c r="S427" i="2"/>
  <c r="Y427" i="2" s="1"/>
  <c r="S435" i="2"/>
  <c r="Y435" i="2" s="1"/>
  <c r="AL863" i="2"/>
  <c r="AA863" i="2" s="1"/>
  <c r="BQ863" i="2" s="1"/>
  <c r="S1048" i="2"/>
  <c r="Y1048" i="2" s="1"/>
  <c r="S1194" i="2"/>
  <c r="Y1194" i="2" s="1"/>
  <c r="S1482" i="2"/>
  <c r="Y1482" i="2" s="1"/>
  <c r="AL1568" i="2"/>
  <c r="AA1568" i="2" s="1"/>
  <c r="BQ1568" i="2" s="1"/>
  <c r="S1574" i="2"/>
  <c r="Y1574" i="2" s="1"/>
  <c r="AL1623" i="2"/>
  <c r="AA1623" i="2" s="1"/>
  <c r="BQ1623" i="2" s="1"/>
  <c r="S1727" i="2"/>
  <c r="Y1727" i="2" s="1"/>
  <c r="S1776" i="2"/>
  <c r="Y1776" i="2" s="1"/>
  <c r="AL1782" i="2"/>
  <c r="AA1782" i="2" s="1"/>
  <c r="BQ1782" i="2" s="1"/>
  <c r="AT1881" i="2"/>
  <c r="AA1881" i="2" s="1"/>
  <c r="BQ1881" i="2" s="1"/>
  <c r="AP433" i="2"/>
  <c r="AA433" i="2" s="1"/>
  <c r="BQ433" i="2" s="1"/>
  <c r="AL828" i="2"/>
  <c r="AA828" i="2" s="1"/>
  <c r="BQ828" i="2" s="1"/>
  <c r="S950" i="2"/>
  <c r="Y950" i="2" s="1"/>
  <c r="AL987" i="2"/>
  <c r="AA987" i="2" s="1"/>
  <c r="BQ987" i="2" s="1"/>
  <c r="S1036" i="2"/>
  <c r="Y1036" i="2" s="1"/>
  <c r="AL1231" i="2"/>
  <c r="AA1231" i="2" s="1"/>
  <c r="BQ1231" i="2" s="1"/>
  <c r="AL1379" i="2"/>
  <c r="AA1379" i="2" s="1"/>
  <c r="BQ1379" i="2" s="1"/>
  <c r="AP1391" i="2"/>
  <c r="AA1391" i="2" s="1"/>
  <c r="BQ1391" i="2" s="1"/>
  <c r="AL1440" i="2"/>
  <c r="AA1440" i="2" s="1"/>
  <c r="BQ1440" i="2" s="1"/>
  <c r="AL1526" i="2"/>
  <c r="AA1526" i="2" s="1"/>
  <c r="BQ1526" i="2" s="1"/>
  <c r="AL1794" i="2"/>
  <c r="AA1794" i="2" s="1"/>
  <c r="BQ1794" i="2" s="1"/>
  <c r="S233" i="2"/>
  <c r="Y233" i="2" s="1"/>
  <c r="S331" i="2"/>
  <c r="Y331" i="2" s="1"/>
  <c r="S398" i="2"/>
  <c r="Y398" i="2" s="1"/>
  <c r="AL478" i="2"/>
  <c r="AA478" i="2" s="1"/>
  <c r="BQ478" i="2" s="1"/>
  <c r="AL1282" i="2"/>
  <c r="AA1282" i="2" s="1"/>
  <c r="BQ1282" i="2" s="1"/>
  <c r="AL1334" i="2"/>
  <c r="AA1334" i="2" s="1"/>
  <c r="BQ1334" i="2" s="1"/>
  <c r="S1336" i="2"/>
  <c r="Y1336" i="2" s="1"/>
  <c r="S1677" i="2"/>
  <c r="Y1677" i="2" s="1"/>
  <c r="AT183" i="2"/>
  <c r="AA183" i="2" s="1"/>
  <c r="BQ183" i="2" s="1"/>
  <c r="AL200" i="2"/>
  <c r="AA200" i="2" s="1"/>
  <c r="BQ200" i="2" s="1"/>
  <c r="AL282" i="2"/>
  <c r="AL295" i="2"/>
  <c r="AA295" i="2" s="1"/>
  <c r="BQ295" i="2" s="1"/>
  <c r="AL330" i="2"/>
  <c r="AA330" i="2" s="1"/>
  <c r="BQ330" i="2" s="1"/>
  <c r="AT678" i="2"/>
  <c r="AA678" i="2" s="1"/>
  <c r="BQ678" i="2" s="1"/>
  <c r="AT188" i="2"/>
  <c r="AA188" i="2" s="1"/>
  <c r="BQ188" i="2" s="1"/>
  <c r="S189" i="2"/>
  <c r="Y189" i="2" s="1"/>
  <c r="BB189" i="2"/>
  <c r="AA189" i="2" s="1"/>
  <c r="BQ189" i="2" s="1"/>
  <c r="S293" i="2"/>
  <c r="Y293" i="2" s="1"/>
  <c r="S336" i="2"/>
  <c r="Y336" i="2" s="1"/>
  <c r="S385" i="2"/>
  <c r="Y385" i="2" s="1"/>
  <c r="S429" i="2"/>
  <c r="Y429" i="2" s="1"/>
  <c r="AL434" i="2"/>
  <c r="AA434" i="2" s="1"/>
  <c r="BQ434" i="2" s="1"/>
  <c r="S674" i="2"/>
  <c r="Y674" i="2" s="1"/>
  <c r="AL674" i="2"/>
  <c r="AA674" i="2" s="1"/>
  <c r="BQ674" i="2" s="1"/>
  <c r="S716" i="2"/>
  <c r="Y716" i="2" s="1"/>
  <c r="S1536" i="2"/>
  <c r="Y1536" i="2" s="1"/>
  <c r="AP1536" i="2"/>
  <c r="AA1536" i="2" s="1"/>
  <c r="BQ1536" i="2" s="1"/>
  <c r="S188" i="2"/>
  <c r="Y188" i="2" s="1"/>
  <c r="AP1328" i="2"/>
  <c r="AA1328" i="2" s="1"/>
  <c r="BQ1328" i="2" s="1"/>
  <c r="S1328" i="2"/>
  <c r="Y1328" i="2" s="1"/>
  <c r="AP275" i="2"/>
  <c r="AA275" i="2" s="1"/>
  <c r="BQ275" i="2" s="1"/>
  <c r="S335" i="2"/>
  <c r="Y335" i="2" s="1"/>
  <c r="AT384" i="2"/>
  <c r="AA384" i="2" s="1"/>
  <c r="BQ384" i="2" s="1"/>
  <c r="Y582" i="2"/>
  <c r="S631" i="2"/>
  <c r="Y631" i="2" s="1"/>
  <c r="AL631" i="2"/>
  <c r="AA631" i="2" s="1"/>
  <c r="BQ631" i="2" s="1"/>
  <c r="S643" i="2"/>
  <c r="Y643" i="2" s="1"/>
  <c r="AL643" i="2"/>
  <c r="AA643" i="2" s="1"/>
  <c r="BQ643" i="2" s="1"/>
  <c r="AL901" i="2"/>
  <c r="AA901" i="2" s="1"/>
  <c r="BQ901" i="2" s="1"/>
  <c r="S901" i="2"/>
  <c r="Y901" i="2" s="1"/>
  <c r="AT182" i="2"/>
  <c r="AA182" i="2" s="1"/>
  <c r="BQ182" i="2" s="1"/>
  <c r="AS281" i="2"/>
  <c r="AP329" i="2"/>
  <c r="AA329" i="2" s="1"/>
  <c r="BQ329" i="2" s="1"/>
  <c r="S532" i="2"/>
  <c r="Y532" i="2" s="1"/>
  <c r="AL540" i="2"/>
  <c r="AA540" i="2" s="1"/>
  <c r="BQ540" i="2" s="1"/>
  <c r="AL760" i="2"/>
  <c r="AA760" i="2" s="1"/>
  <c r="BQ760" i="2" s="1"/>
  <c r="Y1037" i="2"/>
  <c r="S539" i="2"/>
  <c r="L539" i="2"/>
  <c r="U539" i="2" s="1"/>
  <c r="AL539" i="2"/>
  <c r="AA539" i="2" s="1"/>
  <c r="BQ539" i="2" s="1"/>
  <c r="S843" i="2"/>
  <c r="Y843" i="2" s="1"/>
  <c r="AL843" i="2"/>
  <c r="AA843" i="2" s="1"/>
  <c r="BQ843" i="2" s="1"/>
  <c r="S1294" i="2"/>
  <c r="Y1294" i="2" s="1"/>
  <c r="AL1294" i="2"/>
  <c r="AA1294" i="2" s="1"/>
  <c r="BQ1294" i="2" s="1"/>
  <c r="S399" i="2"/>
  <c r="Y399" i="2" s="1"/>
  <c r="AT399" i="2"/>
  <c r="AA399" i="2" s="1"/>
  <c r="BQ399" i="2" s="1"/>
  <c r="S428" i="2"/>
  <c r="Y428" i="2" s="1"/>
  <c r="AL428" i="2"/>
  <c r="AA428" i="2" s="1"/>
  <c r="BQ428" i="2" s="1"/>
  <c r="AL534" i="2"/>
  <c r="AA534" i="2" s="1"/>
  <c r="BQ534" i="2" s="1"/>
  <c r="S675" i="2"/>
  <c r="Y675" i="2" s="1"/>
  <c r="S815" i="2"/>
  <c r="Y815" i="2" s="1"/>
  <c r="AL1617" i="2"/>
  <c r="AA1617" i="2" s="1"/>
  <c r="BQ1617" i="2" s="1"/>
  <c r="S1617" i="2"/>
  <c r="Y1617" i="2" s="1"/>
  <c r="AL1079" i="2"/>
  <c r="AA1079" i="2" s="1"/>
  <c r="BQ1079" i="2" s="1"/>
  <c r="S1079" i="2"/>
  <c r="Y1079" i="2" s="1"/>
  <c r="AP232" i="2"/>
  <c r="AA232" i="2" s="1"/>
  <c r="BQ232" i="2" s="1"/>
  <c r="S337" i="2"/>
  <c r="Y337" i="2" s="1"/>
  <c r="AL379" i="2"/>
  <c r="AA379" i="2" s="1"/>
  <c r="BQ379" i="2" s="1"/>
  <c r="AT396" i="2"/>
  <c r="AA396" i="2" s="1"/>
  <c r="BQ396" i="2" s="1"/>
  <c r="S809" i="2"/>
  <c r="Y809" i="2" s="1"/>
  <c r="S808" i="2"/>
  <c r="Y808" i="2" s="1"/>
  <c r="AL808" i="2"/>
  <c r="AA808" i="2" s="1"/>
  <c r="BQ808" i="2" s="1"/>
  <c r="S295" i="2"/>
  <c r="Y295" i="2" s="1"/>
  <c r="AT190" i="2"/>
  <c r="AA190" i="2" s="1"/>
  <c r="BQ190" i="2" s="1"/>
  <c r="AP231" i="2"/>
  <c r="AL721" i="2"/>
  <c r="AA721" i="2" s="1"/>
  <c r="BQ721" i="2" s="1"/>
  <c r="Y1035" i="2"/>
  <c r="S767" i="2"/>
  <c r="Y767" i="2" s="1"/>
  <c r="AL767" i="2"/>
  <c r="AA767" i="2" s="1"/>
  <c r="BQ767" i="2" s="1"/>
  <c r="S190" i="2"/>
  <c r="Y190" i="2" s="1"/>
  <c r="S623" i="2"/>
  <c r="Y623" i="2" s="1"/>
  <c r="AP623" i="2"/>
  <c r="AA623" i="2" s="1"/>
  <c r="BQ623" i="2" s="1"/>
  <c r="S779" i="2"/>
  <c r="Y779" i="2" s="1"/>
  <c r="AL779" i="2"/>
  <c r="AA779" i="2" s="1"/>
  <c r="BQ779" i="2" s="1"/>
  <c r="S857" i="2"/>
  <c r="Y857" i="2" s="1"/>
  <c r="AL857" i="2"/>
  <c r="AA857" i="2" s="1"/>
  <c r="BQ857" i="2" s="1"/>
  <c r="S900" i="2"/>
  <c r="Y900" i="2" s="1"/>
  <c r="AL900" i="2"/>
  <c r="AA900" i="2" s="1"/>
  <c r="BQ900" i="2" s="1"/>
  <c r="AL1439" i="2"/>
  <c r="AA1439" i="2" s="1"/>
  <c r="BQ1439" i="2" s="1"/>
  <c r="S1439" i="2"/>
  <c r="Y1439" i="2" s="1"/>
  <c r="AL1679" i="2"/>
  <c r="AA1679" i="2" s="1"/>
  <c r="BQ1679" i="2" s="1"/>
  <c r="S1679" i="2"/>
  <c r="Y1679" i="2" s="1"/>
  <c r="S1098" i="2"/>
  <c r="Y1098" i="2" s="1"/>
  <c r="S1195" i="2"/>
  <c r="Y1195" i="2" s="1"/>
  <c r="AL1195" i="2"/>
  <c r="AA1195" i="2" s="1"/>
  <c r="BQ1195" i="2" s="1"/>
  <c r="AL448" i="2"/>
  <c r="AA448" i="2" s="1"/>
  <c r="BQ448" i="2" s="1"/>
  <c r="AL587" i="2"/>
  <c r="AA587" i="2" s="1"/>
  <c r="BQ587" i="2" s="1"/>
  <c r="AL759" i="2"/>
  <c r="AA759" i="2" s="1"/>
  <c r="BQ759" i="2" s="1"/>
  <c r="AL816" i="2"/>
  <c r="AA816" i="2" s="1"/>
  <c r="BQ816" i="2" s="1"/>
  <c r="AL874" i="2"/>
  <c r="AA874" i="2" s="1"/>
  <c r="BQ874" i="2" s="1"/>
  <c r="AL905" i="2"/>
  <c r="AA905" i="2" s="1"/>
  <c r="BQ905" i="2" s="1"/>
  <c r="AL917" i="2"/>
  <c r="AA917" i="2" s="1"/>
  <c r="BQ917" i="2" s="1"/>
  <c r="AL943" i="2"/>
  <c r="AA943" i="2" s="1"/>
  <c r="BQ943" i="2" s="1"/>
  <c r="AL951" i="2"/>
  <c r="AA951" i="2" s="1"/>
  <c r="BQ951" i="2" s="1"/>
  <c r="AL986" i="2"/>
  <c r="AA986" i="2" s="1"/>
  <c r="BQ986" i="2" s="1"/>
  <c r="AP1037" i="2"/>
  <c r="AA1037" i="2" s="1"/>
  <c r="BQ1037" i="2" s="1"/>
  <c r="AL1049" i="2"/>
  <c r="AA1049" i="2" s="1"/>
  <c r="BQ1049" i="2" s="1"/>
  <c r="AP1083" i="2"/>
  <c r="AA1083" i="2" s="1"/>
  <c r="BQ1083" i="2" s="1"/>
  <c r="S1275" i="2"/>
  <c r="Y1275" i="2" s="1"/>
  <c r="S1349" i="2"/>
  <c r="Y1349" i="2" s="1"/>
  <c r="AL1349" i="2"/>
  <c r="AA1349" i="2" s="1"/>
  <c r="BQ1349" i="2" s="1"/>
  <c r="S1521" i="2"/>
  <c r="Y1521" i="2" s="1"/>
  <c r="AL1521" i="2"/>
  <c r="AA1521" i="2" s="1"/>
  <c r="BQ1521" i="2" s="1"/>
  <c r="AL1537" i="2"/>
  <c r="AA1537" i="2" s="1"/>
  <c r="BQ1537" i="2" s="1"/>
  <c r="S1537" i="2"/>
  <c r="Y1537" i="2" s="1"/>
  <c r="AL1484" i="2"/>
  <c r="AA1484" i="2" s="1"/>
  <c r="BQ1484" i="2" s="1"/>
  <c r="S1484" i="2"/>
  <c r="Y1484" i="2" s="1"/>
  <c r="S1716" i="2"/>
  <c r="Y1716" i="2" s="1"/>
  <c r="AL1716" i="2"/>
  <c r="AA1716" i="2" s="1"/>
  <c r="BQ1716" i="2" s="1"/>
  <c r="S1188" i="2"/>
  <c r="Y1188" i="2" s="1"/>
  <c r="S1237" i="2"/>
  <c r="Y1237" i="2" s="1"/>
  <c r="AL1237" i="2"/>
  <c r="AA1237" i="2" s="1"/>
  <c r="BQ1237" i="2" s="1"/>
  <c r="S1335" i="2"/>
  <c r="Y1335" i="2" s="1"/>
  <c r="AP1729" i="2"/>
  <c r="AA1729" i="2" s="1"/>
  <c r="BQ1729" i="2" s="1"/>
  <c r="S1729" i="2"/>
  <c r="Y1729" i="2" s="1"/>
  <c r="AP378" i="2"/>
  <c r="AA378" i="2" s="1"/>
  <c r="BQ378" i="2" s="1"/>
  <c r="S813" i="2"/>
  <c r="Y813" i="2" s="1"/>
  <c r="S1078" i="2"/>
  <c r="Y1078" i="2" s="1"/>
  <c r="AL1193" i="2"/>
  <c r="AA1193" i="2" s="1"/>
  <c r="BQ1193" i="2" s="1"/>
  <c r="S1193" i="2"/>
  <c r="Y1193" i="2" s="1"/>
  <c r="AL1586" i="2"/>
  <c r="AA1586" i="2" s="1"/>
  <c r="BQ1586" i="2" s="1"/>
  <c r="S1586" i="2"/>
  <c r="Y1586" i="2" s="1"/>
  <c r="S1616" i="2"/>
  <c r="Y1616" i="2" s="1"/>
  <c r="AP1616" i="2"/>
  <c r="AA1616" i="2" s="1"/>
  <c r="BQ1616" i="2" s="1"/>
  <c r="J1153" i="2"/>
  <c r="J1152" i="2" s="1"/>
  <c r="S1421" i="2"/>
  <c r="Y1421" i="2" s="1"/>
  <c r="AL1421" i="2"/>
  <c r="AA1421" i="2" s="1"/>
  <c r="BQ1421" i="2" s="1"/>
  <c r="AL1525" i="2"/>
  <c r="AA1525" i="2" s="1"/>
  <c r="BQ1525" i="2" s="1"/>
  <c r="S1525" i="2"/>
  <c r="Y1525" i="2" s="1"/>
  <c r="S1570" i="2"/>
  <c r="Y1570" i="2" s="1"/>
  <c r="AL1570" i="2"/>
  <c r="AA1570" i="2" s="1"/>
  <c r="BQ1570" i="2" s="1"/>
  <c r="S1661" i="2"/>
  <c r="Y1661" i="2" s="1"/>
  <c r="AL1661" i="2"/>
  <c r="AA1661" i="2" s="1"/>
  <c r="BQ1661" i="2" s="1"/>
  <c r="AL1152" i="2"/>
  <c r="S1153" i="2"/>
  <c r="S1380" i="2"/>
  <c r="Y1380" i="2" s="1"/>
  <c r="AL1380" i="2"/>
  <c r="AA1380" i="2" s="1"/>
  <c r="BQ1380" i="2" s="1"/>
  <c r="S1438" i="2"/>
  <c r="Y1438" i="2" s="1"/>
  <c r="AP1438" i="2"/>
  <c r="AA1438" i="2" s="1"/>
  <c r="BQ1438" i="2" s="1"/>
  <c r="S1624" i="2"/>
  <c r="Y1624" i="2" s="1"/>
  <c r="AL1624" i="2"/>
  <c r="AA1624" i="2" s="1"/>
  <c r="BQ1624" i="2" s="1"/>
  <c r="AL1778" i="2"/>
  <c r="AA1778" i="2" s="1"/>
  <c r="BQ1778" i="2" s="1"/>
  <c r="S1778" i="2"/>
  <c r="Y1778" i="2" s="1"/>
  <c r="Y1881" i="2"/>
  <c r="AL1373" i="2"/>
  <c r="AA1373" i="2" s="1"/>
  <c r="BQ1373" i="2" s="1"/>
  <c r="S1373" i="2"/>
  <c r="Y1373" i="2" s="1"/>
  <c r="AP1726" i="2"/>
  <c r="AA1726" i="2" s="1"/>
  <c r="BQ1726" i="2" s="1"/>
  <c r="S1576" i="2"/>
  <c r="Y1576" i="2" s="1"/>
  <c r="S1667" i="2"/>
  <c r="Y1667" i="2" s="1"/>
  <c r="S1709" i="2"/>
  <c r="Y1709" i="2" s="1"/>
  <c r="S1714" i="2"/>
  <c r="Y1714" i="2" s="1"/>
  <c r="S1826" i="2"/>
  <c r="Y1826" i="2" s="1"/>
  <c r="AL1426" i="2"/>
  <c r="AA1426" i="2" s="1"/>
  <c r="BQ1426" i="2" s="1"/>
  <c r="AL1478" i="2"/>
  <c r="AA1478" i="2" s="1"/>
  <c r="BQ1478" i="2" s="1"/>
  <c r="AL1483" i="2"/>
  <c r="AA1483" i="2" s="1"/>
  <c r="BQ1483" i="2" s="1"/>
  <c r="AL1678" i="2"/>
  <c r="AA1678" i="2" s="1"/>
  <c r="BQ1678" i="2" s="1"/>
  <c r="AP1728" i="2"/>
  <c r="AA1728" i="2" s="1"/>
  <c r="BQ1728" i="2" s="1"/>
  <c r="AL1777" i="2"/>
  <c r="AA1777" i="2" s="1"/>
  <c r="BQ1777" i="2" s="1"/>
  <c r="AL1876" i="2"/>
  <c r="AA1876" i="2" s="1"/>
  <c r="BQ1876" i="2" s="1"/>
  <c r="AL1894" i="2"/>
  <c r="AA1894" i="2" s="1"/>
  <c r="BQ1894" i="2" s="1"/>
  <c r="AP1475" i="2"/>
  <c r="AA1475" i="2" s="1"/>
  <c r="BQ1475" i="2" s="1"/>
  <c r="AP1873" i="2"/>
  <c r="AA1873" i="2" s="1"/>
  <c r="BQ1873" i="2" s="1"/>
  <c r="AP1891" i="2"/>
  <c r="AA1891" i="2" s="1"/>
  <c r="BQ1891" i="2" s="1"/>
  <c r="AT1150" i="2"/>
  <c r="AA234" i="2" l="1"/>
  <c r="BQ234" i="2" s="1"/>
  <c r="Y538" i="2"/>
  <c r="AA282" i="2"/>
  <c r="BQ282" i="2" s="1"/>
  <c r="AA191" i="2"/>
  <c r="BQ191" i="2" s="1"/>
  <c r="AA231" i="2"/>
  <c r="BQ231" i="2" s="1"/>
  <c r="AA281" i="2"/>
  <c r="BQ281" i="2" s="1"/>
  <c r="T1152" i="2"/>
  <c r="Y1152" i="2" s="1"/>
  <c r="AX1152" i="2"/>
  <c r="AA1152" i="2" s="1"/>
  <c r="BQ1152" i="2" s="1"/>
  <c r="J1151" i="2"/>
  <c r="J1150" i="2"/>
  <c r="Y539" i="2"/>
  <c r="T1153" i="2"/>
  <c r="Y1153" i="2" s="1"/>
  <c r="AX1153" i="2"/>
  <c r="AA1153" i="2" s="1"/>
  <c r="BQ1153" i="2" s="1"/>
  <c r="T1151" i="2" l="1"/>
  <c r="Y1151" i="2" s="1"/>
  <c r="AX1151" i="2"/>
  <c r="AA1151" i="2" s="1"/>
  <c r="BQ1151" i="2" s="1"/>
  <c r="AX1150" i="2"/>
  <c r="AA1150" i="2" s="1"/>
  <c r="BQ1150" i="2" s="1"/>
  <c r="T1150" i="2"/>
  <c r="Y1150" i="2" s="1"/>
</calcChain>
</file>

<file path=xl/sharedStrings.xml><?xml version="1.0" encoding="utf-8"?>
<sst xmlns="http://schemas.openxmlformats.org/spreadsheetml/2006/main" count="13196" uniqueCount="859">
  <si>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</si>
  <si>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</si>
  <si>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</si>
  <si>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</si>
  <si>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</si>
  <si>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</si>
  <si>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</si>
  <si>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</si>
  <si>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</si>
  <si>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</si>
  <si>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</si>
  <si>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</si>
  <si>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</si>
  <si>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</si>
  <si>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</si>
  <si>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</si>
  <si>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</si>
  <si>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</si>
  <si>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</si>
  <si>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</si>
  <si>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</si>
  <si>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</si>
  <si>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</si>
  <si>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</si>
  <si>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</si>
  <si>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</si>
  <si>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</si>
  <si>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</si>
  <si>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</si>
  <si>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</si>
  <si>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</si>
  <si>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</si>
  <si>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</si>
  <si>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</si>
  <si>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</si>
  <si>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</si>
  <si>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</si>
  <si>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</si>
  <si>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</si>
  <si>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</si>
  <si>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</si>
  <si>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</si>
  <si>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技能描述
详细</t>
  </si>
  <si>
    <t>// 新撼地者（大树）</t>
  </si>
  <si>
    <t>// 普攻（近战）</t>
  </si>
  <si>
    <t>[]</t>
  </si>
  <si>
    <t>{}</t>
  </si>
  <si>
    <t>SkillDescDetail1410190101</t>
  </si>
  <si>
    <t>// 普攻（远程）</t>
  </si>
  <si>
    <t>{"AtkPower":1,"AtkPower2":0.5,"Range":1.5,"CoolDownTime":1}</t>
  </si>
  <si>
    <t>// 大招（近战）</t>
  </si>
  <si>
    <t>{"AtkPower":2,"CoolDownTime":0}</t>
  </si>
  <si>
    <t>[1410192299,1410193290]</t>
  </si>
  <si>
    <t>SkillDescDetail1410190201</t>
  </si>
  <si>
    <t>{"AtkPower":2.1,"CoolDownTime":0}</t>
  </si>
  <si>
    <t>SkillDescDetail1410190202</t>
  </si>
  <si>
    <t>{"AtkPower":2.2,"CoolDownTime":0}</t>
  </si>
  <si>
    <t>SkillDescDetail1410190203</t>
  </si>
  <si>
    <t>{"AtkPower":2.3,"CoolDownTime":0}</t>
  </si>
  <si>
    <t>SkillDescDetail1410190204</t>
  </si>
  <si>
    <t>{"AtkPower":2.4,"CoolDownTime":0}</t>
  </si>
  <si>
    <t>SkillDescDetail1410190205</t>
  </si>
  <si>
    <t>// 大招（远程）</t>
  </si>
  <si>
    <t>// 大招（变身）</t>
  </si>
  <si>
    <t>{"CoolDownTime": 1000,"HPRecovery": 0.3}</t>
  </si>
  <si>
    <t>// 大招（进场装备锤子）</t>
  </si>
  <si>
    <t>{"CoolDownTime": 1000}</t>
  </si>
  <si>
    <t>// 经营被动</t>
  </si>
  <si>
    <t>SkillDescDetail1410190301</t>
  </si>
  <si>
    <t>SkillDescDetail1410190302</t>
  </si>
  <si>
    <t>SkillDescDetail1410190303</t>
  </si>
  <si>
    <t>SkillDescDetail1410190304</t>
  </si>
  <si>
    <t>SkillDescDetail1410190305</t>
  </si>
  <si>
    <t>// 初始技能1（近战套盾）</t>
  </si>
  <si>
    <t>{"MaxAtkRate":1.6,"CoolDownTime":14,"MaxHpRate":0.25}</t>
  </si>
  <si>
    <t>SkillDescDetail1410190401</t>
  </si>
  <si>
    <t>{"MaxAtkRate":1.6,"CoolDownTime":14,"MaxHpRate":0.28}</t>
  </si>
  <si>
    <t>SkillDescDetail1410190402</t>
  </si>
  <si>
    <t>{"MaxAtkRate":1.6,"CoolDownTime":14,"MaxHpRate":0.32}</t>
  </si>
  <si>
    <t>SkillDescDetail1410190403</t>
  </si>
  <si>
    <t>{"MaxAtkRate":1.6,"CoolDownTime":14,"MaxHpRate":0.35}</t>
  </si>
  <si>
    <t>SkillDescDetail1410190404</t>
  </si>
  <si>
    <t>// 初始技能1（远程套盾）</t>
  </si>
  <si>
    <t>// 初始技能2（近战回血、远程回蓝）</t>
  </si>
  <si>
    <t>{"CoolDownTime":1000,"HPRecovery":0.035,"EngryRecovery":30}</t>
  </si>
  <si>
    <t>[1410190599]</t>
  </si>
  <si>
    <t>SkillDescDetail1410190501</t>
  </si>
  <si>
    <t>{"CoolDownTime":1000,"HPRecovery":0.04,"EngryRecovery":32}</t>
  </si>
  <si>
    <t>SkillDescDetail1410190502</t>
  </si>
  <si>
    <t>{"CoolDownTime":1000,"HPRecovery":0.045,"EngryRecovery":34}</t>
  </si>
  <si>
    <t>SkillDescDetail1410190503</t>
  </si>
  <si>
    <t>{"CoolDownTime":1000,"HPRecovery":0.05,"EngryRecovery":36}</t>
  </si>
  <si>
    <t>SkillDescDetail1410190504</t>
  </si>
  <si>
    <t>// 精英+加生命上限</t>
  </si>
  <si>
    <t>{"MaxHpRate":0.17,"CoolDownTime":1000}</t>
  </si>
  <si>
    <t>[1410190699]</t>
  </si>
  <si>
    <t>SkillDescDetail1410190601</t>
  </si>
  <si>
    <t>{"MaxHpRate":0.23,"CoolDownTime":1000}</t>
  </si>
  <si>
    <t>SkillDescDetail1410190602</t>
  </si>
  <si>
    <t>{"MaxHpRate":0.29,"CoolDownTime":1000}</t>
  </si>
  <si>
    <t>SkillDescDetail1410190603</t>
  </si>
  <si>
    <t>// 锁链侦测（进场给自己加一个）</t>
  </si>
  <si>
    <t>{"AtkPower":0.8,"CoolDownTime":1000,"LifeSteal":0}</t>
  </si>
  <si>
    <t>[1410190799]</t>
  </si>
  <si>
    <t>SkillDescDetail1410190701</t>
  </si>
  <si>
    <t>{"AtkPower":1,"CoolDownTime":1000,"LifeSteal":0}</t>
  </si>
  <si>
    <t>SkillDescDetail1410190702</t>
  </si>
  <si>
    <t>{"AtkPower":1,"CoolDownTime":1000,"LifeSteal":60}</t>
  </si>
  <si>
    <t>SkillDescDetail1410190703</t>
  </si>
  <si>
    <t>{"AtkPower":1.2,"CoolDownTime":1000,"LifeSteal":60}</t>
  </si>
  <si>
    <t>SkillDescDetail1410190704</t>
  </si>
  <si>
    <t>// 碎盾加击退（进场给自己加一个）</t>
  </si>
  <si>
    <t>{"AtkPower":0.65,"CoolDownTime":5,"BuffAtkPower":1}</t>
  </si>
  <si>
    <t>[1410190899]</t>
  </si>
  <si>
    <t>SkillDescDetail1410190801</t>
  </si>
  <si>
    <t>// 新钢铁拓荒（噜噜）</t>
  </si>
  <si>
    <t>{"MaxAtkRate":1,"CoolDownTime":1}</t>
  </si>
  <si>
    <t>SkillDescDetail1401010101</t>
  </si>
  <si>
    <t>// 大招（冲锋）</t>
  </si>
  <si>
    <t>{"MaxAtkRate":2.4,"CoolDownTime":0,"BuffDuration":3}</t>
  </si>
  <si>
    <t>SkillDescDetail1401010201</t>
  </si>
  <si>
    <t>{"MaxAtkRate":2.6,"CoolDownTime":0,"BuffDuration":3}</t>
  </si>
  <si>
    <t>SkillDescDetail1401010202</t>
  </si>
  <si>
    <t>{"MaxAtkRate":2.6,"CoolDownTime":0,"BuffDuration":4}</t>
  </si>
  <si>
    <t>SkillDescDetail1401010203</t>
  </si>
  <si>
    <t>{"MaxAtkRate":2.8,"CoolDownTime":0,"BuffDuration":4}</t>
  </si>
  <si>
    <t>SkillDescDetail1401010204</t>
  </si>
  <si>
    <t>{"MaxAtkRate":3,"CoolDownTime":0,"BuffDuration":4}</t>
  </si>
  <si>
    <t>SkillDescDetail1401010205</t>
  </si>
  <si>
    <t>// 经营</t>
  </si>
  <si>
    <t>SkillDescDetail1401010301</t>
  </si>
  <si>
    <t>SkillDescDetail1401010302</t>
  </si>
  <si>
    <t>SkillDescDetail1401010303</t>
  </si>
  <si>
    <t>SkillDescDetail1401010304</t>
  </si>
  <si>
    <t>SkillDescDetail1401010305</t>
  </si>
  <si>
    <t>// 套盾</t>
  </si>
  <si>
    <t>{"MaxAtkRate":4.5,"MaxAtkRate2":0.3,"AtkPower3":0.3,"CoolDownTime":15}</t>
  </si>
  <si>
    <t>SkillDescDetail1401010401</t>
  </si>
  <si>
    <t>{"MaxAtkRate":4.5,"MaxAtkRate2":0.35,"AtkPower3":0.3,"CoolDownTime":15}</t>
  </si>
  <si>
    <t>SkillDescDetail1401010402</t>
  </si>
  <si>
    <t>{"MaxAtkRate":4.5,"MaxAtkRate2":0.4,"AtkPower3":0.3,"CoolDownTime":15}</t>
  </si>
  <si>
    <t>SkillDescDetail1401010403</t>
  </si>
  <si>
    <t>{"MaxAtkRate":4.5,"MaxAtkRate2":0.45,"AtkPower3":0.3,"CoolDownTime":15}</t>
  </si>
  <si>
    <t>SkillDescDetail1401010404</t>
  </si>
  <si>
    <t>// 扇形攻击</t>
  </si>
  <si>
    <t>{"MaxAtkRate":2.4,"CoolDownTime":6,"CoolDownTime2":0}</t>
  </si>
  <si>
    <t>SkillDescDetail1401010501</t>
  </si>
  <si>
    <t>{"MaxAtkRate":2.6,"CoolDownTime":6,"CoolDownTime2":0}</t>
  </si>
  <si>
    <t>SkillDescDetail1401010502</t>
  </si>
  <si>
    <t>{"MaxAtkRate":2.6,"CoolDownTime":6,"CoolDownTime2":1}</t>
  </si>
  <si>
    <t>SkillDescDetail1401010503</t>
  </si>
  <si>
    <t>{"MaxAtkRate":2.8,"CoolDownTime":6,"CoolDownTime2":1}</t>
  </si>
  <si>
    <t>SkillDescDetail1401010504</t>
  </si>
  <si>
    <t>// 加急速</t>
  </si>
  <si>
    <t>{"SkillSpeed":0.09,"SkillSpeed1":0.06,"CoolDownTime":1000}</t>
  </si>
  <si>
    <t>[1401010699]</t>
  </si>
  <si>
    <t>SkillDescDetail1401010601</t>
  </si>
  <si>
    <t>{"SkillSpeed":0.12,"SkillSpeed1":0.08,"CoolDownTime":1000}</t>
  </si>
  <si>
    <t>SkillDescDetail1401010602</t>
  </si>
  <si>
    <t>{"SkillSpeed":0.15,"SkillSpeed1":0.10,"CoolDownTime":1000}</t>
  </si>
  <si>
    <t>SkillDescDetail1401010603</t>
  </si>
  <si>
    <t>// 撼地怒击（每受伤40%攻击）</t>
  </si>
  <si>
    <t>{"MaxAtkRate":1.5,"MaxAtkRate2":-0.25,"CoolDownTime":1000,"CoolDownTime2":1000}</t>
  </si>
  <si>
    <t>[1401010799]</t>
  </si>
  <si>
    <t>SkillDescDetail1401010701</t>
  </si>
  <si>
    <t>[1401010799,1401010798]</t>
  </si>
  <si>
    <t>SkillDescDetail1401010702</t>
  </si>
  <si>
    <t>{"MaxAtkRate":1.8,"MaxAtkRate2":-0.25,"CoolDownTime":1000,"CoolDownTime2":1000}</t>
  </si>
  <si>
    <t>SkillDescDetail1401010703</t>
  </si>
  <si>
    <t>{"MaxAtkRate":2.1,"MaxAtkRate2":-0.25,"CoolDownTime":1000,"CoolDownTime2":1000}</t>
  </si>
  <si>
    <t>SkillDescDetail1401010704</t>
  </si>
  <si>
    <t>// 护盾回血</t>
  </si>
  <si>
    <t>{"HPRecovery":0.07,"CoolDownTime":1000}</t>
  </si>
  <si>
    <t>[1401010899]</t>
  </si>
  <si>
    <t>SkillDescDetail1401010801</t>
  </si>
  <si>
    <t>// 机械狗（BOSS2)</t>
  </si>
  <si>
    <t>// 普攻（01近战，11近战，21远程）</t>
  </si>
  <si>
    <t>{"PreConditionType":10003,"Distance":3.5,"Count":0,"TargetType":2,"Comparer":1}</t>
  </si>
  <si>
    <t>SkillDescDetail14011600101</t>
  </si>
  <si>
    <t>// 大招护盾减伤</t>
  </si>
  <si>
    <t>{"DmgDec":0.9,"EngryRecovery":-25,"CoolDownTime":1000,"CoolDownTime2":1000}</t>
  </si>
  <si>
    <t>[700020303]</t>
  </si>
  <si>
    <t>// 技能1秒杀,timeline时长约3s</t>
  </si>
  <si>
    <t>{"MaxAtkRate":100000,"CoolDownTime":17}</t>
  </si>
  <si>
    <t>// 技能3跳扑</t>
  </si>
  <si>
    <t>{"MaxAtkRate":2.4,"CoolDownTime":8}</t>
  </si>
  <si>
    <t>// 技能2飞弹</t>
  </si>
  <si>
    <t>{"MaxAtkRate":0.4,"MaxAtkRate2":1,"CoolDownTime":8}</t>
  </si>
  <si>
    <t>// BOSS2霸体</t>
  </si>
  <si>
    <t>{"CoolDownTime":999}</t>
  </si>
  <si>
    <t>[700020601]</t>
  </si>
  <si>
    <t>// 钞能大亨（罗万）</t>
  </si>
  <si>
    <t>// 大招</t>
  </si>
  <si>
    <t>{"MaxAtkRate":2.4,"CoolDownTime":0,"EngryRecovery":250}</t>
  </si>
  <si>
    <t>SkillDescDetail1401050201</t>
  </si>
  <si>
    <t>{"MaxAtkRate":2.4,"CoolDownTime":0,"EngryRecovery":260}</t>
  </si>
  <si>
    <t>SkillDescDetail1401050202</t>
  </si>
  <si>
    <t>{"MaxAtkRate":2.4,"CoolDownTime":0,"EngryRecovery":280}</t>
  </si>
  <si>
    <t>SkillDescDetail1401050203</t>
  </si>
  <si>
    <t>{"MaxAtkRate":2.4,"CoolDownTime":0,"EngryRecovery":300}</t>
  </si>
  <si>
    <t>SkillDescDetail1401050204</t>
  </si>
  <si>
    <t>{"MaxAtkRate":2.4,"CoolDownTime":0,"EngryRecovery":320}</t>
  </si>
  <si>
    <t>SkillDescDetail1401050205</t>
  </si>
  <si>
    <t>SkillDescDetail1401050301</t>
  </si>
  <si>
    <t>SkillDescDetail1401050302</t>
  </si>
  <si>
    <t>SkillDescDetail1401050303</t>
  </si>
  <si>
    <t>SkillDescDetail1401050304</t>
  </si>
  <si>
    <t>SkillDescDetail1401050305</t>
  </si>
  <si>
    <t>// 技能1 用绿钞票回血 用蓝钞票回蓝</t>
  </si>
  <si>
    <t>{"MaxAtkRate":8,"CoolDownTime":0,"MaxHpRate":0.4}</t>
  </si>
  <si>
    <t>[1401050201,1401050201]</t>
  </si>
  <si>
    <t>{"PreConditionType":10001,"BuffId":1401050201,"IsExist":1}</t>
  </si>
  <si>
    <t>SkillDescDetail1401050401</t>
  </si>
  <si>
    <t>{"MaxAtkRate":8,"CoolDownTime":0,"MaxHpRate":0.42}</t>
  </si>
  <si>
    <t>SkillDescDetail1401050402</t>
  </si>
  <si>
    <t>SkillDescDetail1401050403</t>
  </si>
  <si>
    <t>{"MaxAtkRate":8,"CoolDownTime":0,"MaxHpRate":0.45}</t>
  </si>
  <si>
    <t>SkillDescDetail1401050404</t>
  </si>
  <si>
    <t>SkillDescDetail1401050405</t>
  </si>
  <si>
    <t>{"CoolDownTime":0,"EngryRecovery":400}</t>
  </si>
  <si>
    <t>{"PreConditionType":10001,"BuffId":1401050203,"IsExist":1}</t>
  </si>
  <si>
    <t>[1401050203]</t>
  </si>
  <si>
    <t>// 技能2 伤害 吸能量 回钞票</t>
  </si>
  <si>
    <t>{"MaxAtkRate":1.5,"CoolDownTime":3.25,"EngryRecovery":70,"EngryRecovery2":-70}</t>
  </si>
  <si>
    <t>SkillDescDetail1401050501</t>
  </si>
  <si>
    <t>SkillDescDetail1401050502</t>
  </si>
  <si>
    <t>{"MaxAtkRate":1.9,"CoolDownTime":3.25,"EngryRecovery":70,"EngryRecovery2":-70}</t>
  </si>
  <si>
    <t>SkillDescDetail1401050503</t>
  </si>
  <si>
    <t>{"MaxAtkRate":2.3,"CoolDownTime":3.25,"EngryRecovery":70,"EngryRecovery2":-70}</t>
  </si>
  <si>
    <t>SkillDescDetail1401050504</t>
  </si>
  <si>
    <t>// 技能 传说+ 加急速</t>
  </si>
  <si>
    <t>{"SkillSpeed":0.07,"SkillSpeed1":0.06,"CoolDownTime":999}</t>
  </si>
  <si>
    <t>[1401050601,1401050602]</t>
  </si>
  <si>
    <t>SkillDescDetail1401050601</t>
  </si>
  <si>
    <t>{"SkillSpeed":0.1,"SkillSpeed1":0.08,"CoolDownTime":999}</t>
  </si>
  <si>
    <t>SkillDescDetail1401050602</t>
  </si>
  <si>
    <t>{"SkillSpeed":0.12,"SkillSpeed1":0.1,"CoolDownTime":999}</t>
  </si>
  <si>
    <t>SkillDescDetail1401050603</t>
  </si>
  <si>
    <t>// 技能 神话+ 使用金色钞票、用三次药恢复金色钞票</t>
  </si>
  <si>
    <t>{"CoolDownTime":0,"MaxAtkRate":8,"MaxHpRate":0.6,"PhysDefRate":0.3,"MagicDefRate":0.3}</t>
  </si>
  <si>
    <t>{"PreConditionType":10001,"BuffId":1401050202,"IsExist":1}</t>
  </si>
  <si>
    <t>SkillDescDetail1401050701</t>
  </si>
  <si>
    <t>{"CoolDownTime":0,"MaxAtkRate":8,"MaxHpRate":0.65,"PhysDefRate":0.35,"MagicDefRate":0.35}</t>
  </si>
  <si>
    <t>SkillDescDetail1401050702</t>
  </si>
  <si>
    <t>[1401050711]</t>
  </si>
  <si>
    <t>SkillDescDetail1401050703</t>
  </si>
  <si>
    <t>{"CoolDownTime":0,"MaxAtkRate":8,"MaxHpRate":0.7,"PhysDefRate":0.4,"MagicDefRate":0.4}</t>
  </si>
  <si>
    <t>SkillDescDetail1401050704</t>
  </si>
  <si>
    <t>{"PreConditionType":10001,"BuffId":1401050710,"IsExist":3}</t>
  </si>
  <si>
    <t>// 技能 巅峰+ 多一个绿色钞票</t>
  </si>
  <si>
    <t>[1401050201]</t>
  </si>
  <si>
    <t>SkillDescDetail1401050801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</si>
  <si>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</si>
  <si>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</si>
  <si>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</si>
  <si>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</si>
  <si>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</si>
  <si>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</si>
  <si>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</si>
  <si>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</si>
  <si>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</si>
  <si>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</si>
  <si>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</si>
  <si>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</si>
  <si>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</si>
  <si>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</si>
  <si>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</si>
  <si>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</si>
  <si>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</si>
  <si>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</si>
  <si>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</si>
  <si>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</si>
  <si>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</si>
  <si>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</si>
  <si>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</si>
  <si>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</si>
  <si>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</si>
  <si>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</si>
  <si>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</si>
  <si>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</si>
  <si>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</si>
  <si>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</si>
  <si>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</si>
  <si>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</si>
  <si>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</si>
  <si>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</si>
  <si>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</si>
  <si>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</si>
  <si>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</si>
  <si>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</si>
  <si>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</si>
  <si>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</si>
  <si>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// 普攻</t>
  </si>
  <si>
    <t>AtkPower</t>
  </si>
  <si>
    <t>BuffAtkPower</t>
  </si>
  <si>
    <t>BuffPower</t>
  </si>
  <si>
    <t>CoolDownTime</t>
  </si>
  <si>
    <t/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</si>
  <si>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</si>
  <si>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</si>
  <si>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</si>
  <si>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</si>
  <si>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</si>
  <si>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</si>
  <si>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</si>
  <si>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</si>
  <si>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</si>
  <si>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</si>
  <si>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</si>
  <si>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</si>
  <si>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</si>
  <si>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</si>
  <si>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</si>
  <si>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</si>
  <si>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</si>
  <si>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</si>
  <si>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</si>
  <si>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</si>
  <si>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</si>
  <si>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</si>
  <si>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</si>
  <si>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</si>
  <si>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</si>
  <si>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</si>
  <si>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</si>
  <si>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</si>
  <si>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</si>
  <si>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</si>
  <si>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</si>
  <si>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</si>
  <si>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</si>
  <si>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</si>
  <si>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</si>
  <si>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</si>
  <si>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</si>
  <si>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</si>
  <si>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</si>
  <si>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</si>
  <si>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</si>
  <si>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</si>
  <si>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</si>
  <si>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</si>
  <si>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</si>
  <si>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</si>
  <si>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</si>
  <si>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</si>
  <si>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</si>
  <si>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</si>
  <si>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</si>
  <si>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</si>
  <si>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</si>
  <si>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</si>
  <si>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</si>
  <si>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</si>
  <si>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</si>
  <si>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</si>
  <si>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</si>
  <si>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</si>
  <si>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</si>
  <si>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</si>
  <si>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</si>
  <si>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</si>
  <si>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</si>
  <si>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</si>
  <si>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</si>
  <si>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</si>
  <si>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</si>
  <si>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</si>
  <si>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</si>
  <si>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</si>
  <si>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</si>
  <si>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</si>
  <si>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</si>
  <si>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</si>
  <si>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</si>
  <si>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</si>
  <si>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</si>
  <si>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</si>
  <si>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</si>
  <si>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</si>
  <si>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</si>
  <si>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</si>
  <si>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</si>
  <si>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</si>
  <si>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</si>
  <si>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</si>
  <si>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</si>
  <si>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</si>
  <si>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</si>
  <si>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</si>
  <si>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</si>
  <si>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</si>
  <si>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</si>
  <si>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</si>
  <si>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</si>
  <si>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</si>
  <si>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</si>
  <si>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</si>
  <si>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</si>
  <si>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</si>
  <si>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</si>
  <si>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</si>
  <si>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</si>
  <si>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</si>
  <si>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</si>
  <si>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</si>
  <si>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</si>
  <si>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</si>
  <si>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</si>
  <si>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</si>
  <si>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</si>
  <si>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</si>
  <si>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</si>
  <si>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</si>
  <si>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</si>
  <si>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</si>
  <si>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</si>
  <si>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</si>
  <si>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</si>
  <si>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</si>
  <si>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</si>
  <si>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</si>
  <si>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</si>
  <si>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</si>
  <si>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</si>
  <si>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</si>
  <si>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</si>
  <si>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</si>
  <si>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</si>
  <si>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</si>
  <si>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</si>
  <si>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</si>
  <si>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</si>
  <si>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</si>
  <si>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</si>
  <si>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</si>
  <si>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</si>
  <si>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</si>
  <si>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</si>
  <si>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</si>
  <si>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</si>
  <si>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</si>
  <si>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</si>
  <si>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</si>
  <si>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</si>
  <si>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</si>
  <si>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</si>
  <si>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</si>
  <si>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</si>
  <si>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</si>
  <si>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</si>
  <si>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</si>
  <si>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</si>
  <si>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</si>
  <si>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</si>
  <si>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</si>
  <si>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</si>
  <si>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</si>
  <si>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</si>
  <si>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</si>
  <si>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</si>
  <si>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</si>
  <si>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</si>
  <si>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</si>
  <si>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</si>
  <si>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</si>
  <si>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</si>
  <si>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</si>
  <si>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</si>
  <si>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</si>
  <si>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</si>
  <si>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</si>
  <si>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</si>
  <si>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</si>
  <si>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</si>
  <si>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</si>
  <si>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</si>
  <si>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</si>
  <si>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</si>
  <si>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</si>
  <si>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</si>
  <si>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</si>
  <si>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</si>
  <si>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</si>
  <si>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</si>
  <si>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</si>
  <si>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</si>
  <si>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</si>
  <si>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</si>
  <si>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</si>
  <si>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</si>
  <si>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</si>
  <si>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</si>
  <si>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</si>
  <si>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</si>
  <si>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</si>
  <si>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</si>
  <si>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</si>
  <si>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</si>
  <si>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</si>
  <si>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</si>
  <si>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</si>
  <si>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</si>
  <si>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</si>
  <si>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</si>
  <si>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</si>
  <si>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</si>
  <si>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</si>
  <si>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</si>
  <si>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</si>
  <si>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</si>
  <si>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</si>
  <si>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</si>
  <si>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</si>
  <si>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</si>
  <si>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</si>
  <si>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</si>
  <si>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</si>
  <si>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</si>
  <si>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</si>
  <si>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</si>
  <si>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</si>
  <si>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</si>
  <si>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</si>
  <si>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</si>
  <si>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</si>
  <si>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</si>
  <si>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</si>
  <si>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</si>
  <si>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</si>
  <si>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</si>
  <si>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</si>
  <si>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</si>
  <si>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</si>
  <si>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</si>
  <si>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</si>
  <si>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</si>
  <si>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</si>
  <si>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</si>
  <si>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</si>
  <si>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</si>
  <si>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</si>
  <si>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</si>
  <si>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</si>
  <si>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</si>
  <si>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</si>
  <si>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</si>
  <si>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</si>
  <si>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</si>
  <si>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</si>
  <si>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</si>
  <si>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</si>
  <si>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</si>
  <si>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</si>
  <si>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</si>
  <si>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</si>
  <si>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</si>
  <si>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</si>
  <si>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</si>
  <si>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</si>
  <si>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</si>
  <si>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</si>
  <si>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</si>
  <si>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</si>
  <si>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</si>
  <si>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</si>
  <si>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</si>
  <si>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</si>
  <si>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</si>
  <si>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</si>
  <si>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</si>
  <si>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</si>
  <si>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</si>
  <si>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</si>
  <si>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</si>
  <si>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</si>
  <si>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</si>
  <si>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</si>
  <si>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</si>
  <si>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</si>
  <si>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</si>
  <si>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</si>
  <si>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</si>
  <si>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</si>
  <si>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</si>
  <si>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</si>
  <si>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</si>
  <si>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</si>
  <si>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</si>
  <si>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</si>
  <si>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</si>
  <si>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</si>
  <si>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</si>
  <si>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</si>
  <si>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</si>
  <si>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</si>
  <si>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</si>
  <si>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</si>
  <si>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</si>
  <si>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</si>
  <si>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</si>
  <si>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</si>
  <si>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</si>
  <si>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</si>
  <si>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</si>
  <si>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</si>
  <si>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</si>
  <si>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</si>
  <si>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</si>
  <si>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</si>
  <si>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</si>
  <si>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</si>
  <si>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</si>
  <si>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</si>
  <si>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</si>
  <si>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</si>
  <si>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</si>
  <si>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</si>
  <si>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</si>
  <si>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</si>
  <si>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</si>
  <si>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</si>
  <si>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</si>
  <si>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</si>
  <si>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</si>
  <si>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</si>
  <si>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</si>
  <si>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</si>
  <si>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</si>
  <si>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</si>
  <si>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</si>
  <si>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</si>
  <si>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</si>
  <si>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</si>
  <si>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</si>
  <si>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</si>
  <si>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</si>
  <si>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</si>
  <si>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</si>
  <si>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</si>
  <si>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</si>
  <si>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</si>
  <si>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</si>
  <si>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</si>
  <si>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</si>
  <si>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</si>
  <si>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</si>
  <si>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</si>
  <si>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</si>
  <si>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</si>
  <si>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</si>
  <si>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</si>
  <si>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</si>
  <si>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</si>
  <si>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</si>
  <si>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</si>
  <si>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</si>
  <si>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</si>
  <si>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</si>
  <si>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</si>
  <si>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</si>
  <si>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</si>
  <si>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</si>
  <si>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</si>
  <si>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</si>
  <si>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</si>
  <si>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</si>
  <si>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</si>
  <si>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</si>
  <si>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</si>
  <si>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</si>
  <si>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</si>
  <si>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</si>
  <si>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</si>
  <si>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</si>
  <si>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</si>
  <si>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</si>
  <si>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</si>
  <si>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</si>
  <si>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</si>
  <si>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</si>
  <si>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</si>
  <si>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</si>
  <si>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</si>
  <si>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</si>
  <si>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</si>
  <si>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</si>
  <si>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</si>
  <si>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</si>
  <si>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</si>
  <si>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</si>
  <si>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</si>
  <si>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</si>
  <si>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</si>
  <si>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</si>
  <si>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</si>
  <si>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</si>
  <si>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</si>
  <si>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</si>
  <si>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</si>
  <si>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</si>
  <si>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</si>
  <si>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</si>
  <si>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</si>
  <si>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</si>
  <si>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</si>
  <si>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</si>
  <si>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</si>
  <si>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</si>
  <si>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</si>
  <si>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</si>
  <si>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</si>
  <si>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</si>
  <si>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</si>
  <si>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</si>
  <si>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</si>
  <si>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</si>
  <si>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</si>
  <si>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</si>
  <si>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</si>
  <si>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</si>
  <si>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</si>
  <si>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</si>
  <si>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</si>
  <si>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</si>
  <si>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</si>
  <si>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</si>
  <si>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</si>
  <si>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</si>
  <si>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</si>
  <si>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</si>
  <si>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</si>
  <si>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</si>
  <si>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</si>
  <si>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</si>
  <si>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</si>
  <si>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</si>
  <si>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</si>
  <si>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</si>
  <si>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</si>
  <si>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</si>
  <si>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</si>
  <si>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</si>
  <si>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</si>
  <si>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</si>
  <si>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</si>
  <si>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</si>
  <si>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</si>
  <si>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</si>
  <si>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</si>
  <si>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</si>
  <si>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</si>
  <si>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</si>
  <si>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</si>
  <si>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</si>
  <si>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</si>
  <si>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</si>
  <si>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</si>
  <si>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</si>
  <si>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</si>
  <si>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</si>
  <si>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</si>
  <si>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</si>
  <si>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</si>
  <si>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</si>
  <si>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</si>
  <si>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</si>
  <si>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</si>
  <si>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</si>
  <si>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</si>
  <si>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</si>
  <si>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</si>
  <si>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</si>
  <si>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</si>
  <si>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</si>
  <si>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</si>
  <si>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</si>
  <si>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</si>
  <si>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</si>
  <si>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</si>
  <si>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</si>
  <si>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</si>
  <si>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</si>
  <si>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</si>
  <si>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</si>
  <si>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</si>
  <si>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</si>
  <si>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</si>
  <si>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</si>
  <si>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</si>
  <si>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</si>
  <si>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</si>
  <si>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</si>
  <si>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</si>
  <si>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</si>
  <si>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</si>
  <si>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</si>
  <si>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</si>
  <si>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</si>
  <si>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</si>
  <si>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</si>
  <si>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</si>
  <si>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</si>
  <si>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</si>
  <si>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</si>
  <si>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</si>
  <si>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</si>
  <si>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</si>
  <si>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</si>
  <si>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</si>
  <si>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</si>
  <si>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</si>
  <si>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</si>
  <si>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</si>
  <si>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</si>
  <si>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</si>
  <si>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</si>
  <si>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</si>
  <si>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</si>
  <si>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</si>
  <si>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</si>
  <si>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</si>
  <si>
    <t>{"CoolDownTime":3.25}</t>
    <phoneticPr fontId="3" type="noConversion"/>
  </si>
  <si>
    <t>{"PreConditionType":10004,"BuffId0":1401050501,"IsExist0":3,"BuffId1":1401050201,"IsExist1":-1,"BuffId2":1401050202,"IsExist2":-1,"BuffId3":1401050503,"IsExist3":-1}</t>
    <phoneticPr fontId="3" type="noConversion"/>
  </si>
  <si>
    <t>{"PreConditionType":10001,"BuffId":1401050504,"IsExist":0}</t>
    <phoneticPr fontId="3" type="noConversion"/>
  </si>
  <si>
    <t>// BOSS3</t>
    <phoneticPr fontId="3" type="noConversion"/>
  </si>
  <si>
    <t>// 普攻（近战，远程）</t>
    <phoneticPr fontId="3" type="noConversion"/>
  </si>
  <si>
    <t>// 静谧磁场-沉默-dot</t>
    <phoneticPr fontId="3" type="noConversion"/>
  </si>
  <si>
    <t>{"CoolDownTime":30,"MaxHpRate":0.002}</t>
    <phoneticPr fontId="3" type="noConversion"/>
  </si>
  <si>
    <t>{"CoolDownTime":30,"MaxHpRate":0.01}</t>
    <phoneticPr fontId="3" type="noConversion"/>
  </si>
  <si>
    <t>{"CoolDownTime":30,"MaxHpRate":0.008}</t>
    <phoneticPr fontId="3" type="noConversion"/>
  </si>
  <si>
    <t>{"CoolDownTime":30,"MaxHpRate":0.006}</t>
    <phoneticPr fontId="3" type="noConversion"/>
  </si>
  <si>
    <t>{"CoolDownTime":30,"MaxHpRate":0.004}</t>
    <phoneticPr fontId="3" type="noConversion"/>
  </si>
  <si>
    <t>{"CoolDownTime":30,"MaxHpRate":0.005}</t>
    <phoneticPr fontId="3" type="noConversion"/>
  </si>
  <si>
    <t>{}</t>
    <phoneticPr fontId="3" type="noConversion"/>
  </si>
  <si>
    <t>// 远程-真伤+dot</t>
    <phoneticPr fontId="3" type="noConversion"/>
  </si>
  <si>
    <t>// 巨钳锤击-伤害+击飞</t>
    <phoneticPr fontId="3" type="noConversion"/>
  </si>
  <si>
    <t>// 大招-电磁囚笼</t>
    <phoneticPr fontId="3" type="noConversion"/>
  </si>
  <si>
    <t>// 震地冲击</t>
    <phoneticPr fontId="3" type="noConversion"/>
  </si>
  <si>
    <t>// BOSS3霸体</t>
    <phoneticPr fontId="3" type="noConversion"/>
  </si>
  <si>
    <t>{"MaxAtkRate":10,"CoolDownTime":0,"MaxHpRate":0.004,"MaxHpRate2":0.002,"AttrConfig":5030101}</t>
    <phoneticPr fontId="3" type="noConversion"/>
  </si>
  <si>
    <t>{"MaxAtkRate":10,"CoolDownTime":0,"MaxHpRate":0.004,"MaxHpRate2":0.002,"AttrConfig":5030201}</t>
    <phoneticPr fontId="3" type="noConversion"/>
  </si>
  <si>
    <t>{"MaxAtkRate":10,"CoolDownTime":0,"MaxHpRate":0.004,"MaxHpRate2":0.002,"AttrConfig":5030301}</t>
    <phoneticPr fontId="3" type="noConversion"/>
  </si>
  <si>
    <t>{"MaxAtkRate":10,"CoolDownTime":0,"MaxHpRate":0.004,"MaxHpRate2":0.002,"AttrConfig":5030401}</t>
    <phoneticPr fontId="3" type="noConversion"/>
  </si>
  <si>
    <t>{"MaxAtkRate":10,"CoolDownTime":0,"MaxHpRate":0.004,"MaxHpRate2":0.002,"AttrConfig":5030501}</t>
    <phoneticPr fontId="3" type="noConversion"/>
  </si>
  <si>
    <t>{"MaxAtkRate":10,"CoolDownTime":0,"MaxHpRate":0.004,"MaxHpRate2":0.002,"AttrConfig":5030601}</t>
    <phoneticPr fontId="3" type="noConversion"/>
  </si>
  <si>
    <t>{"MaxAtkRate":1.8,"CoolDownTime":10}</t>
    <phoneticPr fontId="3" type="noConversion"/>
  </si>
  <si>
    <t>{"MaxAtkRate":1.2,"CoolDownTime":10}</t>
    <phoneticPr fontId="3" type="noConversion"/>
  </si>
  <si>
    <t>{"CoolDownTime":10,"MaxHpRate":0.002,"MaxHpRate2":0.05}</t>
    <phoneticPr fontId="3" type="noConversion"/>
  </si>
  <si>
    <t>{"CoolDownTime":10,"MaxHpRate":0.004,"MaxHpRate2":0.05}</t>
    <phoneticPr fontId="3" type="noConversion"/>
  </si>
  <si>
    <t>{"CoolDownTime":10,"MaxHpRate":0.005,"MaxHpRate2":0.05}</t>
    <phoneticPr fontId="3" type="noConversion"/>
  </si>
  <si>
    <t>{"CoolDownTime":10,"MaxHpRate":0.006,"MaxHpRate2":0.05}</t>
    <phoneticPr fontId="3" type="noConversion"/>
  </si>
  <si>
    <t>{"CoolDownTime":10,"MaxHpRate":0.008,"MaxHpRate2":0.05}</t>
    <phoneticPr fontId="3" type="noConversion"/>
  </si>
  <si>
    <t>{"CoolDownTime":10,"MaxHpRate":0.01,"MaxHpRate2":0.05}</t>
    <phoneticPr fontId="3" type="noConversion"/>
  </si>
  <si>
    <t>{"MaxAtkRate":1,"CoolDownTime":0.1}</t>
    <phoneticPr fontId="3" type="noConversion"/>
  </si>
  <si>
    <t>{"MaxAtkRate":0.5,"CoolDownTime":0.1}</t>
    <phoneticPr fontId="3" type="noConversion"/>
  </si>
  <si>
    <t>[1401050720]</t>
    <phoneticPr fontId="3" type="noConversion"/>
  </si>
  <si>
    <t>{"MaxAtkRate":1,"CoolDownTime":0}</t>
    <phoneticPr fontId="3" type="noConversion"/>
  </si>
  <si>
    <t>{"AtkPower":1,"CoolDownTime":0}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</si>
</sst>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SimSun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4B7BE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1" fillId="8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FFFF00"/>
      <rgbColor rgb="009C0006"/>
      <rgbColor rgb="00FFC7CE"/>
      <rgbColor rgb="00ADACAC"/>
      <rgbColor rgb="007F7F7F"/>
      <rgbColor rgb="00737373"/>
      <rgbColor rgb="00ED7D31"/>
      <rgbColor rgb="00006100"/>
      <rgbColor rgb="00C6EFCE"/>
      <rgbColor rgb="00FFC000"/>
      <rgbColor rgb="009C5700"/>
      <rgbColor rgb="00FFEB9C"/>
      <rgbColor rgb="00A5A5A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workbookViewId="0">
      <pane xSplit="4" ySplit="4" topLeftCell="E167" activePane="bottomRight" state="frozen"/>
      <selection pane="topRight"/>
      <selection pane="bottomLeft"/>
      <selection pane="bottomRight" activeCell="F176" sqref="F176"/>
    </sheetView>
  </sheetViews>
  <sheetFormatPr defaultColWidth="9" defaultRowHeight="13.5"/>
  <cols>
    <col min="1" max="1" width="12.5" style="3" customWidth="1"/>
    <col min="2" max="4" width="15.875" style="3" customWidth="1"/>
    <col min="5" max="5" width="16" style="3" customWidth="1"/>
    <col min="6" max="6" width="83.125" style="3" customWidth="1"/>
    <col min="7" max="7" width="21.25" style="3" customWidth="1"/>
    <col min="8" max="9" width="23.75" style="3" customWidth="1"/>
    <col min="10" max="11" width="21.625" style="3" customWidth="1"/>
    <col min="12" max="12" width="11.5" style="3" customWidth="1"/>
    <col min="13" max="15" width="29" style="18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2" t="s">
        <v>12</v>
      </c>
      <c r="N1" s="22" t="s">
        <v>13</v>
      </c>
      <c r="O1" s="22" t="s">
        <v>14</v>
      </c>
    </row>
    <row r="2" spans="1:16">
      <c r="A2" s="2" t="s">
        <v>15</v>
      </c>
      <c r="B2" s="2" t="s">
        <v>15</v>
      </c>
      <c r="C2" s="2" t="s">
        <v>16</v>
      </c>
      <c r="D2" s="2" t="s">
        <v>15</v>
      </c>
      <c r="E2" s="2" t="s">
        <v>15</v>
      </c>
      <c r="F2" s="2" t="s">
        <v>17</v>
      </c>
      <c r="G2" s="2" t="s">
        <v>15</v>
      </c>
      <c r="H2" s="2" t="s">
        <v>18</v>
      </c>
      <c r="I2" s="2" t="s">
        <v>19</v>
      </c>
      <c r="J2" s="2" t="s">
        <v>19</v>
      </c>
      <c r="K2" s="2" t="s">
        <v>15</v>
      </c>
      <c r="L2" s="2" t="s">
        <v>15</v>
      </c>
      <c r="M2" s="22" t="s">
        <v>17</v>
      </c>
      <c r="N2" s="22" t="s">
        <v>17</v>
      </c>
      <c r="O2" s="22" t="s">
        <v>17</v>
      </c>
    </row>
    <row r="3" spans="1:16">
      <c r="A3" s="2" t="s">
        <v>20</v>
      </c>
      <c r="B3" s="2" t="s">
        <v>21</v>
      </c>
      <c r="C3" s="2" t="s">
        <v>16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2" t="s">
        <v>31</v>
      </c>
      <c r="N3" s="22" t="s">
        <v>32</v>
      </c>
      <c r="O3" s="22" t="s">
        <v>33</v>
      </c>
    </row>
    <row r="4" spans="1:16" s="15" customFormat="1" ht="87" customHeight="1">
      <c r="A4" s="2" t="s">
        <v>34</v>
      </c>
      <c r="B4" s="2" t="s">
        <v>21</v>
      </c>
      <c r="C4" s="2" t="s">
        <v>16</v>
      </c>
      <c r="D4" s="2" t="s">
        <v>22</v>
      </c>
      <c r="E4" s="2" t="s">
        <v>23</v>
      </c>
      <c r="F4" s="2" t="s">
        <v>24</v>
      </c>
      <c r="G4" s="5" t="s">
        <v>35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30</v>
      </c>
      <c r="M4" s="23" t="s">
        <v>40</v>
      </c>
      <c r="N4" s="23" t="s">
        <v>41</v>
      </c>
      <c r="O4" s="23" t="s">
        <v>42</v>
      </c>
    </row>
    <row r="5" spans="1:16" s="16" customFormat="1">
      <c r="A5" s="19" t="s">
        <v>43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0"/>
      <c r="P5" s="24">
        <f>MOD(B5,100)</f>
        <v>0</v>
      </c>
    </row>
    <row r="6" spans="1:16" s="17" customFormat="1">
      <c r="A6" s="7" t="s">
        <v>44</v>
      </c>
      <c r="B6" s="5"/>
      <c r="C6" s="5"/>
      <c r="D6" s="5"/>
      <c r="E6" s="5"/>
      <c r="F6" s="5"/>
      <c r="G6" s="21"/>
      <c r="H6" s="5"/>
      <c r="I6" s="5"/>
      <c r="J6" s="5"/>
      <c r="K6" s="5"/>
      <c r="L6" s="5"/>
      <c r="M6" s="5"/>
      <c r="N6" s="5"/>
      <c r="O6" s="5"/>
      <c r="P6" s="25">
        <v>0</v>
      </c>
    </row>
    <row r="7" spans="1:16">
      <c r="A7" s="3">
        <v>1410190101</v>
      </c>
      <c r="B7" s="3">
        <v>14101901</v>
      </c>
      <c r="D7" s="3">
        <v>1</v>
      </c>
      <c r="E7" s="3">
        <v>1</v>
      </c>
      <c r="F7" s="3" t="s">
        <v>858</v>
      </c>
      <c r="G7" s="21">
        <v>0</v>
      </c>
      <c r="H7" s="3" t="s">
        <v>45</v>
      </c>
      <c r="I7" s="3">
        <v>0</v>
      </c>
      <c r="J7" s="3">
        <v>0</v>
      </c>
      <c r="K7" s="3">
        <v>0</v>
      </c>
      <c r="L7" s="3">
        <v>0</v>
      </c>
      <c r="M7" s="3" t="s">
        <v>46</v>
      </c>
      <c r="N7" s="3" t="str">
        <f>"Skill"&amp;B7</f>
        <v>Skill14101901</v>
      </c>
      <c r="O7" s="26" t="s">
        <v>47</v>
      </c>
      <c r="P7" s="25">
        <v>1</v>
      </c>
    </row>
    <row r="8" spans="1:16" s="17" customFormat="1">
      <c r="A8" s="7" t="s">
        <v>48</v>
      </c>
      <c r="B8" s="5"/>
      <c r="C8" s="5"/>
      <c r="D8" s="5"/>
      <c r="E8" s="5"/>
      <c r="F8" s="5"/>
      <c r="G8" s="21">
        <v>0</v>
      </c>
      <c r="H8" s="5"/>
      <c r="I8" s="5"/>
      <c r="J8" s="5"/>
      <c r="K8" s="5"/>
      <c r="L8" s="5"/>
      <c r="M8" s="5"/>
      <c r="N8" s="5"/>
      <c r="O8" s="5"/>
      <c r="P8" s="25">
        <v>0</v>
      </c>
    </row>
    <row r="9" spans="1:16">
      <c r="A9" s="3">
        <v>1410191101</v>
      </c>
      <c r="B9" s="3">
        <v>14101911</v>
      </c>
      <c r="D9" s="3">
        <v>1</v>
      </c>
      <c r="E9" s="3">
        <v>1</v>
      </c>
      <c r="F9" s="3" t="s">
        <v>49</v>
      </c>
      <c r="G9" s="21">
        <v>0</v>
      </c>
      <c r="H9" s="3" t="s">
        <v>45</v>
      </c>
      <c r="I9" s="3">
        <v>0</v>
      </c>
      <c r="J9" s="3">
        <v>0</v>
      </c>
      <c r="K9" s="3">
        <v>0</v>
      </c>
      <c r="L9" s="3">
        <v>0</v>
      </c>
      <c r="M9" s="3" t="s">
        <v>46</v>
      </c>
      <c r="N9" s="3" t="str">
        <f t="shared" ref="N9:N27" si="0">"Skill"&amp;B9</f>
        <v>Skill14101911</v>
      </c>
      <c r="O9" s="26" t="s">
        <v>47</v>
      </c>
      <c r="P9" s="25">
        <v>1</v>
      </c>
    </row>
    <row r="10" spans="1:16" s="17" customFormat="1">
      <c r="A10" s="7" t="s">
        <v>50</v>
      </c>
      <c r="B10" s="5"/>
      <c r="C10" s="5"/>
      <c r="D10" s="5"/>
      <c r="E10" s="5"/>
      <c r="F10" s="5"/>
      <c r="G10" s="21">
        <v>0</v>
      </c>
      <c r="H10" s="5"/>
      <c r="I10" s="5"/>
      <c r="J10" s="5"/>
      <c r="K10" s="5"/>
      <c r="L10" s="5"/>
      <c r="M10" s="5"/>
      <c r="N10" s="5"/>
      <c r="O10" s="5"/>
      <c r="P10" s="25">
        <v>0</v>
      </c>
    </row>
    <row r="11" spans="1:16">
      <c r="A11" s="3">
        <v>1410190201</v>
      </c>
      <c r="B11" s="3">
        <v>14101902</v>
      </c>
      <c r="D11" s="3">
        <v>1</v>
      </c>
      <c r="E11" s="3">
        <v>1</v>
      </c>
      <c r="F11" s="3" t="s">
        <v>51</v>
      </c>
      <c r="G11" s="21">
        <v>0</v>
      </c>
      <c r="H11" s="3" t="s">
        <v>52</v>
      </c>
      <c r="I11" s="3">
        <v>1000</v>
      </c>
      <c r="J11" s="3">
        <v>0</v>
      </c>
      <c r="K11" s="3">
        <v>0</v>
      </c>
      <c r="L11" s="3">
        <v>1</v>
      </c>
      <c r="M11" s="3" t="s">
        <v>46</v>
      </c>
      <c r="N11" s="3" t="str">
        <f t="shared" si="0"/>
        <v>Skill14101902</v>
      </c>
      <c r="O11" s="26" t="s">
        <v>53</v>
      </c>
      <c r="P11" s="25">
        <v>2</v>
      </c>
    </row>
    <row r="12" spans="1:16">
      <c r="A12" s="3">
        <v>1410190202</v>
      </c>
      <c r="B12" s="3">
        <v>14101902</v>
      </c>
      <c r="D12" s="3">
        <v>2</v>
      </c>
      <c r="E12" s="3">
        <v>51</v>
      </c>
      <c r="F12" s="3" t="s">
        <v>54</v>
      </c>
      <c r="G12" s="21">
        <v>0</v>
      </c>
      <c r="H12" s="3" t="s">
        <v>52</v>
      </c>
      <c r="I12" s="3">
        <v>1000</v>
      </c>
      <c r="J12" s="3">
        <v>0</v>
      </c>
      <c r="K12" s="3">
        <v>0</v>
      </c>
      <c r="L12" s="3">
        <v>1</v>
      </c>
      <c r="M12" s="3" t="s">
        <v>46</v>
      </c>
      <c r="N12" s="3" t="str">
        <f t="shared" si="0"/>
        <v>Skill14101902</v>
      </c>
      <c r="O12" s="26" t="s">
        <v>55</v>
      </c>
      <c r="P12" s="25">
        <v>2</v>
      </c>
    </row>
    <row r="13" spans="1:16">
      <c r="A13" s="3">
        <v>1410190203</v>
      </c>
      <c r="B13" s="3">
        <v>14101902</v>
      </c>
      <c r="D13" s="3">
        <v>3</v>
      </c>
      <c r="E13" s="3">
        <v>111</v>
      </c>
      <c r="F13" s="3" t="s">
        <v>56</v>
      </c>
      <c r="G13" s="21">
        <v>0</v>
      </c>
      <c r="H13" s="3" t="s">
        <v>52</v>
      </c>
      <c r="I13" s="3">
        <v>1000</v>
      </c>
      <c r="J13" s="3">
        <v>0</v>
      </c>
      <c r="K13" s="3">
        <v>0</v>
      </c>
      <c r="L13" s="3">
        <v>1</v>
      </c>
      <c r="M13" s="3" t="s">
        <v>46</v>
      </c>
      <c r="N13" s="3" t="str">
        <f t="shared" si="0"/>
        <v>Skill14101902</v>
      </c>
      <c r="O13" s="26" t="s">
        <v>57</v>
      </c>
      <c r="P13" s="25">
        <v>2</v>
      </c>
    </row>
    <row r="14" spans="1:16">
      <c r="A14" s="3">
        <v>1410190204</v>
      </c>
      <c r="B14" s="3">
        <v>14101902</v>
      </c>
      <c r="D14" s="3">
        <v>4</v>
      </c>
      <c r="E14" s="3">
        <v>171</v>
      </c>
      <c r="F14" s="3" t="s">
        <v>58</v>
      </c>
      <c r="G14" s="21">
        <v>0</v>
      </c>
      <c r="H14" s="3" t="s">
        <v>52</v>
      </c>
      <c r="I14" s="3">
        <v>1000</v>
      </c>
      <c r="J14" s="3">
        <v>0</v>
      </c>
      <c r="K14" s="3">
        <v>0</v>
      </c>
      <c r="L14" s="3">
        <v>1</v>
      </c>
      <c r="M14" s="3" t="s">
        <v>46</v>
      </c>
      <c r="N14" s="3" t="str">
        <f t="shared" si="0"/>
        <v>Skill14101902</v>
      </c>
      <c r="O14" s="26" t="s">
        <v>59</v>
      </c>
      <c r="P14" s="25">
        <v>2</v>
      </c>
    </row>
    <row r="15" spans="1:16">
      <c r="A15" s="3">
        <v>1410190205</v>
      </c>
      <c r="B15" s="3">
        <v>14101902</v>
      </c>
      <c r="D15" s="3">
        <v>5</v>
      </c>
      <c r="E15" s="3">
        <v>231</v>
      </c>
      <c r="F15" s="3" t="s">
        <v>60</v>
      </c>
      <c r="G15" s="21">
        <v>0</v>
      </c>
      <c r="H15" s="3" t="s">
        <v>52</v>
      </c>
      <c r="I15" s="3">
        <v>1000</v>
      </c>
      <c r="J15" s="3">
        <v>0</v>
      </c>
      <c r="K15" s="3">
        <v>0</v>
      </c>
      <c r="L15" s="3">
        <v>1</v>
      </c>
      <c r="M15" s="3" t="s">
        <v>46</v>
      </c>
      <c r="N15" s="3" t="str">
        <f t="shared" si="0"/>
        <v>Skill14101902</v>
      </c>
      <c r="O15" s="26" t="s">
        <v>61</v>
      </c>
      <c r="P15" s="25">
        <v>2</v>
      </c>
    </row>
    <row r="16" spans="1:16" s="17" customFormat="1">
      <c r="A16" s="7" t="s">
        <v>62</v>
      </c>
      <c r="B16" s="5"/>
      <c r="C16" s="5"/>
      <c r="D16" s="5"/>
      <c r="E16" s="5"/>
      <c r="F16" s="5"/>
      <c r="G16" s="21">
        <v>0</v>
      </c>
      <c r="H16" s="5"/>
      <c r="I16" s="5"/>
      <c r="J16" s="5"/>
      <c r="K16" s="5"/>
      <c r="L16" s="5"/>
      <c r="M16" s="5"/>
      <c r="N16" s="5"/>
      <c r="O16" s="5"/>
      <c r="P16" s="25">
        <v>0</v>
      </c>
    </row>
    <row r="17" spans="1:16">
      <c r="A17" s="3">
        <v>1410191201</v>
      </c>
      <c r="B17" s="3">
        <v>14101912</v>
      </c>
      <c r="D17" s="3">
        <v>1</v>
      </c>
      <c r="E17" s="3">
        <v>1</v>
      </c>
      <c r="F17" s="3" t="s">
        <v>51</v>
      </c>
      <c r="G17" s="21">
        <v>0</v>
      </c>
      <c r="H17" s="3" t="s">
        <v>45</v>
      </c>
      <c r="I17" s="3">
        <v>1000</v>
      </c>
      <c r="J17" s="3">
        <v>0</v>
      </c>
      <c r="K17" s="3">
        <v>0</v>
      </c>
      <c r="L17" s="3">
        <v>1</v>
      </c>
      <c r="M17" s="3" t="s">
        <v>46</v>
      </c>
      <c r="N17" s="3" t="str">
        <f t="shared" ref="N17:N20" si="1">"Skill"&amp;B17</f>
        <v>Skill14101912</v>
      </c>
      <c r="O17" s="26" t="s">
        <v>53</v>
      </c>
      <c r="P17" s="25">
        <v>2</v>
      </c>
    </row>
    <row r="18" spans="1:16">
      <c r="A18" s="3">
        <v>1410191201</v>
      </c>
      <c r="B18" s="3">
        <v>14101912</v>
      </c>
      <c r="D18" s="3">
        <v>2</v>
      </c>
      <c r="E18" s="3">
        <v>51</v>
      </c>
      <c r="F18" s="3" t="s">
        <v>54</v>
      </c>
      <c r="G18" s="21">
        <v>0</v>
      </c>
      <c r="H18" s="3" t="s">
        <v>45</v>
      </c>
      <c r="I18" s="3">
        <v>1000</v>
      </c>
      <c r="J18" s="3">
        <v>0</v>
      </c>
      <c r="K18" s="3">
        <v>0</v>
      </c>
      <c r="L18" s="3">
        <v>1</v>
      </c>
      <c r="M18" s="3" t="s">
        <v>46</v>
      </c>
      <c r="N18" s="3" t="str">
        <f t="shared" si="1"/>
        <v>Skill14101912</v>
      </c>
      <c r="O18" s="26" t="s">
        <v>55</v>
      </c>
      <c r="P18" s="25">
        <v>2</v>
      </c>
    </row>
    <row r="19" spans="1:16">
      <c r="A19" s="3">
        <v>1410191201</v>
      </c>
      <c r="B19" s="3">
        <v>14101912</v>
      </c>
      <c r="D19" s="3">
        <v>3</v>
      </c>
      <c r="E19" s="3">
        <v>111</v>
      </c>
      <c r="F19" s="3" t="s">
        <v>56</v>
      </c>
      <c r="G19" s="21">
        <v>0</v>
      </c>
      <c r="H19" s="3" t="s">
        <v>45</v>
      </c>
      <c r="I19" s="3">
        <v>1000</v>
      </c>
      <c r="J19" s="3">
        <v>0</v>
      </c>
      <c r="K19" s="3">
        <v>0</v>
      </c>
      <c r="L19" s="3">
        <v>1</v>
      </c>
      <c r="M19" s="3" t="s">
        <v>46</v>
      </c>
      <c r="N19" s="3" t="str">
        <f t="shared" si="1"/>
        <v>Skill14101912</v>
      </c>
      <c r="O19" s="26" t="s">
        <v>57</v>
      </c>
      <c r="P19" s="25">
        <v>2</v>
      </c>
    </row>
    <row r="20" spans="1:16">
      <c r="A20" s="3">
        <v>1410191201</v>
      </c>
      <c r="B20" s="3">
        <v>14101912</v>
      </c>
      <c r="D20" s="3">
        <v>4</v>
      </c>
      <c r="E20" s="3">
        <v>171</v>
      </c>
      <c r="F20" s="3" t="s">
        <v>58</v>
      </c>
      <c r="G20" s="21">
        <v>0</v>
      </c>
      <c r="H20" s="3" t="s">
        <v>45</v>
      </c>
      <c r="I20" s="3">
        <v>1000</v>
      </c>
      <c r="J20" s="3">
        <v>0</v>
      </c>
      <c r="K20" s="3">
        <v>0</v>
      </c>
      <c r="L20" s="3">
        <v>1</v>
      </c>
      <c r="M20" s="3" t="s">
        <v>46</v>
      </c>
      <c r="N20" s="3" t="str">
        <f t="shared" si="1"/>
        <v>Skill14101912</v>
      </c>
      <c r="O20" s="26" t="s">
        <v>59</v>
      </c>
      <c r="P20" s="25">
        <v>2</v>
      </c>
    </row>
    <row r="21" spans="1:16">
      <c r="A21" s="3">
        <v>1410191201</v>
      </c>
      <c r="B21" s="3">
        <v>14101912</v>
      </c>
      <c r="D21" s="3">
        <v>5</v>
      </c>
      <c r="E21" s="3">
        <v>231</v>
      </c>
      <c r="F21" s="3" t="s">
        <v>60</v>
      </c>
      <c r="G21" s="21">
        <v>0</v>
      </c>
      <c r="H21" s="3" t="s">
        <v>45</v>
      </c>
      <c r="I21" s="3">
        <v>1000</v>
      </c>
      <c r="J21" s="3">
        <v>0</v>
      </c>
      <c r="K21" s="3">
        <v>0</v>
      </c>
      <c r="L21" s="3">
        <v>1</v>
      </c>
      <c r="M21" s="3" t="s">
        <v>46</v>
      </c>
      <c r="N21" s="3" t="str">
        <f t="shared" si="0"/>
        <v>Skill14101912</v>
      </c>
      <c r="O21" s="26" t="s">
        <v>61</v>
      </c>
      <c r="P21" s="25">
        <v>2</v>
      </c>
    </row>
    <row r="22" spans="1:16" s="17" customFormat="1">
      <c r="A22" s="7" t="s">
        <v>63</v>
      </c>
      <c r="B22" s="5"/>
      <c r="C22" s="5"/>
      <c r="D22" s="5"/>
      <c r="E22" s="5"/>
      <c r="F22" s="5"/>
      <c r="G22" s="21">
        <v>0</v>
      </c>
      <c r="H22" s="5"/>
      <c r="I22" s="5"/>
      <c r="J22" s="5"/>
      <c r="K22" s="5"/>
      <c r="L22" s="5"/>
      <c r="M22" s="5"/>
      <c r="N22" s="5"/>
      <c r="O22" s="5"/>
      <c r="P22" s="25">
        <v>0</v>
      </c>
    </row>
    <row r="23" spans="1:16">
      <c r="A23" s="3">
        <v>1410192201</v>
      </c>
      <c r="B23" s="3">
        <v>14101922</v>
      </c>
      <c r="D23" s="3">
        <v>1</v>
      </c>
      <c r="E23" s="3">
        <v>1</v>
      </c>
      <c r="F23" s="3" t="s">
        <v>64</v>
      </c>
      <c r="G23" s="21">
        <v>0</v>
      </c>
      <c r="H23" s="3" t="s">
        <v>45</v>
      </c>
      <c r="I23" s="3">
        <v>0</v>
      </c>
      <c r="J23" s="3">
        <v>0</v>
      </c>
      <c r="K23" s="3">
        <v>0</v>
      </c>
      <c r="L23" s="3">
        <v>0</v>
      </c>
      <c r="M23" s="3" t="s">
        <v>46</v>
      </c>
      <c r="N23" s="3" t="str">
        <f t="shared" ref="N23" si="2">"Skill"&amp;B23</f>
        <v>Skill14101922</v>
      </c>
      <c r="O23" s="26" t="s">
        <v>53</v>
      </c>
      <c r="P23" s="25">
        <v>2</v>
      </c>
    </row>
    <row r="24" spans="1:16">
      <c r="A24" s="3">
        <v>1410192201</v>
      </c>
      <c r="B24" s="3">
        <v>14101922</v>
      </c>
      <c r="D24" s="3">
        <v>2</v>
      </c>
      <c r="E24" s="3">
        <v>51</v>
      </c>
      <c r="F24" s="3" t="s">
        <v>64</v>
      </c>
      <c r="G24" s="21">
        <v>0</v>
      </c>
      <c r="H24" s="3" t="s">
        <v>45</v>
      </c>
      <c r="I24" s="3">
        <v>0</v>
      </c>
      <c r="J24" s="3">
        <v>0</v>
      </c>
      <c r="K24" s="3">
        <v>0</v>
      </c>
      <c r="L24" s="3">
        <v>0</v>
      </c>
      <c r="M24" s="3" t="s">
        <v>46</v>
      </c>
      <c r="N24" s="3" t="str">
        <f t="shared" ref="N24" si="3">"Skill"&amp;B24</f>
        <v>Skill14101922</v>
      </c>
      <c r="O24" s="26" t="s">
        <v>55</v>
      </c>
      <c r="P24" s="25">
        <v>2</v>
      </c>
    </row>
    <row r="25" spans="1:16">
      <c r="A25" s="3">
        <v>1410192201</v>
      </c>
      <c r="B25" s="3">
        <v>14101922</v>
      </c>
      <c r="D25" s="3">
        <v>3</v>
      </c>
      <c r="E25" s="3">
        <v>111</v>
      </c>
      <c r="F25" s="3" t="s">
        <v>64</v>
      </c>
      <c r="G25" s="21">
        <v>0</v>
      </c>
      <c r="H25" s="3" t="s">
        <v>45</v>
      </c>
      <c r="I25" s="3">
        <v>0</v>
      </c>
      <c r="J25" s="3">
        <v>0</v>
      </c>
      <c r="K25" s="3">
        <v>0</v>
      </c>
      <c r="L25" s="3">
        <v>0</v>
      </c>
      <c r="M25" s="3" t="s">
        <v>46</v>
      </c>
      <c r="N25" s="3" t="str">
        <f t="shared" ref="N25" si="4">"Skill"&amp;B25</f>
        <v>Skill14101922</v>
      </c>
      <c r="O25" s="26" t="s">
        <v>57</v>
      </c>
      <c r="P25" s="25">
        <v>2</v>
      </c>
    </row>
    <row r="26" spans="1:16">
      <c r="A26" s="3">
        <v>1410192201</v>
      </c>
      <c r="B26" s="3">
        <v>14101922</v>
      </c>
      <c r="D26" s="3">
        <v>4</v>
      </c>
      <c r="E26" s="3">
        <v>171</v>
      </c>
      <c r="F26" s="3" t="s">
        <v>64</v>
      </c>
      <c r="G26" s="21">
        <v>0</v>
      </c>
      <c r="H26" s="3" t="s">
        <v>45</v>
      </c>
      <c r="I26" s="3">
        <v>0</v>
      </c>
      <c r="J26" s="3">
        <v>0</v>
      </c>
      <c r="K26" s="3">
        <v>0</v>
      </c>
      <c r="L26" s="3">
        <v>0</v>
      </c>
      <c r="M26" s="3" t="s">
        <v>46</v>
      </c>
      <c r="N26" s="3" t="str">
        <f t="shared" ref="N26" si="5">"Skill"&amp;B26</f>
        <v>Skill14101922</v>
      </c>
      <c r="O26" s="26" t="s">
        <v>59</v>
      </c>
      <c r="P26" s="25">
        <v>2</v>
      </c>
    </row>
    <row r="27" spans="1:16">
      <c r="A27" s="3">
        <v>1410192201</v>
      </c>
      <c r="B27" s="3">
        <v>14101922</v>
      </c>
      <c r="D27" s="3">
        <v>5</v>
      </c>
      <c r="E27" s="3">
        <v>231</v>
      </c>
      <c r="F27" s="3" t="s">
        <v>64</v>
      </c>
      <c r="G27" s="21">
        <v>0</v>
      </c>
      <c r="H27" s="3" t="s">
        <v>45</v>
      </c>
      <c r="I27" s="3">
        <v>0</v>
      </c>
      <c r="J27" s="3">
        <v>0</v>
      </c>
      <c r="K27" s="3">
        <v>0</v>
      </c>
      <c r="L27" s="3">
        <v>0</v>
      </c>
      <c r="M27" s="3" t="s">
        <v>46</v>
      </c>
      <c r="N27" s="3" t="str">
        <f t="shared" si="0"/>
        <v>Skill14101922</v>
      </c>
      <c r="O27" s="26" t="s">
        <v>61</v>
      </c>
      <c r="P27" s="25">
        <v>2</v>
      </c>
    </row>
    <row r="28" spans="1:16" s="17" customFormat="1">
      <c r="A28" s="7" t="s">
        <v>65</v>
      </c>
      <c r="B28" s="5"/>
      <c r="C28" s="5"/>
      <c r="D28" s="5"/>
      <c r="E28" s="5"/>
      <c r="F28" s="5"/>
      <c r="G28" s="21">
        <v>0</v>
      </c>
      <c r="H28" s="5"/>
      <c r="I28" s="5"/>
      <c r="J28" s="5"/>
      <c r="K28" s="5"/>
      <c r="L28" s="5"/>
      <c r="M28" s="5"/>
      <c r="N28" s="5"/>
      <c r="O28" s="5"/>
      <c r="P28" s="25">
        <v>0</v>
      </c>
    </row>
    <row r="29" spans="1:16">
      <c r="A29" s="3">
        <v>1410193201</v>
      </c>
      <c r="B29" s="3">
        <v>14101932</v>
      </c>
      <c r="D29" s="3">
        <v>1</v>
      </c>
      <c r="E29" s="3">
        <v>1</v>
      </c>
      <c r="F29" s="3" t="s">
        <v>66</v>
      </c>
      <c r="G29" s="21">
        <v>0</v>
      </c>
      <c r="H29" s="3" t="s">
        <v>45</v>
      </c>
      <c r="I29" s="3">
        <v>0</v>
      </c>
      <c r="J29" s="3">
        <v>0</v>
      </c>
      <c r="K29" s="3">
        <v>0</v>
      </c>
      <c r="L29" s="3">
        <v>1</v>
      </c>
      <c r="M29" s="3" t="s">
        <v>46</v>
      </c>
      <c r="N29" s="3" t="str">
        <f t="shared" ref="N29" si="6">"Skill"&amp;B29</f>
        <v>Skill14101932</v>
      </c>
      <c r="O29" s="26" t="s">
        <v>53</v>
      </c>
      <c r="P29" s="25">
        <v>2</v>
      </c>
    </row>
    <row r="30" spans="1:16">
      <c r="A30" s="3">
        <v>1410193201</v>
      </c>
      <c r="B30" s="3">
        <v>14101932</v>
      </c>
      <c r="D30" s="3">
        <v>2</v>
      </c>
      <c r="E30" s="3">
        <v>51</v>
      </c>
      <c r="F30" s="3" t="s">
        <v>66</v>
      </c>
      <c r="G30" s="21">
        <v>0</v>
      </c>
      <c r="H30" s="3" t="s">
        <v>45</v>
      </c>
      <c r="I30" s="3">
        <v>0</v>
      </c>
      <c r="J30" s="3">
        <v>0</v>
      </c>
      <c r="K30" s="3">
        <v>0</v>
      </c>
      <c r="L30" s="3">
        <v>1</v>
      </c>
      <c r="M30" s="3" t="s">
        <v>46</v>
      </c>
      <c r="N30" s="3" t="str">
        <f t="shared" ref="N30" si="7">"Skill"&amp;B30</f>
        <v>Skill14101932</v>
      </c>
      <c r="O30" s="26" t="s">
        <v>55</v>
      </c>
      <c r="P30" s="25">
        <v>2</v>
      </c>
    </row>
    <row r="31" spans="1:16">
      <c r="A31" s="3">
        <v>1410193201</v>
      </c>
      <c r="B31" s="3">
        <v>14101932</v>
      </c>
      <c r="D31" s="3">
        <v>3</v>
      </c>
      <c r="E31" s="3">
        <v>111</v>
      </c>
      <c r="F31" s="3" t="s">
        <v>66</v>
      </c>
      <c r="G31" s="21">
        <v>0</v>
      </c>
      <c r="H31" s="3" t="s">
        <v>45</v>
      </c>
      <c r="I31" s="3">
        <v>0</v>
      </c>
      <c r="J31" s="3">
        <v>0</v>
      </c>
      <c r="K31" s="3">
        <v>0</v>
      </c>
      <c r="L31" s="3">
        <v>1</v>
      </c>
      <c r="M31" s="3" t="s">
        <v>46</v>
      </c>
      <c r="N31" s="3" t="str">
        <f t="shared" ref="N31" si="8">"Skill"&amp;B31</f>
        <v>Skill14101932</v>
      </c>
      <c r="O31" s="26" t="s">
        <v>57</v>
      </c>
      <c r="P31" s="25">
        <v>2</v>
      </c>
    </row>
    <row r="32" spans="1:16">
      <c r="A32" s="3">
        <v>1410193201</v>
      </c>
      <c r="B32" s="3">
        <v>14101932</v>
      </c>
      <c r="D32" s="3">
        <v>4</v>
      </c>
      <c r="E32" s="3">
        <v>171</v>
      </c>
      <c r="F32" s="3" t="s">
        <v>66</v>
      </c>
      <c r="G32" s="21">
        <v>0</v>
      </c>
      <c r="H32" s="3" t="s">
        <v>45</v>
      </c>
      <c r="I32" s="3">
        <v>0</v>
      </c>
      <c r="J32" s="3">
        <v>0</v>
      </c>
      <c r="K32" s="3">
        <v>0</v>
      </c>
      <c r="L32" s="3">
        <v>1</v>
      </c>
      <c r="M32" s="3" t="s">
        <v>46</v>
      </c>
      <c r="N32" s="3" t="str">
        <f t="shared" ref="N32" si="9">"Skill"&amp;B32</f>
        <v>Skill14101932</v>
      </c>
      <c r="O32" s="26" t="s">
        <v>59</v>
      </c>
      <c r="P32" s="25">
        <v>2</v>
      </c>
    </row>
    <row r="33" spans="1:16">
      <c r="A33" s="3">
        <v>1410193201</v>
      </c>
      <c r="B33" s="3">
        <v>14101932</v>
      </c>
      <c r="D33" s="3">
        <v>5</v>
      </c>
      <c r="E33" s="3">
        <v>231</v>
      </c>
      <c r="F33" s="3" t="s">
        <v>66</v>
      </c>
      <c r="G33" s="21">
        <v>0</v>
      </c>
      <c r="H33" s="3" t="s">
        <v>45</v>
      </c>
      <c r="I33" s="3">
        <v>0</v>
      </c>
      <c r="J33" s="3">
        <v>0</v>
      </c>
      <c r="K33" s="3">
        <v>0</v>
      </c>
      <c r="L33" s="3">
        <v>1</v>
      </c>
      <c r="M33" s="3" t="s">
        <v>46</v>
      </c>
      <c r="N33" s="3" t="str">
        <f t="shared" ref="N33" si="10">"Skill"&amp;B33</f>
        <v>Skill14101932</v>
      </c>
      <c r="O33" s="26" t="s">
        <v>61</v>
      </c>
      <c r="P33" s="25">
        <v>2</v>
      </c>
    </row>
    <row r="34" spans="1:16" s="17" customFormat="1">
      <c r="A34" s="7" t="s">
        <v>67</v>
      </c>
      <c r="B34" s="5"/>
      <c r="C34" s="5"/>
      <c r="D34" s="5"/>
      <c r="E34" s="5"/>
      <c r="F34" s="5"/>
      <c r="G34" s="21">
        <v>0</v>
      </c>
      <c r="H34" s="5"/>
      <c r="I34" s="5"/>
      <c r="J34" s="5"/>
      <c r="K34" s="5"/>
      <c r="L34" s="5"/>
      <c r="M34" s="5"/>
      <c r="N34" s="5"/>
      <c r="O34" s="5"/>
      <c r="P34" s="25">
        <v>0</v>
      </c>
    </row>
    <row r="35" spans="1:16">
      <c r="A35" s="3">
        <v>1401190301</v>
      </c>
      <c r="B35" s="3">
        <v>14101903</v>
      </c>
      <c r="D35" s="3">
        <v>1</v>
      </c>
      <c r="E35" s="3">
        <v>1</v>
      </c>
      <c r="F35" s="3" t="s">
        <v>46</v>
      </c>
      <c r="G35" s="21">
        <v>0</v>
      </c>
      <c r="H35" s="3" t="s">
        <v>45</v>
      </c>
      <c r="I35" s="3">
        <v>0</v>
      </c>
      <c r="J35" s="3">
        <v>0</v>
      </c>
      <c r="K35" s="3">
        <v>0</v>
      </c>
      <c r="L35" s="3">
        <v>0</v>
      </c>
      <c r="M35" s="3" t="s">
        <v>46</v>
      </c>
      <c r="N35" s="3"/>
      <c r="O35" s="26" t="s">
        <v>68</v>
      </c>
      <c r="P35" s="25">
        <v>3</v>
      </c>
    </row>
    <row r="36" spans="1:16">
      <c r="A36" s="3">
        <v>1401190302</v>
      </c>
      <c r="B36" s="3">
        <v>14101903</v>
      </c>
      <c r="D36" s="3">
        <v>2</v>
      </c>
      <c r="E36" s="3">
        <v>75</v>
      </c>
      <c r="F36" s="3" t="s">
        <v>46</v>
      </c>
      <c r="G36" s="21">
        <v>0</v>
      </c>
      <c r="H36" s="3" t="s">
        <v>45</v>
      </c>
      <c r="I36" s="3">
        <v>0</v>
      </c>
      <c r="J36" s="3">
        <v>0</v>
      </c>
      <c r="K36" s="3">
        <v>0</v>
      </c>
      <c r="L36" s="3">
        <v>0</v>
      </c>
      <c r="M36" s="3" t="s">
        <v>46</v>
      </c>
      <c r="N36" s="3"/>
      <c r="O36" s="26" t="s">
        <v>69</v>
      </c>
      <c r="P36" s="25">
        <v>3</v>
      </c>
    </row>
    <row r="37" spans="1:16">
      <c r="A37" s="3">
        <v>1401190303</v>
      </c>
      <c r="B37" s="3">
        <v>14101903</v>
      </c>
      <c r="D37" s="3">
        <v>3</v>
      </c>
      <c r="E37" s="3">
        <v>125</v>
      </c>
      <c r="F37" s="3" t="s">
        <v>46</v>
      </c>
      <c r="G37" s="21">
        <v>0</v>
      </c>
      <c r="H37" s="3" t="s">
        <v>45</v>
      </c>
      <c r="I37" s="3">
        <v>0</v>
      </c>
      <c r="J37" s="3">
        <v>0</v>
      </c>
      <c r="K37" s="3">
        <v>0</v>
      </c>
      <c r="L37" s="3">
        <v>0</v>
      </c>
      <c r="M37" s="3" t="s">
        <v>46</v>
      </c>
      <c r="N37" s="3"/>
      <c r="O37" s="26" t="s">
        <v>70</v>
      </c>
      <c r="P37" s="25">
        <v>3</v>
      </c>
    </row>
    <row r="38" spans="1:16">
      <c r="A38" s="3">
        <v>1401190304</v>
      </c>
      <c r="B38" s="3">
        <v>14101903</v>
      </c>
      <c r="D38" s="3">
        <v>4</v>
      </c>
      <c r="E38" s="3">
        <v>175</v>
      </c>
      <c r="F38" s="3" t="s">
        <v>46</v>
      </c>
      <c r="G38" s="21">
        <v>0</v>
      </c>
      <c r="H38" s="3" t="s">
        <v>45</v>
      </c>
      <c r="I38" s="3">
        <v>0</v>
      </c>
      <c r="J38" s="3">
        <v>0</v>
      </c>
      <c r="K38" s="3">
        <v>0</v>
      </c>
      <c r="L38" s="3">
        <v>0</v>
      </c>
      <c r="M38" s="3" t="s">
        <v>46</v>
      </c>
      <c r="N38" s="3"/>
      <c r="O38" s="26" t="s">
        <v>71</v>
      </c>
      <c r="P38" s="25">
        <v>3</v>
      </c>
    </row>
    <row r="39" spans="1:16">
      <c r="A39" s="3">
        <v>1401190305</v>
      </c>
      <c r="B39" s="3">
        <v>14101903</v>
      </c>
      <c r="D39" s="3">
        <v>5</v>
      </c>
      <c r="E39" s="3">
        <v>225</v>
      </c>
      <c r="F39" s="3" t="s">
        <v>46</v>
      </c>
      <c r="G39" s="21">
        <v>0</v>
      </c>
      <c r="H39" s="3" t="s">
        <v>45</v>
      </c>
      <c r="I39" s="3">
        <v>0</v>
      </c>
      <c r="J39" s="3">
        <v>0</v>
      </c>
      <c r="K39" s="3">
        <v>0</v>
      </c>
      <c r="L39" s="3">
        <v>0</v>
      </c>
      <c r="M39" s="3" t="s">
        <v>46</v>
      </c>
      <c r="N39" s="3"/>
      <c r="O39" s="26" t="s">
        <v>72</v>
      </c>
      <c r="P39" s="25">
        <v>3</v>
      </c>
    </row>
    <row r="40" spans="1:16" s="17" customFormat="1">
      <c r="A40" s="7" t="s">
        <v>73</v>
      </c>
      <c r="B40" s="5"/>
      <c r="C40" s="5"/>
      <c r="D40" s="5"/>
      <c r="E40" s="5"/>
      <c r="F40" s="5"/>
      <c r="G40" s="21">
        <v>0</v>
      </c>
      <c r="H40" s="5"/>
      <c r="I40" s="5"/>
      <c r="J40" s="5"/>
      <c r="K40" s="5"/>
      <c r="L40" s="5"/>
      <c r="M40" s="5"/>
      <c r="N40" s="5"/>
      <c r="O40" s="5"/>
      <c r="P40" s="25">
        <v>0</v>
      </c>
    </row>
    <row r="41" spans="1:16">
      <c r="A41" s="3">
        <v>1410190401</v>
      </c>
      <c r="B41" s="3">
        <v>14101904</v>
      </c>
      <c r="D41" s="3">
        <v>1</v>
      </c>
      <c r="E41" s="3">
        <v>1</v>
      </c>
      <c r="F41" s="3" t="s">
        <v>74</v>
      </c>
      <c r="G41" s="21">
        <v>3</v>
      </c>
      <c r="H41" s="3" t="s">
        <v>45</v>
      </c>
      <c r="I41" s="3">
        <v>0</v>
      </c>
      <c r="J41" s="3">
        <v>0</v>
      </c>
      <c r="K41" s="3">
        <v>0</v>
      </c>
      <c r="L41" s="3">
        <v>0</v>
      </c>
      <c r="M41" s="3" t="s">
        <v>46</v>
      </c>
      <c r="N41" s="3" t="str">
        <f t="shared" ref="N41" si="11">"Skill"&amp;B41</f>
        <v>Skill14101904</v>
      </c>
      <c r="O41" s="26" t="s">
        <v>75</v>
      </c>
      <c r="P41" s="25">
        <v>4</v>
      </c>
    </row>
    <row r="42" spans="1:16">
      <c r="A42" s="3">
        <v>1410190402</v>
      </c>
      <c r="B42" s="3">
        <v>14101904</v>
      </c>
      <c r="D42" s="3">
        <v>2</v>
      </c>
      <c r="E42" s="3">
        <v>71</v>
      </c>
      <c r="F42" s="3" t="s">
        <v>76</v>
      </c>
      <c r="G42" s="21">
        <v>3</v>
      </c>
      <c r="H42" s="3" t="s">
        <v>45</v>
      </c>
      <c r="I42" s="3">
        <v>0</v>
      </c>
      <c r="J42" s="3">
        <v>0</v>
      </c>
      <c r="K42" s="3">
        <v>0</v>
      </c>
      <c r="L42" s="3">
        <v>0</v>
      </c>
      <c r="M42" s="3" t="s">
        <v>46</v>
      </c>
      <c r="N42" s="3" t="str">
        <f t="shared" ref="N42" si="12">"Skill"&amp;B42</f>
        <v>Skill14101904</v>
      </c>
      <c r="O42" s="26" t="s">
        <v>77</v>
      </c>
      <c r="P42" s="25">
        <v>4</v>
      </c>
    </row>
    <row r="43" spans="1:16">
      <c r="A43" s="3">
        <v>1410190403</v>
      </c>
      <c r="B43" s="3">
        <v>14101904</v>
      </c>
      <c r="D43" s="3">
        <v>3</v>
      </c>
      <c r="E43" s="3">
        <v>131</v>
      </c>
      <c r="F43" s="3" t="s">
        <v>78</v>
      </c>
      <c r="G43" s="21">
        <v>3</v>
      </c>
      <c r="H43" s="3" t="s">
        <v>45</v>
      </c>
      <c r="I43" s="3">
        <v>0</v>
      </c>
      <c r="J43" s="3">
        <v>0</v>
      </c>
      <c r="K43" s="3">
        <v>0</v>
      </c>
      <c r="L43" s="3">
        <v>0</v>
      </c>
      <c r="M43" s="3" t="s">
        <v>46</v>
      </c>
      <c r="N43" s="3" t="str">
        <f t="shared" ref="N43" si="13">"Skill"&amp;B43</f>
        <v>Skill14101904</v>
      </c>
      <c r="O43" s="26" t="s">
        <v>79</v>
      </c>
      <c r="P43" s="25">
        <v>4</v>
      </c>
    </row>
    <row r="44" spans="1:16">
      <c r="A44" s="3">
        <v>1410190404</v>
      </c>
      <c r="B44" s="3">
        <v>14101904</v>
      </c>
      <c r="D44" s="3">
        <v>4</v>
      </c>
      <c r="E44" s="3">
        <v>191</v>
      </c>
      <c r="F44" s="3" t="s">
        <v>80</v>
      </c>
      <c r="G44" s="21">
        <v>3</v>
      </c>
      <c r="H44" s="3" t="s">
        <v>45</v>
      </c>
      <c r="I44" s="3">
        <v>0</v>
      </c>
      <c r="J44" s="3">
        <v>0</v>
      </c>
      <c r="K44" s="3">
        <v>0</v>
      </c>
      <c r="L44" s="3">
        <v>0</v>
      </c>
      <c r="M44" s="3" t="s">
        <v>46</v>
      </c>
      <c r="N44" s="3" t="str">
        <f t="shared" ref="N44" si="14">"Skill"&amp;B44</f>
        <v>Skill14101904</v>
      </c>
      <c r="O44" s="26" t="s">
        <v>81</v>
      </c>
      <c r="P44" s="25">
        <v>4</v>
      </c>
    </row>
    <row r="45" spans="1:16" s="17" customFormat="1">
      <c r="A45" s="7" t="s">
        <v>82</v>
      </c>
      <c r="B45" s="5"/>
      <c r="C45" s="5"/>
      <c r="D45" s="5"/>
      <c r="E45" s="5"/>
      <c r="F45" s="5"/>
      <c r="G45" s="21">
        <v>0</v>
      </c>
      <c r="H45" s="5"/>
      <c r="I45" s="5"/>
      <c r="J45" s="5"/>
      <c r="K45" s="5"/>
      <c r="L45" s="5"/>
      <c r="M45" s="5"/>
      <c r="N45" s="5"/>
      <c r="O45" s="5"/>
      <c r="P45" s="25">
        <v>0</v>
      </c>
    </row>
    <row r="46" spans="1:16">
      <c r="A46" s="3">
        <v>1410191401</v>
      </c>
      <c r="B46" s="3">
        <v>14101914</v>
      </c>
      <c r="D46" s="3">
        <v>1</v>
      </c>
      <c r="E46" s="3">
        <v>1</v>
      </c>
      <c r="F46" s="3" t="s">
        <v>74</v>
      </c>
      <c r="G46" s="21">
        <v>3</v>
      </c>
      <c r="H46" s="3" t="s">
        <v>45</v>
      </c>
      <c r="I46" s="3">
        <v>0</v>
      </c>
      <c r="J46" s="3">
        <v>0</v>
      </c>
      <c r="K46" s="3">
        <v>0</v>
      </c>
      <c r="L46" s="3">
        <v>0</v>
      </c>
      <c r="M46" s="3" t="s">
        <v>46</v>
      </c>
      <c r="N46" s="3" t="str">
        <f t="shared" ref="N46" si="15">"Skill"&amp;B46</f>
        <v>Skill14101914</v>
      </c>
      <c r="O46" s="26" t="s">
        <v>75</v>
      </c>
      <c r="P46" s="25">
        <v>4</v>
      </c>
    </row>
    <row r="47" spans="1:16">
      <c r="A47" s="3">
        <v>1410191402</v>
      </c>
      <c r="B47" s="3">
        <v>14101914</v>
      </c>
      <c r="D47" s="3">
        <v>2</v>
      </c>
      <c r="E47" s="3">
        <v>71</v>
      </c>
      <c r="F47" s="3" t="s">
        <v>76</v>
      </c>
      <c r="G47" s="21">
        <v>3</v>
      </c>
      <c r="H47" s="3" t="s">
        <v>45</v>
      </c>
      <c r="I47" s="3">
        <v>0</v>
      </c>
      <c r="J47" s="3">
        <v>0</v>
      </c>
      <c r="K47" s="3">
        <v>0</v>
      </c>
      <c r="L47" s="3">
        <v>0</v>
      </c>
      <c r="M47" s="3" t="s">
        <v>46</v>
      </c>
      <c r="N47" s="3" t="str">
        <f t="shared" ref="N47" si="16">"Skill"&amp;B47</f>
        <v>Skill14101914</v>
      </c>
      <c r="O47" s="26" t="s">
        <v>77</v>
      </c>
      <c r="P47" s="25">
        <v>4</v>
      </c>
    </row>
    <row r="48" spans="1:16">
      <c r="A48" s="3">
        <v>1410191403</v>
      </c>
      <c r="B48" s="3">
        <v>14101914</v>
      </c>
      <c r="D48" s="3">
        <v>3</v>
      </c>
      <c r="E48" s="3">
        <v>131</v>
      </c>
      <c r="F48" s="3" t="s">
        <v>78</v>
      </c>
      <c r="G48" s="21">
        <v>3</v>
      </c>
      <c r="H48" s="3" t="s">
        <v>45</v>
      </c>
      <c r="I48" s="3">
        <v>0</v>
      </c>
      <c r="J48" s="3">
        <v>0</v>
      </c>
      <c r="K48" s="3">
        <v>0</v>
      </c>
      <c r="L48" s="3">
        <v>0</v>
      </c>
      <c r="M48" s="3" t="s">
        <v>46</v>
      </c>
      <c r="N48" s="3" t="str">
        <f t="shared" ref="N48" si="17">"Skill"&amp;B48</f>
        <v>Skill14101914</v>
      </c>
      <c r="O48" s="26" t="s">
        <v>79</v>
      </c>
      <c r="P48" s="25">
        <v>4</v>
      </c>
    </row>
    <row r="49" spans="1:16">
      <c r="A49" s="3">
        <v>1410191404</v>
      </c>
      <c r="B49" s="3">
        <v>14101914</v>
      </c>
      <c r="D49" s="3">
        <v>4</v>
      </c>
      <c r="E49" s="3">
        <v>191</v>
      </c>
      <c r="F49" s="3" t="s">
        <v>80</v>
      </c>
      <c r="G49" s="21">
        <v>3</v>
      </c>
      <c r="H49" s="3" t="s">
        <v>45</v>
      </c>
      <c r="I49" s="3">
        <v>0</v>
      </c>
      <c r="J49" s="3">
        <v>0</v>
      </c>
      <c r="K49" s="3">
        <v>0</v>
      </c>
      <c r="L49" s="3">
        <v>0</v>
      </c>
      <c r="M49" s="3" t="s">
        <v>46</v>
      </c>
      <c r="N49" s="3" t="str">
        <f t="shared" ref="N49" si="18">"Skill"&amp;B49</f>
        <v>Skill14101914</v>
      </c>
      <c r="O49" s="26" t="s">
        <v>81</v>
      </c>
      <c r="P49" s="25">
        <v>4</v>
      </c>
    </row>
    <row r="50" spans="1:16" s="17" customFormat="1">
      <c r="A50" s="7" t="s">
        <v>83</v>
      </c>
      <c r="B50" s="5"/>
      <c r="C50" s="5"/>
      <c r="D50" s="5"/>
      <c r="E50" s="5"/>
      <c r="F50" s="5"/>
      <c r="G50" s="21">
        <v>0</v>
      </c>
      <c r="H50" s="5"/>
      <c r="I50" s="5"/>
      <c r="J50" s="5"/>
      <c r="K50" s="5"/>
      <c r="L50" s="5"/>
      <c r="M50" s="5"/>
      <c r="N50" s="5"/>
      <c r="O50" s="5"/>
      <c r="P50" s="25">
        <v>0</v>
      </c>
    </row>
    <row r="51" spans="1:16">
      <c r="A51" s="3">
        <v>1410190501</v>
      </c>
      <c r="B51" s="3">
        <v>14101905</v>
      </c>
      <c r="D51" s="3">
        <v>1</v>
      </c>
      <c r="E51" s="3">
        <v>1</v>
      </c>
      <c r="F51" s="3" t="s">
        <v>84</v>
      </c>
      <c r="G51" s="21">
        <v>0</v>
      </c>
      <c r="H51" s="3" t="s">
        <v>85</v>
      </c>
      <c r="I51" s="3">
        <v>0</v>
      </c>
      <c r="J51" s="3">
        <v>0</v>
      </c>
      <c r="K51" s="3">
        <v>0</v>
      </c>
      <c r="L51" s="3">
        <v>0</v>
      </c>
      <c r="M51" s="3" t="s">
        <v>46</v>
      </c>
      <c r="N51" s="3"/>
      <c r="O51" s="26" t="s">
        <v>86</v>
      </c>
      <c r="P51" s="25">
        <v>4</v>
      </c>
    </row>
    <row r="52" spans="1:16">
      <c r="A52" s="3">
        <v>1410190502</v>
      </c>
      <c r="B52" s="3">
        <v>14101905</v>
      </c>
      <c r="D52" s="3">
        <v>2</v>
      </c>
      <c r="E52" s="3">
        <v>91</v>
      </c>
      <c r="F52" s="3" t="s">
        <v>87</v>
      </c>
      <c r="G52" s="21">
        <v>0</v>
      </c>
      <c r="H52" s="3" t="s">
        <v>85</v>
      </c>
      <c r="I52" s="3">
        <v>0</v>
      </c>
      <c r="J52" s="3">
        <v>0</v>
      </c>
      <c r="K52" s="3">
        <v>0</v>
      </c>
      <c r="L52" s="3">
        <v>0</v>
      </c>
      <c r="M52" s="3" t="s">
        <v>46</v>
      </c>
      <c r="N52" s="3"/>
      <c r="O52" s="26" t="s">
        <v>88</v>
      </c>
      <c r="P52" s="25">
        <v>4</v>
      </c>
    </row>
    <row r="53" spans="1:16">
      <c r="A53" s="3">
        <v>1410190503</v>
      </c>
      <c r="B53" s="3">
        <v>14101905</v>
      </c>
      <c r="D53" s="3">
        <v>3</v>
      </c>
      <c r="E53" s="3">
        <v>151</v>
      </c>
      <c r="F53" s="3" t="s">
        <v>89</v>
      </c>
      <c r="G53" s="21">
        <v>0</v>
      </c>
      <c r="H53" s="3" t="s">
        <v>85</v>
      </c>
      <c r="I53" s="3">
        <v>0</v>
      </c>
      <c r="J53" s="3">
        <v>0</v>
      </c>
      <c r="K53" s="3">
        <v>0</v>
      </c>
      <c r="L53" s="3">
        <v>0</v>
      </c>
      <c r="M53" s="3" t="s">
        <v>46</v>
      </c>
      <c r="N53" s="3"/>
      <c r="O53" s="26" t="s">
        <v>90</v>
      </c>
      <c r="P53" s="25">
        <v>4</v>
      </c>
    </row>
    <row r="54" spans="1:16">
      <c r="A54" s="3">
        <v>1410190504</v>
      </c>
      <c r="B54" s="3">
        <v>14101905</v>
      </c>
      <c r="D54" s="3">
        <v>4</v>
      </c>
      <c r="E54" s="3">
        <v>211</v>
      </c>
      <c r="F54" s="3" t="s">
        <v>91</v>
      </c>
      <c r="G54" s="21">
        <v>0</v>
      </c>
      <c r="H54" s="3" t="s">
        <v>85</v>
      </c>
      <c r="I54" s="3">
        <v>0</v>
      </c>
      <c r="J54" s="3">
        <v>0</v>
      </c>
      <c r="K54" s="3">
        <v>0</v>
      </c>
      <c r="L54" s="3">
        <v>0</v>
      </c>
      <c r="M54" s="3" t="s">
        <v>46</v>
      </c>
      <c r="N54" s="3"/>
      <c r="O54" s="26" t="s">
        <v>92</v>
      </c>
      <c r="P54" s="25">
        <v>4</v>
      </c>
    </row>
    <row r="55" spans="1:16" s="17" customFormat="1">
      <c r="A55" s="7" t="s">
        <v>93</v>
      </c>
      <c r="B55" s="5"/>
      <c r="C55" s="5"/>
      <c r="D55" s="5"/>
      <c r="E55" s="5"/>
      <c r="F55" s="5"/>
      <c r="G55" s="21">
        <v>0</v>
      </c>
      <c r="H55" s="5"/>
      <c r="I55" s="5"/>
      <c r="J55" s="5"/>
      <c r="K55" s="5"/>
      <c r="L55" s="5"/>
      <c r="M55" s="5"/>
      <c r="N55" s="5"/>
      <c r="O55" s="5"/>
      <c r="P55" s="25">
        <v>0</v>
      </c>
    </row>
    <row r="56" spans="1:16">
      <c r="A56" s="3">
        <v>1410190601</v>
      </c>
      <c r="B56" s="3">
        <v>14101906</v>
      </c>
      <c r="D56" s="3">
        <v>1</v>
      </c>
      <c r="E56" s="3">
        <v>1</v>
      </c>
      <c r="F56" s="3" t="s">
        <v>94</v>
      </c>
      <c r="G56" s="21">
        <v>0</v>
      </c>
      <c r="H56" s="3" t="s">
        <v>95</v>
      </c>
      <c r="I56" s="3">
        <v>0</v>
      </c>
      <c r="J56" s="3">
        <v>0</v>
      </c>
      <c r="K56" s="3">
        <v>0</v>
      </c>
      <c r="L56" s="3">
        <v>0</v>
      </c>
      <c r="M56" s="3" t="s">
        <v>46</v>
      </c>
      <c r="N56" s="3" t="str">
        <f t="shared" ref="N56" si="19">"Skill"&amp;B56</f>
        <v>Skill14101906</v>
      </c>
      <c r="O56" s="26" t="s">
        <v>96</v>
      </c>
      <c r="P56" s="25">
        <v>4</v>
      </c>
    </row>
    <row r="57" spans="1:16">
      <c r="A57" s="3">
        <v>1410190601</v>
      </c>
      <c r="B57" s="3">
        <v>14101906</v>
      </c>
      <c r="D57" s="3">
        <v>2</v>
      </c>
      <c r="E57" s="3">
        <v>91</v>
      </c>
      <c r="F57" s="3" t="s">
        <v>97</v>
      </c>
      <c r="G57" s="21">
        <v>0</v>
      </c>
      <c r="H57" s="3" t="s">
        <v>95</v>
      </c>
      <c r="I57" s="3">
        <v>0</v>
      </c>
      <c r="J57" s="3">
        <v>0</v>
      </c>
      <c r="K57" s="3">
        <v>0</v>
      </c>
      <c r="L57" s="3">
        <v>0</v>
      </c>
      <c r="M57" s="3" t="s">
        <v>46</v>
      </c>
      <c r="N57" s="3" t="str">
        <f t="shared" ref="N57" si="20">"Skill"&amp;B57</f>
        <v>Skill14101906</v>
      </c>
      <c r="O57" s="26" t="s">
        <v>98</v>
      </c>
      <c r="P57" s="25">
        <v>4</v>
      </c>
    </row>
    <row r="58" spans="1:16">
      <c r="A58" s="3">
        <v>1410190601</v>
      </c>
      <c r="B58" s="3">
        <v>14101906</v>
      </c>
      <c r="D58" s="3">
        <v>3</v>
      </c>
      <c r="E58" s="3">
        <v>151</v>
      </c>
      <c r="F58" s="3" t="s">
        <v>99</v>
      </c>
      <c r="G58" s="21">
        <v>0</v>
      </c>
      <c r="H58" s="3" t="s">
        <v>95</v>
      </c>
      <c r="I58" s="3">
        <v>0</v>
      </c>
      <c r="J58" s="3">
        <v>0</v>
      </c>
      <c r="K58" s="3">
        <v>0</v>
      </c>
      <c r="L58" s="3">
        <v>0</v>
      </c>
      <c r="M58" s="3" t="s">
        <v>46</v>
      </c>
      <c r="N58" s="3" t="str">
        <f t="shared" ref="N58" si="21">"Skill"&amp;B58</f>
        <v>Skill14101906</v>
      </c>
      <c r="O58" s="26" t="s">
        <v>100</v>
      </c>
      <c r="P58" s="25">
        <v>4</v>
      </c>
    </row>
    <row r="59" spans="1:16" s="17" customFormat="1">
      <c r="A59" s="7" t="s">
        <v>101</v>
      </c>
      <c r="B59" s="5"/>
      <c r="C59" s="5"/>
      <c r="D59" s="5"/>
      <c r="E59" s="5"/>
      <c r="F59" s="5"/>
      <c r="G59" s="21">
        <v>0</v>
      </c>
      <c r="H59" s="5"/>
      <c r="I59" s="5"/>
      <c r="J59" s="5"/>
      <c r="K59" s="5"/>
      <c r="L59" s="5"/>
      <c r="M59" s="5"/>
      <c r="N59" s="5"/>
      <c r="O59" s="5"/>
      <c r="P59" s="25">
        <v>0</v>
      </c>
    </row>
    <row r="60" spans="1:16">
      <c r="A60" s="3">
        <v>1410190701</v>
      </c>
      <c r="B60" s="3">
        <v>14101907</v>
      </c>
      <c r="D60" s="3">
        <v>1</v>
      </c>
      <c r="E60" s="3">
        <v>1</v>
      </c>
      <c r="F60" s="3" t="s">
        <v>102</v>
      </c>
      <c r="G60" s="21">
        <v>0</v>
      </c>
      <c r="H60" s="3" t="s">
        <v>103</v>
      </c>
      <c r="I60" s="3">
        <v>0</v>
      </c>
      <c r="J60" s="3">
        <v>0</v>
      </c>
      <c r="K60" s="3">
        <v>0</v>
      </c>
      <c r="L60" s="3">
        <v>0</v>
      </c>
      <c r="M60" s="3" t="s">
        <v>46</v>
      </c>
      <c r="N60" s="3"/>
      <c r="O60" s="26" t="s">
        <v>104</v>
      </c>
      <c r="P60" s="25">
        <v>4</v>
      </c>
    </row>
    <row r="61" spans="1:16">
      <c r="A61" s="3">
        <v>1410190701</v>
      </c>
      <c r="B61" s="3">
        <v>14101907</v>
      </c>
      <c r="D61" s="3">
        <v>2</v>
      </c>
      <c r="E61" s="3">
        <v>91</v>
      </c>
      <c r="F61" s="3" t="s">
        <v>105</v>
      </c>
      <c r="G61" s="21">
        <v>0</v>
      </c>
      <c r="H61" s="3" t="s">
        <v>103</v>
      </c>
      <c r="I61" s="3">
        <v>0</v>
      </c>
      <c r="J61" s="3">
        <v>0</v>
      </c>
      <c r="K61" s="3">
        <v>0</v>
      </c>
      <c r="L61" s="3">
        <v>0</v>
      </c>
      <c r="M61" s="3" t="s">
        <v>46</v>
      </c>
      <c r="N61" s="3"/>
      <c r="O61" s="26" t="s">
        <v>106</v>
      </c>
      <c r="P61" s="25">
        <v>4</v>
      </c>
    </row>
    <row r="62" spans="1:16">
      <c r="A62" s="3">
        <v>1410190701</v>
      </c>
      <c r="B62" s="3">
        <v>14101907</v>
      </c>
      <c r="D62" s="3">
        <v>3</v>
      </c>
      <c r="E62" s="3">
        <v>151</v>
      </c>
      <c r="F62" s="3" t="s">
        <v>107</v>
      </c>
      <c r="G62" s="21">
        <v>0</v>
      </c>
      <c r="H62" s="3" t="s">
        <v>103</v>
      </c>
      <c r="I62" s="3">
        <v>0</v>
      </c>
      <c r="J62" s="3">
        <v>0</v>
      </c>
      <c r="K62" s="3">
        <v>0</v>
      </c>
      <c r="L62" s="3">
        <v>0</v>
      </c>
      <c r="M62" s="3" t="s">
        <v>46</v>
      </c>
      <c r="N62" s="3"/>
      <c r="O62" s="26" t="s">
        <v>108</v>
      </c>
      <c r="P62" s="25">
        <v>4</v>
      </c>
    </row>
    <row r="63" spans="1:16">
      <c r="A63" s="3">
        <v>1410190701</v>
      </c>
      <c r="B63" s="3">
        <v>14101907</v>
      </c>
      <c r="D63" s="3">
        <v>4</v>
      </c>
      <c r="E63" s="3">
        <v>211</v>
      </c>
      <c r="F63" s="3" t="s">
        <v>109</v>
      </c>
      <c r="G63" s="21">
        <v>0</v>
      </c>
      <c r="H63" s="3" t="s">
        <v>103</v>
      </c>
      <c r="I63" s="3">
        <v>0</v>
      </c>
      <c r="J63" s="3">
        <v>0</v>
      </c>
      <c r="K63" s="3">
        <v>0</v>
      </c>
      <c r="L63" s="3">
        <v>0</v>
      </c>
      <c r="M63" s="3" t="s">
        <v>46</v>
      </c>
      <c r="N63" s="3"/>
      <c r="O63" s="26" t="s">
        <v>110</v>
      </c>
      <c r="P63" s="25">
        <v>4</v>
      </c>
    </row>
    <row r="64" spans="1:16" s="17" customFormat="1">
      <c r="A64" s="7" t="s">
        <v>111</v>
      </c>
      <c r="B64" s="5"/>
      <c r="C64" s="5"/>
      <c r="D64" s="5"/>
      <c r="E64" s="5"/>
      <c r="F64" s="5"/>
      <c r="G64" s="21">
        <v>0</v>
      </c>
      <c r="H64" s="5"/>
      <c r="I64" s="5"/>
      <c r="J64" s="5"/>
      <c r="K64" s="5"/>
      <c r="L64" s="5"/>
      <c r="M64" s="5"/>
      <c r="N64" s="5"/>
      <c r="O64" s="5"/>
      <c r="P64" s="25">
        <v>0</v>
      </c>
    </row>
    <row r="65" spans="1:16">
      <c r="A65" s="3">
        <v>1410190801</v>
      </c>
      <c r="B65" s="3">
        <v>14101908</v>
      </c>
      <c r="D65" s="3">
        <v>1</v>
      </c>
      <c r="E65" s="3">
        <v>1</v>
      </c>
      <c r="F65" s="3" t="s">
        <v>112</v>
      </c>
      <c r="G65" s="21">
        <v>0</v>
      </c>
      <c r="H65" s="3" t="s">
        <v>113</v>
      </c>
      <c r="I65" s="3">
        <v>0</v>
      </c>
      <c r="J65" s="3">
        <v>0</v>
      </c>
      <c r="K65" s="3">
        <v>0</v>
      </c>
      <c r="L65" s="3">
        <v>0</v>
      </c>
      <c r="M65" s="3" t="s">
        <v>46</v>
      </c>
      <c r="N65" s="3"/>
      <c r="O65" s="26" t="s">
        <v>114</v>
      </c>
      <c r="P65" s="25">
        <v>4</v>
      </c>
    </row>
    <row r="66" spans="1:16" s="16" customFormat="1">
      <c r="A66" s="19" t="s">
        <v>115</v>
      </c>
      <c r="B66" s="20"/>
      <c r="C66" s="20"/>
      <c r="D66" s="20"/>
      <c r="E66" s="20"/>
      <c r="F66" s="20"/>
      <c r="G66" s="21"/>
      <c r="H66" s="20"/>
      <c r="I66" s="20"/>
      <c r="J66" s="20"/>
      <c r="K66" s="20"/>
      <c r="L66" s="20"/>
      <c r="M66" s="20"/>
      <c r="N66" s="20"/>
      <c r="O66" s="20"/>
      <c r="P66" s="24">
        <f>MOD(B66,100)</f>
        <v>0</v>
      </c>
    </row>
    <row r="67" spans="1:16" s="17" customFormat="1">
      <c r="A67" s="7" t="s">
        <v>44</v>
      </c>
      <c r="B67" s="5"/>
      <c r="C67" s="5"/>
      <c r="D67" s="5"/>
      <c r="E67" s="5"/>
      <c r="F67" s="5"/>
      <c r="G67" s="21"/>
      <c r="H67" s="5"/>
      <c r="I67" s="5"/>
      <c r="J67" s="5"/>
      <c r="K67" s="5"/>
      <c r="L67" s="5"/>
      <c r="M67" s="5"/>
      <c r="N67" s="5"/>
      <c r="O67" s="5"/>
      <c r="P67" s="25">
        <v>0</v>
      </c>
    </row>
    <row r="68" spans="1:16">
      <c r="A68" s="3">
        <v>14010101101</v>
      </c>
      <c r="B68" s="3">
        <v>140101011</v>
      </c>
      <c r="D68" s="3">
        <v>1</v>
      </c>
      <c r="E68" s="3">
        <v>1</v>
      </c>
      <c r="F68" s="3" t="s">
        <v>857</v>
      </c>
      <c r="G68" s="21">
        <v>0</v>
      </c>
      <c r="H68" s="3" t="s">
        <v>45</v>
      </c>
      <c r="I68" s="3">
        <v>0</v>
      </c>
      <c r="J68" s="3">
        <v>0</v>
      </c>
      <c r="K68" s="3">
        <v>0</v>
      </c>
      <c r="L68" s="3">
        <v>0</v>
      </c>
      <c r="M68" s="3" t="s">
        <v>46</v>
      </c>
      <c r="N68" s="3" t="str">
        <f>"Skill"&amp;B68</f>
        <v>Skill140101011</v>
      </c>
      <c r="O68" s="26" t="s">
        <v>117</v>
      </c>
      <c r="P68" s="25">
        <v>1</v>
      </c>
    </row>
    <row r="69" spans="1:16" s="17" customFormat="1">
      <c r="A69" s="7" t="s">
        <v>118</v>
      </c>
      <c r="B69" s="5"/>
      <c r="C69" s="5"/>
      <c r="D69" s="5"/>
      <c r="E69" s="5"/>
      <c r="F69" s="5"/>
      <c r="G69" s="21">
        <v>0</v>
      </c>
      <c r="H69" s="5"/>
      <c r="I69" s="5"/>
      <c r="J69" s="5"/>
      <c r="K69" s="5"/>
      <c r="L69" s="5"/>
      <c r="M69" s="5"/>
      <c r="N69" s="5"/>
      <c r="O69" s="5"/>
      <c r="P69" s="25">
        <v>0</v>
      </c>
    </row>
    <row r="70" spans="1:16">
      <c r="A70" s="3">
        <v>14010102101</v>
      </c>
      <c r="B70" s="3">
        <v>140101021</v>
      </c>
      <c r="D70" s="3">
        <v>1</v>
      </c>
      <c r="E70" s="3">
        <v>1</v>
      </c>
      <c r="F70" s="3" t="s">
        <v>119</v>
      </c>
      <c r="G70" s="21">
        <v>0</v>
      </c>
      <c r="H70" s="3" t="s">
        <v>45</v>
      </c>
      <c r="I70" s="3">
        <v>1000</v>
      </c>
      <c r="J70" s="3">
        <v>0</v>
      </c>
      <c r="K70" s="3">
        <v>0</v>
      </c>
      <c r="L70" s="3">
        <v>0</v>
      </c>
      <c r="M70" s="3" t="s">
        <v>46</v>
      </c>
      <c r="N70" s="3" t="str">
        <f>"Skill"&amp;B70</f>
        <v>Skill140101021</v>
      </c>
      <c r="O70" s="26" t="s">
        <v>120</v>
      </c>
      <c r="P70" s="25">
        <v>1</v>
      </c>
    </row>
    <row r="71" spans="1:16">
      <c r="A71" s="3">
        <v>14010102102</v>
      </c>
      <c r="B71" s="3">
        <v>140101021</v>
      </c>
      <c r="D71" s="3">
        <v>2</v>
      </c>
      <c r="E71" s="3">
        <v>51</v>
      </c>
      <c r="F71" s="3" t="s">
        <v>121</v>
      </c>
      <c r="G71" s="21">
        <v>0</v>
      </c>
      <c r="H71" s="3" t="s">
        <v>45</v>
      </c>
      <c r="I71" s="3">
        <v>1000</v>
      </c>
      <c r="J71" s="3">
        <v>0</v>
      </c>
      <c r="K71" s="3">
        <v>0</v>
      </c>
      <c r="L71" s="3">
        <v>0</v>
      </c>
      <c r="M71" s="3" t="s">
        <v>46</v>
      </c>
      <c r="N71" s="3" t="str">
        <f>"Skill"&amp;B71</f>
        <v>Skill140101021</v>
      </c>
      <c r="O71" s="26" t="s">
        <v>122</v>
      </c>
      <c r="P71" s="25">
        <v>1</v>
      </c>
    </row>
    <row r="72" spans="1:16">
      <c r="A72" s="3">
        <v>14010102103</v>
      </c>
      <c r="B72" s="3">
        <v>140101021</v>
      </c>
      <c r="D72" s="3">
        <v>3</v>
      </c>
      <c r="E72" s="3">
        <v>111</v>
      </c>
      <c r="F72" s="3" t="s">
        <v>123</v>
      </c>
      <c r="G72" s="21">
        <v>0</v>
      </c>
      <c r="H72" s="3" t="s">
        <v>45</v>
      </c>
      <c r="I72" s="3">
        <v>1000</v>
      </c>
      <c r="J72" s="3">
        <v>0</v>
      </c>
      <c r="K72" s="3">
        <v>0</v>
      </c>
      <c r="L72" s="3">
        <v>0</v>
      </c>
      <c r="M72" s="3" t="s">
        <v>46</v>
      </c>
      <c r="N72" s="3" t="str">
        <f>"Skill"&amp;B72</f>
        <v>Skill140101021</v>
      </c>
      <c r="O72" s="26" t="s">
        <v>124</v>
      </c>
      <c r="P72" s="25">
        <v>1</v>
      </c>
    </row>
    <row r="73" spans="1:16">
      <c r="A73" s="3">
        <v>14010102104</v>
      </c>
      <c r="B73" s="3">
        <v>140101021</v>
      </c>
      <c r="D73" s="3">
        <v>4</v>
      </c>
      <c r="E73" s="3">
        <v>171</v>
      </c>
      <c r="F73" s="3" t="s">
        <v>125</v>
      </c>
      <c r="G73" s="21">
        <v>0</v>
      </c>
      <c r="H73" s="3" t="s">
        <v>45</v>
      </c>
      <c r="I73" s="3">
        <v>1000</v>
      </c>
      <c r="J73" s="3">
        <v>0</v>
      </c>
      <c r="K73" s="3">
        <v>0</v>
      </c>
      <c r="L73" s="3">
        <v>0</v>
      </c>
      <c r="M73" s="3" t="s">
        <v>46</v>
      </c>
      <c r="N73" s="3" t="str">
        <f>"Skill"&amp;B73</f>
        <v>Skill140101021</v>
      </c>
      <c r="O73" s="26" t="s">
        <v>126</v>
      </c>
      <c r="P73" s="25">
        <v>1</v>
      </c>
    </row>
    <row r="74" spans="1:16">
      <c r="A74" s="3">
        <v>14010102105</v>
      </c>
      <c r="B74" s="3">
        <v>140101021</v>
      </c>
      <c r="D74" s="3">
        <v>5</v>
      </c>
      <c r="E74" s="3">
        <v>231</v>
      </c>
      <c r="F74" s="3" t="s">
        <v>127</v>
      </c>
      <c r="G74" s="21">
        <v>0</v>
      </c>
      <c r="H74" s="3" t="s">
        <v>45</v>
      </c>
      <c r="I74" s="3">
        <v>1000</v>
      </c>
      <c r="J74" s="3">
        <v>0</v>
      </c>
      <c r="K74" s="3">
        <v>0</v>
      </c>
      <c r="L74" s="3">
        <v>0</v>
      </c>
      <c r="M74" s="3" t="s">
        <v>46</v>
      </c>
      <c r="N74" s="3" t="str">
        <f>"Skill"&amp;B74</f>
        <v>Skill140101021</v>
      </c>
      <c r="O74" s="26" t="s">
        <v>128</v>
      </c>
      <c r="P74" s="25">
        <v>1</v>
      </c>
    </row>
    <row r="75" spans="1:16" s="17" customFormat="1">
      <c r="A75" s="7" t="s">
        <v>129</v>
      </c>
      <c r="B75" s="5"/>
      <c r="C75" s="5"/>
      <c r="D75" s="5"/>
      <c r="E75" s="5"/>
      <c r="F75" s="5"/>
      <c r="G75" s="21">
        <v>0</v>
      </c>
      <c r="H75" s="5"/>
      <c r="I75" s="5"/>
      <c r="J75" s="5"/>
      <c r="K75" s="5"/>
      <c r="L75" s="5"/>
      <c r="M75" s="5"/>
      <c r="N75" s="5"/>
      <c r="O75" s="5"/>
      <c r="P75" s="25">
        <v>0</v>
      </c>
    </row>
    <row r="76" spans="1:16">
      <c r="A76" s="3">
        <v>14010103101</v>
      </c>
      <c r="B76" s="3">
        <v>140101031</v>
      </c>
      <c r="D76" s="3">
        <v>1</v>
      </c>
      <c r="E76" s="3">
        <v>1</v>
      </c>
      <c r="F76" s="3" t="s">
        <v>46</v>
      </c>
      <c r="G76" s="21">
        <v>0</v>
      </c>
      <c r="H76" s="3" t="s">
        <v>45</v>
      </c>
      <c r="I76" s="3">
        <v>0</v>
      </c>
      <c r="J76" s="3">
        <v>0</v>
      </c>
      <c r="K76" s="3">
        <v>0</v>
      </c>
      <c r="L76" s="3">
        <v>0</v>
      </c>
      <c r="M76" s="3" t="s">
        <v>46</v>
      </c>
      <c r="N76" s="3"/>
      <c r="O76" s="26" t="s">
        <v>130</v>
      </c>
      <c r="P76" s="25"/>
    </row>
    <row r="77" spans="1:16">
      <c r="A77" s="3">
        <v>14010103102</v>
      </c>
      <c r="B77" s="3">
        <v>140101031</v>
      </c>
      <c r="D77" s="3">
        <v>2</v>
      </c>
      <c r="E77" s="3">
        <v>75</v>
      </c>
      <c r="F77" s="3" t="s">
        <v>46</v>
      </c>
      <c r="G77" s="21">
        <v>0</v>
      </c>
      <c r="H77" s="3" t="s">
        <v>45</v>
      </c>
      <c r="I77" s="3">
        <v>0</v>
      </c>
      <c r="J77" s="3">
        <v>0</v>
      </c>
      <c r="K77" s="3">
        <v>0</v>
      </c>
      <c r="L77" s="3">
        <v>0</v>
      </c>
      <c r="M77" s="3" t="s">
        <v>46</v>
      </c>
      <c r="N77" s="3"/>
      <c r="O77" s="26" t="s">
        <v>131</v>
      </c>
      <c r="P77" s="25"/>
    </row>
    <row r="78" spans="1:16">
      <c r="A78" s="3">
        <v>14010103103</v>
      </c>
      <c r="B78" s="3">
        <v>140101031</v>
      </c>
      <c r="D78" s="3">
        <v>3</v>
      </c>
      <c r="E78" s="3">
        <v>125</v>
      </c>
      <c r="F78" s="3" t="s">
        <v>46</v>
      </c>
      <c r="G78" s="21">
        <v>0</v>
      </c>
      <c r="H78" s="3" t="s">
        <v>45</v>
      </c>
      <c r="I78" s="3">
        <v>0</v>
      </c>
      <c r="J78" s="3">
        <v>0</v>
      </c>
      <c r="K78" s="3">
        <v>0</v>
      </c>
      <c r="L78" s="3">
        <v>0</v>
      </c>
      <c r="M78" s="3" t="s">
        <v>46</v>
      </c>
      <c r="N78" s="3"/>
      <c r="O78" s="26" t="s">
        <v>132</v>
      </c>
      <c r="P78" s="25"/>
    </row>
    <row r="79" spans="1:16">
      <c r="A79" s="3">
        <v>14010103104</v>
      </c>
      <c r="B79" s="3">
        <v>140101031</v>
      </c>
      <c r="D79" s="3">
        <v>4</v>
      </c>
      <c r="E79" s="3">
        <v>175</v>
      </c>
      <c r="F79" s="3" t="s">
        <v>46</v>
      </c>
      <c r="G79" s="21">
        <v>0</v>
      </c>
      <c r="H79" s="3" t="s">
        <v>45</v>
      </c>
      <c r="I79" s="3">
        <v>0</v>
      </c>
      <c r="J79" s="3">
        <v>0</v>
      </c>
      <c r="K79" s="3">
        <v>0</v>
      </c>
      <c r="L79" s="3">
        <v>0</v>
      </c>
      <c r="M79" s="3" t="s">
        <v>46</v>
      </c>
      <c r="N79" s="3"/>
      <c r="O79" s="26" t="s">
        <v>133</v>
      </c>
      <c r="P79" s="25"/>
    </row>
    <row r="80" spans="1:16">
      <c r="A80" s="3">
        <v>14010103105</v>
      </c>
      <c r="B80" s="3">
        <v>140101031</v>
      </c>
      <c r="D80" s="3">
        <v>5</v>
      </c>
      <c r="E80" s="3">
        <v>225</v>
      </c>
      <c r="F80" s="3" t="s">
        <v>46</v>
      </c>
      <c r="G80" s="21">
        <v>0</v>
      </c>
      <c r="H80" s="3" t="s">
        <v>45</v>
      </c>
      <c r="I80" s="3">
        <v>0</v>
      </c>
      <c r="J80" s="3">
        <v>0</v>
      </c>
      <c r="K80" s="3">
        <v>0</v>
      </c>
      <c r="L80" s="3">
        <v>0</v>
      </c>
      <c r="M80" s="3" t="s">
        <v>46</v>
      </c>
      <c r="N80" s="3"/>
      <c r="O80" s="26" t="s">
        <v>134</v>
      </c>
      <c r="P80" s="25"/>
    </row>
    <row r="81" spans="1:16" s="17" customFormat="1">
      <c r="A81" s="7" t="s">
        <v>135</v>
      </c>
      <c r="B81" s="5"/>
      <c r="C81" s="5"/>
      <c r="D81" s="5"/>
      <c r="E81" s="5"/>
      <c r="F81" s="5"/>
      <c r="G81" s="21">
        <v>0</v>
      </c>
      <c r="H81" s="5"/>
      <c r="I81" s="5"/>
      <c r="J81" s="5"/>
      <c r="K81" s="5"/>
      <c r="L81" s="5"/>
      <c r="M81" s="5"/>
      <c r="N81" s="5"/>
      <c r="O81" s="5"/>
      <c r="P81" s="25">
        <v>0</v>
      </c>
    </row>
    <row r="82" spans="1:16">
      <c r="A82" s="3">
        <v>14010104101</v>
      </c>
      <c r="B82" s="3">
        <v>140101041</v>
      </c>
      <c r="D82" s="3">
        <v>1</v>
      </c>
      <c r="E82" s="3">
        <v>1</v>
      </c>
      <c r="F82" s="3" t="s">
        <v>136</v>
      </c>
      <c r="G82" s="21">
        <v>4</v>
      </c>
      <c r="H82" s="3" t="s">
        <v>45</v>
      </c>
      <c r="I82" s="3">
        <v>0</v>
      </c>
      <c r="J82" s="3">
        <v>0</v>
      </c>
      <c r="K82" s="3">
        <v>0</v>
      </c>
      <c r="L82" s="3">
        <v>0</v>
      </c>
      <c r="M82" s="3" t="s">
        <v>46</v>
      </c>
      <c r="N82" s="3" t="str">
        <f>"Skill"&amp;B82</f>
        <v>Skill140101041</v>
      </c>
      <c r="O82" s="26" t="s">
        <v>137</v>
      </c>
      <c r="P82" s="25">
        <v>1</v>
      </c>
    </row>
    <row r="83" spans="1:16">
      <c r="A83" s="3">
        <v>14010104102</v>
      </c>
      <c r="B83" s="3">
        <v>140101041</v>
      </c>
      <c r="D83" s="3">
        <v>2</v>
      </c>
      <c r="E83" s="3">
        <v>71</v>
      </c>
      <c r="F83" s="3" t="s">
        <v>138</v>
      </c>
      <c r="G83" s="21">
        <v>4</v>
      </c>
      <c r="H83" s="3" t="s">
        <v>45</v>
      </c>
      <c r="I83" s="3">
        <v>0</v>
      </c>
      <c r="J83" s="3">
        <v>0</v>
      </c>
      <c r="K83" s="3">
        <v>0</v>
      </c>
      <c r="L83" s="3">
        <v>0</v>
      </c>
      <c r="M83" s="3" t="s">
        <v>46</v>
      </c>
      <c r="N83" s="3" t="str">
        <f>"Skill"&amp;B83</f>
        <v>Skill140101041</v>
      </c>
      <c r="O83" s="26" t="s">
        <v>139</v>
      </c>
      <c r="P83" s="25">
        <v>1</v>
      </c>
    </row>
    <row r="84" spans="1:16">
      <c r="A84" s="3">
        <v>14010104103</v>
      </c>
      <c r="B84" s="3">
        <v>140101041</v>
      </c>
      <c r="D84" s="3">
        <v>3</v>
      </c>
      <c r="E84" s="3">
        <v>131</v>
      </c>
      <c r="F84" s="3" t="s">
        <v>140</v>
      </c>
      <c r="G84" s="21">
        <v>4</v>
      </c>
      <c r="H84" s="3" t="s">
        <v>45</v>
      </c>
      <c r="I84" s="3">
        <v>0</v>
      </c>
      <c r="J84" s="3">
        <v>0</v>
      </c>
      <c r="K84" s="3">
        <v>0</v>
      </c>
      <c r="L84" s="3">
        <v>0</v>
      </c>
      <c r="M84" s="3" t="s">
        <v>46</v>
      </c>
      <c r="N84" s="3" t="str">
        <f>"Skill"&amp;B84</f>
        <v>Skill140101041</v>
      </c>
      <c r="O84" s="26" t="s">
        <v>141</v>
      </c>
      <c r="P84" s="25">
        <v>1</v>
      </c>
    </row>
    <row r="85" spans="1:16">
      <c r="A85" s="3">
        <v>14010104104</v>
      </c>
      <c r="B85" s="3">
        <v>140101041</v>
      </c>
      <c r="D85" s="3">
        <v>4</v>
      </c>
      <c r="E85" s="3">
        <v>191</v>
      </c>
      <c r="F85" s="3" t="s">
        <v>142</v>
      </c>
      <c r="G85" s="21">
        <v>4</v>
      </c>
      <c r="H85" s="3" t="s">
        <v>45</v>
      </c>
      <c r="I85" s="3">
        <v>0</v>
      </c>
      <c r="J85" s="3">
        <v>0</v>
      </c>
      <c r="K85" s="3">
        <v>0</v>
      </c>
      <c r="L85" s="3">
        <v>0</v>
      </c>
      <c r="M85" s="3" t="s">
        <v>46</v>
      </c>
      <c r="N85" s="3" t="str">
        <f>"Skill"&amp;B85</f>
        <v>Skill140101041</v>
      </c>
      <c r="O85" s="26" t="s">
        <v>143</v>
      </c>
      <c r="P85" s="25">
        <v>1</v>
      </c>
    </row>
    <row r="86" spans="1:16" s="17" customFormat="1">
      <c r="A86" s="7" t="s">
        <v>144</v>
      </c>
      <c r="B86" s="5"/>
      <c r="C86" s="5"/>
      <c r="D86" s="5"/>
      <c r="E86" s="5"/>
      <c r="F86" s="5"/>
      <c r="G86" s="21">
        <v>0</v>
      </c>
      <c r="H86" s="5"/>
      <c r="I86" s="5"/>
      <c r="J86" s="5"/>
      <c r="K86" s="5"/>
      <c r="L86" s="5"/>
      <c r="M86" s="5"/>
      <c r="N86" s="5"/>
      <c r="O86" s="5"/>
      <c r="P86" s="25">
        <v>0</v>
      </c>
    </row>
    <row r="87" spans="1:16">
      <c r="A87" s="3">
        <v>14010105101</v>
      </c>
      <c r="B87" s="3">
        <v>140101051</v>
      </c>
      <c r="D87" s="3">
        <v>1</v>
      </c>
      <c r="E87" s="3">
        <v>1</v>
      </c>
      <c r="F87" s="3" t="s">
        <v>145</v>
      </c>
      <c r="G87" s="21">
        <v>1</v>
      </c>
      <c r="H87" s="3" t="s">
        <v>45</v>
      </c>
      <c r="I87" s="3">
        <v>0</v>
      </c>
      <c r="J87" s="3">
        <v>0</v>
      </c>
      <c r="K87" s="3">
        <v>0</v>
      </c>
      <c r="L87" s="3">
        <v>0</v>
      </c>
      <c r="M87" s="3" t="s">
        <v>46</v>
      </c>
      <c r="N87" s="3" t="str">
        <f>"Skill"&amp;B87</f>
        <v>Skill140101051</v>
      </c>
      <c r="O87" s="26" t="s">
        <v>146</v>
      </c>
      <c r="P87" s="25">
        <v>1</v>
      </c>
    </row>
    <row r="88" spans="1:16">
      <c r="A88" s="3">
        <v>14010105102</v>
      </c>
      <c r="B88" s="3">
        <v>140101051</v>
      </c>
      <c r="D88" s="3">
        <v>2</v>
      </c>
      <c r="E88" s="3">
        <v>91</v>
      </c>
      <c r="F88" s="3" t="s">
        <v>147</v>
      </c>
      <c r="G88" s="21">
        <v>1</v>
      </c>
      <c r="H88" s="3" t="s">
        <v>45</v>
      </c>
      <c r="I88" s="3">
        <v>0</v>
      </c>
      <c r="J88" s="3">
        <v>0</v>
      </c>
      <c r="K88" s="3">
        <v>0</v>
      </c>
      <c r="L88" s="3">
        <v>0</v>
      </c>
      <c r="M88" s="3" t="s">
        <v>46</v>
      </c>
      <c r="N88" s="3" t="str">
        <f>"Skill"&amp;B88</f>
        <v>Skill140101051</v>
      </c>
      <c r="O88" s="26" t="s">
        <v>148</v>
      </c>
      <c r="P88" s="25">
        <v>1</v>
      </c>
    </row>
    <row r="89" spans="1:16">
      <c r="A89" s="3">
        <v>14010105103</v>
      </c>
      <c r="B89" s="3">
        <v>140101051</v>
      </c>
      <c r="D89" s="3">
        <v>3</v>
      </c>
      <c r="E89" s="3">
        <v>151</v>
      </c>
      <c r="F89" s="3" t="s">
        <v>149</v>
      </c>
      <c r="G89" s="21">
        <v>1</v>
      </c>
      <c r="H89" s="3" t="s">
        <v>45</v>
      </c>
      <c r="I89" s="3">
        <v>0</v>
      </c>
      <c r="J89" s="3">
        <v>0</v>
      </c>
      <c r="K89" s="3">
        <v>0</v>
      </c>
      <c r="L89" s="3">
        <v>0</v>
      </c>
      <c r="M89" s="3" t="s">
        <v>46</v>
      </c>
      <c r="N89" s="3" t="str">
        <f>"Skill"&amp;B89</f>
        <v>Skill140101051</v>
      </c>
      <c r="O89" s="26" t="s">
        <v>150</v>
      </c>
      <c r="P89" s="25">
        <v>1</v>
      </c>
    </row>
    <row r="90" spans="1:16">
      <c r="A90" s="3">
        <v>14010105104</v>
      </c>
      <c r="B90" s="3">
        <v>140101051</v>
      </c>
      <c r="D90" s="3">
        <v>4</v>
      </c>
      <c r="E90" s="3">
        <v>211</v>
      </c>
      <c r="F90" s="3" t="s">
        <v>151</v>
      </c>
      <c r="G90" s="21">
        <v>1</v>
      </c>
      <c r="H90" s="3" t="s">
        <v>45</v>
      </c>
      <c r="I90" s="3">
        <v>0</v>
      </c>
      <c r="J90" s="3">
        <v>0</v>
      </c>
      <c r="K90" s="3">
        <v>0</v>
      </c>
      <c r="L90" s="3">
        <v>0</v>
      </c>
      <c r="M90" s="3" t="s">
        <v>46</v>
      </c>
      <c r="N90" s="3" t="str">
        <f>"Skill"&amp;B90</f>
        <v>Skill140101051</v>
      </c>
      <c r="O90" s="26" t="s">
        <v>152</v>
      </c>
      <c r="P90" s="25">
        <v>1</v>
      </c>
    </row>
    <row r="91" spans="1:16" s="17" customFormat="1">
      <c r="A91" s="7" t="s">
        <v>153</v>
      </c>
      <c r="B91" s="5"/>
      <c r="C91" s="5"/>
      <c r="D91" s="5"/>
      <c r="E91" s="5"/>
      <c r="F91" s="5"/>
      <c r="G91" s="21">
        <v>0</v>
      </c>
      <c r="H91" s="5"/>
      <c r="I91" s="5"/>
      <c r="J91" s="5"/>
      <c r="K91" s="5"/>
      <c r="L91" s="5"/>
      <c r="M91" s="5"/>
      <c r="N91" s="5"/>
      <c r="O91" s="5"/>
      <c r="P91" s="25">
        <v>0</v>
      </c>
    </row>
    <row r="92" spans="1:16">
      <c r="A92" s="3">
        <v>14010106101</v>
      </c>
      <c r="B92" s="3">
        <v>140101061</v>
      </c>
      <c r="D92" s="3">
        <v>1</v>
      </c>
      <c r="E92" s="3">
        <v>1</v>
      </c>
      <c r="F92" s="3" t="s">
        <v>154</v>
      </c>
      <c r="G92" s="21">
        <v>0</v>
      </c>
      <c r="H92" s="3" t="s">
        <v>155</v>
      </c>
      <c r="I92" s="3">
        <v>0</v>
      </c>
      <c r="J92" s="3">
        <v>0</v>
      </c>
      <c r="K92" s="3">
        <v>0</v>
      </c>
      <c r="L92" s="3">
        <v>0</v>
      </c>
      <c r="M92" s="3" t="s">
        <v>46</v>
      </c>
      <c r="N92" s="3" t="str">
        <f>"Skill"&amp;B92</f>
        <v>Skill140101061</v>
      </c>
      <c r="O92" s="26" t="s">
        <v>156</v>
      </c>
      <c r="P92" s="25">
        <v>1</v>
      </c>
    </row>
    <row r="93" spans="1:16">
      <c r="A93" s="3">
        <v>14010106102</v>
      </c>
      <c r="B93" s="3">
        <v>140101061</v>
      </c>
      <c r="D93" s="3">
        <v>2</v>
      </c>
      <c r="E93" s="3">
        <v>91</v>
      </c>
      <c r="F93" s="3" t="s">
        <v>157</v>
      </c>
      <c r="G93" s="21">
        <v>0</v>
      </c>
      <c r="H93" s="3" t="s">
        <v>155</v>
      </c>
      <c r="I93" s="3">
        <v>0</v>
      </c>
      <c r="J93" s="3">
        <v>0</v>
      </c>
      <c r="K93" s="3">
        <v>0</v>
      </c>
      <c r="L93" s="3">
        <v>0</v>
      </c>
      <c r="M93" s="3" t="s">
        <v>46</v>
      </c>
      <c r="N93" s="3" t="str">
        <f>"Skill"&amp;B93</f>
        <v>Skill140101061</v>
      </c>
      <c r="O93" s="26" t="s">
        <v>158</v>
      </c>
      <c r="P93" s="25">
        <v>1</v>
      </c>
    </row>
    <row r="94" spans="1:16">
      <c r="A94" s="3">
        <v>14010106103</v>
      </c>
      <c r="B94" s="3">
        <v>140101061</v>
      </c>
      <c r="D94" s="3">
        <v>3</v>
      </c>
      <c r="E94" s="3">
        <v>151</v>
      </c>
      <c r="F94" s="3" t="s">
        <v>159</v>
      </c>
      <c r="G94" s="21">
        <v>0</v>
      </c>
      <c r="H94" s="3" t="s">
        <v>155</v>
      </c>
      <c r="I94" s="3">
        <v>0</v>
      </c>
      <c r="J94" s="3">
        <v>0</v>
      </c>
      <c r="K94" s="3">
        <v>0</v>
      </c>
      <c r="L94" s="3">
        <v>0</v>
      </c>
      <c r="M94" s="3" t="s">
        <v>46</v>
      </c>
      <c r="N94" s="3" t="str">
        <f>"Skill"&amp;B94</f>
        <v>Skill140101061</v>
      </c>
      <c r="O94" s="26" t="s">
        <v>160</v>
      </c>
      <c r="P94" s="25">
        <v>1</v>
      </c>
    </row>
    <row r="95" spans="1:16" s="17" customFormat="1">
      <c r="A95" s="7" t="s">
        <v>161</v>
      </c>
      <c r="B95" s="5"/>
      <c r="C95" s="5"/>
      <c r="D95" s="5"/>
      <c r="E95" s="5"/>
      <c r="F95" s="5"/>
      <c r="G95" s="21">
        <v>0</v>
      </c>
      <c r="H95" s="5"/>
      <c r="I95" s="5"/>
      <c r="J95" s="5"/>
      <c r="K95" s="5"/>
      <c r="L95" s="5"/>
      <c r="M95" s="5"/>
      <c r="N95" s="5"/>
      <c r="O95" s="5"/>
      <c r="P95" s="25">
        <v>0</v>
      </c>
    </row>
    <row r="96" spans="1:16">
      <c r="A96" s="3">
        <v>14010107101</v>
      </c>
      <c r="B96" s="3">
        <v>140101071</v>
      </c>
      <c r="D96" s="3">
        <v>1</v>
      </c>
      <c r="E96" s="3">
        <v>1</v>
      </c>
      <c r="F96" s="3" t="s">
        <v>162</v>
      </c>
      <c r="G96" s="21">
        <v>1000</v>
      </c>
      <c r="H96" s="3" t="s">
        <v>163</v>
      </c>
      <c r="I96" s="3">
        <v>0</v>
      </c>
      <c r="J96" s="3">
        <v>0</v>
      </c>
      <c r="K96" s="3">
        <v>0</v>
      </c>
      <c r="L96" s="3">
        <v>0</v>
      </c>
      <c r="M96" s="3" t="s">
        <v>46</v>
      </c>
      <c r="N96" s="3" t="str">
        <f>"Skill"&amp;B96</f>
        <v>Skill140101071</v>
      </c>
      <c r="O96" s="26" t="s">
        <v>164</v>
      </c>
      <c r="P96" s="25">
        <v>1</v>
      </c>
    </row>
    <row r="97" spans="1:16">
      <c r="A97" s="3">
        <v>14010107102</v>
      </c>
      <c r="B97" s="3">
        <v>140101071</v>
      </c>
      <c r="D97" s="3">
        <v>2</v>
      </c>
      <c r="E97" s="3">
        <v>91</v>
      </c>
      <c r="F97" s="3" t="s">
        <v>162</v>
      </c>
      <c r="G97" s="21">
        <v>0</v>
      </c>
      <c r="H97" s="3" t="s">
        <v>165</v>
      </c>
      <c r="I97" s="3">
        <v>0</v>
      </c>
      <c r="J97" s="3">
        <v>0</v>
      </c>
      <c r="K97" s="3">
        <v>0</v>
      </c>
      <c r="L97" s="3">
        <v>0</v>
      </c>
      <c r="M97" s="3" t="s">
        <v>46</v>
      </c>
      <c r="N97" s="3" t="str">
        <f>"Skill"&amp;B97</f>
        <v>Skill140101071</v>
      </c>
      <c r="O97" s="26" t="s">
        <v>166</v>
      </c>
      <c r="P97" s="25">
        <v>1</v>
      </c>
    </row>
    <row r="98" spans="1:16">
      <c r="A98" s="3">
        <v>14010107103</v>
      </c>
      <c r="B98" s="3">
        <v>140101071</v>
      </c>
      <c r="D98" s="3">
        <v>3</v>
      </c>
      <c r="E98" s="3">
        <v>151</v>
      </c>
      <c r="F98" s="3" t="s">
        <v>167</v>
      </c>
      <c r="G98" s="21">
        <v>0</v>
      </c>
      <c r="H98" s="3" t="s">
        <v>165</v>
      </c>
      <c r="I98" s="3">
        <v>0</v>
      </c>
      <c r="J98" s="3">
        <v>0</v>
      </c>
      <c r="K98" s="3">
        <v>0</v>
      </c>
      <c r="L98" s="3">
        <v>0</v>
      </c>
      <c r="M98" s="3" t="s">
        <v>46</v>
      </c>
      <c r="N98" s="3" t="str">
        <f>"Skill"&amp;B98</f>
        <v>Skill140101071</v>
      </c>
      <c r="O98" s="26" t="s">
        <v>168</v>
      </c>
      <c r="P98" s="25">
        <v>1</v>
      </c>
    </row>
    <row r="99" spans="1:16">
      <c r="A99" s="3">
        <v>14010107104</v>
      </c>
      <c r="B99" s="3">
        <v>140101071</v>
      </c>
      <c r="D99" s="3">
        <v>4</v>
      </c>
      <c r="E99" s="3">
        <v>211</v>
      </c>
      <c r="F99" s="3" t="s">
        <v>169</v>
      </c>
      <c r="G99" s="21">
        <v>0</v>
      </c>
      <c r="H99" s="3" t="s">
        <v>165</v>
      </c>
      <c r="I99" s="3">
        <v>0</v>
      </c>
      <c r="J99" s="3">
        <v>0</v>
      </c>
      <c r="K99" s="3">
        <v>0</v>
      </c>
      <c r="L99" s="3">
        <v>0</v>
      </c>
      <c r="M99" s="3" t="s">
        <v>46</v>
      </c>
      <c r="N99" s="3" t="str">
        <f>"Skill"&amp;B99</f>
        <v>Skill140101071</v>
      </c>
      <c r="O99" s="26" t="s">
        <v>170</v>
      </c>
      <c r="P99" s="25">
        <v>1</v>
      </c>
    </row>
    <row r="100" spans="1:16" s="17" customFormat="1">
      <c r="A100" s="7" t="s">
        <v>171</v>
      </c>
      <c r="B100" s="5"/>
      <c r="C100" s="5"/>
      <c r="D100" s="5"/>
      <c r="E100" s="5"/>
      <c r="F100" s="5"/>
      <c r="G100" s="21">
        <v>0</v>
      </c>
      <c r="H100" s="5"/>
      <c r="I100" s="5"/>
      <c r="J100" s="5"/>
      <c r="K100" s="5"/>
      <c r="L100" s="5"/>
      <c r="M100" s="5"/>
      <c r="N100" s="5"/>
      <c r="O100" s="5"/>
      <c r="P100" s="25">
        <v>0</v>
      </c>
    </row>
    <row r="101" spans="1:16">
      <c r="A101" s="3">
        <v>14010108101</v>
      </c>
      <c r="B101" s="3">
        <v>140101081</v>
      </c>
      <c r="D101" s="3">
        <v>1</v>
      </c>
      <c r="E101" s="3">
        <v>1</v>
      </c>
      <c r="F101" s="3" t="s">
        <v>172</v>
      </c>
      <c r="G101" s="21">
        <v>0</v>
      </c>
      <c r="H101" s="3" t="s">
        <v>173</v>
      </c>
      <c r="I101" s="3">
        <v>0</v>
      </c>
      <c r="J101" s="3">
        <v>0</v>
      </c>
      <c r="K101" s="3">
        <v>0</v>
      </c>
      <c r="L101" s="3">
        <v>0</v>
      </c>
      <c r="M101" s="3" t="s">
        <v>46</v>
      </c>
      <c r="N101" s="3" t="str">
        <f>"Skill"&amp;B101</f>
        <v>Skill140101081</v>
      </c>
      <c r="O101" s="26" t="s">
        <v>174</v>
      </c>
      <c r="P101" s="25">
        <v>1</v>
      </c>
    </row>
    <row r="102" spans="1:16" s="16" customFormat="1">
      <c r="A102" s="19" t="s">
        <v>175</v>
      </c>
      <c r="B102" s="20"/>
      <c r="C102" s="20"/>
      <c r="D102" s="20"/>
      <c r="E102" s="20"/>
      <c r="F102" s="20"/>
      <c r="G102" s="21"/>
      <c r="H102" s="20"/>
      <c r="I102" s="20"/>
      <c r="J102" s="20"/>
      <c r="K102" s="20"/>
      <c r="L102" s="20"/>
      <c r="M102" s="20"/>
      <c r="N102" s="20"/>
      <c r="O102" s="20"/>
      <c r="P102" s="24">
        <f>MOD(B102,100)</f>
        <v>0</v>
      </c>
    </row>
    <row r="103" spans="1:16" s="17" customFormat="1">
      <c r="A103" s="7" t="s">
        <v>176</v>
      </c>
      <c r="B103" s="5"/>
      <c r="C103" s="5"/>
      <c r="D103" s="5"/>
      <c r="E103" s="5"/>
      <c r="F103" s="5"/>
      <c r="G103" s="21"/>
      <c r="H103" s="5"/>
      <c r="I103" s="5"/>
      <c r="J103" s="5"/>
      <c r="K103" s="5"/>
      <c r="L103" s="5"/>
      <c r="M103" s="5"/>
      <c r="N103" s="5"/>
      <c r="O103" s="5"/>
      <c r="P103" s="25">
        <v>0</v>
      </c>
    </row>
    <row r="104" spans="1:16">
      <c r="A104" s="3">
        <v>700020101</v>
      </c>
      <c r="B104" s="3">
        <v>7000201</v>
      </c>
      <c r="D104" s="3">
        <v>1</v>
      </c>
      <c r="E104" s="3">
        <v>1</v>
      </c>
      <c r="F104" s="3" t="s">
        <v>854</v>
      </c>
      <c r="G104" s="21">
        <v>0</v>
      </c>
      <c r="H104" s="3" t="s">
        <v>45</v>
      </c>
      <c r="I104" s="3">
        <v>0</v>
      </c>
      <c r="J104" s="3">
        <v>0</v>
      </c>
      <c r="K104" s="3">
        <v>0</v>
      </c>
      <c r="L104" s="3">
        <v>0</v>
      </c>
      <c r="M104" s="3" t="s">
        <v>177</v>
      </c>
      <c r="N104" s="3" t="str">
        <f>"Skill"&amp;B104</f>
        <v>Skill7000201</v>
      </c>
      <c r="O104" s="3" t="s">
        <v>178</v>
      </c>
      <c r="P104" s="25">
        <v>1</v>
      </c>
    </row>
    <row r="105" spans="1:16">
      <c r="A105" s="3">
        <v>700021101</v>
      </c>
      <c r="B105" s="3">
        <v>7000211</v>
      </c>
      <c r="D105" s="3">
        <v>1</v>
      </c>
      <c r="E105" s="3">
        <v>1</v>
      </c>
      <c r="F105" s="3" t="s">
        <v>854</v>
      </c>
      <c r="G105" s="21">
        <v>0</v>
      </c>
      <c r="H105" s="3" t="s">
        <v>45</v>
      </c>
      <c r="I105" s="3">
        <v>0</v>
      </c>
      <c r="J105" s="3">
        <v>0</v>
      </c>
      <c r="K105" s="3">
        <v>0</v>
      </c>
      <c r="L105" s="3">
        <v>0</v>
      </c>
      <c r="M105" s="3" t="s">
        <v>177</v>
      </c>
      <c r="N105" s="3" t="str">
        <f>"Skill"&amp;B105</f>
        <v>Skill7000211</v>
      </c>
      <c r="O105" s="3" t="s">
        <v>178</v>
      </c>
      <c r="P105" s="25">
        <v>1</v>
      </c>
    </row>
    <row r="106" spans="1:16">
      <c r="A106" s="3">
        <v>700022101</v>
      </c>
      <c r="B106" s="3">
        <v>7000221</v>
      </c>
      <c r="D106" s="3">
        <v>1</v>
      </c>
      <c r="E106" s="3">
        <v>1</v>
      </c>
      <c r="F106" s="3" t="s">
        <v>855</v>
      </c>
      <c r="G106" s="21">
        <v>2</v>
      </c>
      <c r="H106" s="3" t="s">
        <v>45</v>
      </c>
      <c r="I106" s="3">
        <v>0</v>
      </c>
      <c r="J106" s="3">
        <v>0</v>
      </c>
      <c r="K106" s="3">
        <v>0</v>
      </c>
      <c r="L106" s="3">
        <v>0</v>
      </c>
      <c r="M106" s="3" t="s">
        <v>46</v>
      </c>
      <c r="N106" s="3" t="str">
        <f>"Skill"&amp;B106</f>
        <v>Skill7000221</v>
      </c>
      <c r="O106" s="3" t="s">
        <v>178</v>
      </c>
      <c r="P106" s="25">
        <v>1</v>
      </c>
    </row>
    <row r="107" spans="1:16" s="17" customFormat="1">
      <c r="A107" s="7" t="s">
        <v>179</v>
      </c>
      <c r="B107" s="5"/>
      <c r="C107" s="5"/>
      <c r="D107" s="5"/>
      <c r="E107" s="5"/>
      <c r="F107" s="5"/>
      <c r="G107" s="21"/>
      <c r="H107" s="5"/>
      <c r="I107" s="5"/>
      <c r="J107" s="5"/>
      <c r="K107" s="5"/>
      <c r="L107" s="5"/>
      <c r="M107" s="5"/>
      <c r="N107" s="5"/>
      <c r="O107" s="5"/>
      <c r="P107" s="25">
        <v>0</v>
      </c>
    </row>
    <row r="108" spans="1:16">
      <c r="A108" s="3">
        <v>700020301</v>
      </c>
      <c r="B108" s="3">
        <v>7000203</v>
      </c>
      <c r="D108" s="3">
        <v>1</v>
      </c>
      <c r="E108" s="3">
        <v>1</v>
      </c>
      <c r="F108" s="3" t="s">
        <v>180</v>
      </c>
      <c r="G108" s="21">
        <v>1000</v>
      </c>
      <c r="H108" s="3" t="s">
        <v>181</v>
      </c>
      <c r="I108" s="3">
        <v>0</v>
      </c>
      <c r="J108" s="3">
        <v>0</v>
      </c>
      <c r="K108" s="3">
        <v>0</v>
      </c>
      <c r="L108" s="3">
        <v>0</v>
      </c>
      <c r="M108" s="3" t="s">
        <v>46</v>
      </c>
      <c r="N108" s="3" t="str">
        <f>"Skill"&amp;B108</f>
        <v>Skill7000203</v>
      </c>
      <c r="O108" s="3" t="s">
        <v>178</v>
      </c>
      <c r="P108" s="25">
        <v>1</v>
      </c>
    </row>
    <row r="109" spans="1:16" s="17" customFormat="1">
      <c r="A109" s="7" t="s">
        <v>182</v>
      </c>
      <c r="B109" s="5"/>
      <c r="C109" s="5"/>
      <c r="D109" s="5"/>
      <c r="E109" s="5"/>
      <c r="F109" s="5"/>
      <c r="G109" s="21"/>
      <c r="H109" s="5"/>
      <c r="I109" s="5"/>
      <c r="J109" s="5"/>
      <c r="K109" s="5"/>
      <c r="L109" s="5"/>
      <c r="M109" s="5"/>
      <c r="N109" s="5"/>
      <c r="O109" s="5"/>
      <c r="P109" s="25">
        <v>0</v>
      </c>
    </row>
    <row r="110" spans="1:16">
      <c r="A110" s="3">
        <v>700020201</v>
      </c>
      <c r="B110" s="3">
        <v>7000202</v>
      </c>
      <c r="D110" s="3">
        <v>1</v>
      </c>
      <c r="E110" s="3">
        <v>1</v>
      </c>
      <c r="F110" s="3" t="s">
        <v>183</v>
      </c>
      <c r="G110" s="21">
        <v>15</v>
      </c>
      <c r="H110" s="3" t="s">
        <v>45</v>
      </c>
      <c r="I110" s="3">
        <v>0</v>
      </c>
      <c r="J110" s="3">
        <v>0</v>
      </c>
      <c r="K110" s="3">
        <v>0</v>
      </c>
      <c r="L110" s="3">
        <v>0</v>
      </c>
      <c r="M110" s="3" t="s">
        <v>46</v>
      </c>
      <c r="N110" s="3" t="str">
        <f>"Skill"&amp;B110</f>
        <v>Skill7000202</v>
      </c>
      <c r="O110" s="3" t="s">
        <v>178</v>
      </c>
      <c r="P110" s="25">
        <v>1</v>
      </c>
    </row>
    <row r="111" spans="1:16" s="17" customFormat="1">
      <c r="A111" s="7" t="s">
        <v>184</v>
      </c>
      <c r="B111" s="5"/>
      <c r="C111" s="5"/>
      <c r="D111" s="5"/>
      <c r="E111" s="5"/>
      <c r="F111" s="5"/>
      <c r="G111" s="21"/>
      <c r="H111" s="5"/>
      <c r="I111" s="5"/>
      <c r="J111" s="5"/>
      <c r="K111" s="5"/>
      <c r="L111" s="5"/>
      <c r="M111" s="5"/>
      <c r="N111" s="5"/>
      <c r="O111" s="5"/>
      <c r="P111" s="25">
        <v>0</v>
      </c>
    </row>
    <row r="112" spans="1:16">
      <c r="A112" s="3">
        <v>700020401</v>
      </c>
      <c r="B112" s="3">
        <v>7000204</v>
      </c>
      <c r="D112" s="3">
        <v>1</v>
      </c>
      <c r="E112" s="3">
        <v>1</v>
      </c>
      <c r="F112" s="3" t="s">
        <v>185</v>
      </c>
      <c r="G112" s="21">
        <v>2</v>
      </c>
      <c r="H112" s="3" t="s">
        <v>45</v>
      </c>
      <c r="I112" s="3">
        <v>0</v>
      </c>
      <c r="J112" s="3">
        <v>100</v>
      </c>
      <c r="K112" s="3">
        <v>0</v>
      </c>
      <c r="L112" s="3">
        <v>0</v>
      </c>
      <c r="M112" s="3" t="s">
        <v>177</v>
      </c>
      <c r="N112" s="3" t="str">
        <f>"Skill"&amp;B112</f>
        <v>Skill7000204</v>
      </c>
      <c r="O112" s="3" t="s">
        <v>178</v>
      </c>
      <c r="P112" s="25">
        <v>1</v>
      </c>
    </row>
    <row r="113" spans="1:16" s="17" customFormat="1">
      <c r="A113" s="7" t="s">
        <v>186</v>
      </c>
      <c r="B113" s="5"/>
      <c r="C113" s="5"/>
      <c r="D113" s="5"/>
      <c r="E113" s="5"/>
      <c r="F113" s="5"/>
      <c r="G113" s="21"/>
      <c r="H113" s="5"/>
      <c r="I113" s="5"/>
      <c r="J113" s="5"/>
      <c r="K113" s="5"/>
      <c r="L113" s="5"/>
      <c r="M113" s="5"/>
      <c r="N113" s="5"/>
      <c r="O113" s="5"/>
      <c r="P113" s="25">
        <v>0</v>
      </c>
    </row>
    <row r="114" spans="1:16">
      <c r="A114" s="3">
        <v>700020501</v>
      </c>
      <c r="B114" s="3">
        <v>7000205</v>
      </c>
      <c r="D114" s="3">
        <v>1</v>
      </c>
      <c r="E114" s="3">
        <v>1</v>
      </c>
      <c r="F114" s="3" t="s">
        <v>187</v>
      </c>
      <c r="G114" s="21">
        <v>4</v>
      </c>
      <c r="H114" s="3" t="s">
        <v>45</v>
      </c>
      <c r="I114" s="3">
        <v>0</v>
      </c>
      <c r="J114" s="3">
        <v>100</v>
      </c>
      <c r="K114" s="3">
        <v>0</v>
      </c>
      <c r="L114" s="3">
        <v>0</v>
      </c>
      <c r="M114" s="3" t="s">
        <v>46</v>
      </c>
      <c r="N114" s="3" t="str">
        <f>"Skill"&amp;B114</f>
        <v>Skill7000205</v>
      </c>
      <c r="O114" s="3" t="s">
        <v>178</v>
      </c>
      <c r="P114" s="25">
        <v>1</v>
      </c>
    </row>
    <row r="115" spans="1:16" s="17" customFormat="1">
      <c r="A115" s="7" t="s">
        <v>188</v>
      </c>
      <c r="B115" s="5"/>
      <c r="C115" s="5"/>
      <c r="D115" s="5"/>
      <c r="E115" s="5"/>
      <c r="F115" s="5"/>
      <c r="G115" s="21"/>
      <c r="H115" s="5"/>
      <c r="I115" s="5"/>
      <c r="J115" s="5"/>
      <c r="K115" s="5"/>
      <c r="L115" s="5"/>
      <c r="M115" s="5"/>
      <c r="N115" s="5"/>
      <c r="O115" s="5"/>
      <c r="P115" s="25">
        <v>0</v>
      </c>
    </row>
    <row r="116" spans="1:16">
      <c r="A116" s="3">
        <v>700020601</v>
      </c>
      <c r="B116" s="3">
        <v>7000206</v>
      </c>
      <c r="D116" s="3">
        <v>1</v>
      </c>
      <c r="E116" s="3">
        <v>1</v>
      </c>
      <c r="F116" s="3" t="s">
        <v>189</v>
      </c>
      <c r="G116" s="21">
        <v>0</v>
      </c>
      <c r="H116" s="3" t="s">
        <v>190</v>
      </c>
      <c r="I116" s="3">
        <v>0</v>
      </c>
      <c r="J116" s="3">
        <v>0</v>
      </c>
      <c r="K116" s="3">
        <v>0</v>
      </c>
      <c r="L116" s="3">
        <v>0</v>
      </c>
      <c r="M116" s="3" t="s">
        <v>46</v>
      </c>
      <c r="N116" s="3" t="str">
        <f>"Skill"&amp;B116</f>
        <v>Skill7000206</v>
      </c>
      <c r="O116" s="3" t="s">
        <v>178</v>
      </c>
      <c r="P116" s="25">
        <v>1</v>
      </c>
    </row>
    <row r="117" spans="1:16" s="16" customFormat="1">
      <c r="A117" s="19" t="s">
        <v>191</v>
      </c>
      <c r="B117" s="20"/>
      <c r="C117" s="20"/>
      <c r="D117" s="20"/>
      <c r="E117" s="20"/>
      <c r="F117" s="20"/>
      <c r="G117" s="21"/>
      <c r="H117" s="20"/>
      <c r="I117" s="20"/>
      <c r="J117" s="20"/>
      <c r="K117" s="20"/>
      <c r="L117" s="20"/>
      <c r="M117" s="20"/>
      <c r="N117" s="20"/>
      <c r="O117" s="20"/>
      <c r="P117" s="24">
        <f>MOD(B117,100)</f>
        <v>0</v>
      </c>
    </row>
    <row r="118" spans="1:16" s="17" customFormat="1">
      <c r="A118" s="7" t="s">
        <v>48</v>
      </c>
      <c r="B118" s="5"/>
      <c r="C118" s="5"/>
      <c r="D118" s="5"/>
      <c r="E118" s="5"/>
      <c r="F118" s="5"/>
      <c r="G118" s="21"/>
      <c r="H118" s="5"/>
      <c r="I118" s="5"/>
      <c r="J118" s="5"/>
      <c r="K118" s="5"/>
      <c r="L118" s="5"/>
      <c r="M118" s="5"/>
      <c r="N118" s="5"/>
      <c r="O118" s="5"/>
      <c r="P118" s="25">
        <v>0</v>
      </c>
    </row>
    <row r="119" spans="1:16">
      <c r="A119" s="3">
        <v>14010501101</v>
      </c>
      <c r="B119" s="3">
        <v>140105011</v>
      </c>
      <c r="D119" s="3">
        <v>1</v>
      </c>
      <c r="E119" s="3">
        <v>1</v>
      </c>
      <c r="F119" s="3" t="s">
        <v>116</v>
      </c>
      <c r="G119" s="21">
        <v>0</v>
      </c>
      <c r="H119" s="3" t="s">
        <v>45</v>
      </c>
      <c r="I119" s="3">
        <v>0</v>
      </c>
      <c r="J119" s="3">
        <v>0</v>
      </c>
      <c r="K119" s="3">
        <v>0</v>
      </c>
      <c r="L119" s="3">
        <v>0</v>
      </c>
      <c r="M119" s="3" t="s">
        <v>46</v>
      </c>
      <c r="N119" s="3" t="str">
        <f>"Skill"&amp;B119</f>
        <v>Skill140105011</v>
      </c>
      <c r="O119" s="3"/>
      <c r="P119" s="25">
        <v>1</v>
      </c>
    </row>
    <row r="120" spans="1:16" s="17" customFormat="1">
      <c r="A120" s="7" t="s">
        <v>192</v>
      </c>
      <c r="B120" s="5"/>
      <c r="C120" s="5"/>
      <c r="D120" s="5"/>
      <c r="E120" s="5"/>
      <c r="F120" s="5"/>
      <c r="G120" s="21">
        <v>0</v>
      </c>
      <c r="H120" s="5"/>
      <c r="I120" s="5"/>
      <c r="J120" s="5"/>
      <c r="K120" s="5"/>
      <c r="L120" s="5"/>
      <c r="M120" s="5"/>
      <c r="N120" s="5"/>
      <c r="O120" s="5"/>
      <c r="P120" s="25">
        <v>0</v>
      </c>
    </row>
    <row r="121" spans="1:16">
      <c r="A121" s="3">
        <v>14010502101</v>
      </c>
      <c r="B121" s="3">
        <v>140105021</v>
      </c>
      <c r="D121" s="3">
        <v>1</v>
      </c>
      <c r="E121" s="3">
        <v>1</v>
      </c>
      <c r="F121" s="3" t="s">
        <v>193</v>
      </c>
      <c r="G121" s="21">
        <v>1</v>
      </c>
      <c r="H121" s="3" t="s">
        <v>45</v>
      </c>
      <c r="I121" s="3">
        <v>1000</v>
      </c>
      <c r="J121" s="3">
        <v>0</v>
      </c>
      <c r="K121" s="3">
        <v>0</v>
      </c>
      <c r="L121" s="3">
        <v>0</v>
      </c>
      <c r="M121" s="3" t="s">
        <v>46</v>
      </c>
      <c r="N121" s="3" t="str">
        <f>"Skill"&amp;B121</f>
        <v>Skill140105021</v>
      </c>
      <c r="O121" s="26" t="s">
        <v>194</v>
      </c>
      <c r="P121" s="25">
        <v>1</v>
      </c>
    </row>
    <row r="122" spans="1:16">
      <c r="A122" s="3">
        <v>14010502102</v>
      </c>
      <c r="B122" s="3">
        <v>140105021</v>
      </c>
      <c r="D122" s="3">
        <v>2</v>
      </c>
      <c r="E122" s="3">
        <v>51</v>
      </c>
      <c r="F122" s="3" t="s">
        <v>195</v>
      </c>
      <c r="G122" s="21">
        <v>1</v>
      </c>
      <c r="H122" s="3" t="s">
        <v>45</v>
      </c>
      <c r="I122" s="3">
        <v>1000</v>
      </c>
      <c r="J122" s="3">
        <v>0</v>
      </c>
      <c r="K122" s="3">
        <v>0</v>
      </c>
      <c r="L122" s="3">
        <v>0</v>
      </c>
      <c r="M122" s="3" t="s">
        <v>46</v>
      </c>
      <c r="N122" s="3" t="str">
        <f>"Skill"&amp;B122</f>
        <v>Skill140105021</v>
      </c>
      <c r="O122" s="26" t="s">
        <v>196</v>
      </c>
      <c r="P122" s="25">
        <v>1</v>
      </c>
    </row>
    <row r="123" spans="1:16">
      <c r="A123" s="3">
        <v>14010502103</v>
      </c>
      <c r="B123" s="3">
        <v>140105021</v>
      </c>
      <c r="D123" s="3">
        <v>3</v>
      </c>
      <c r="E123" s="3">
        <v>111</v>
      </c>
      <c r="F123" s="3" t="s">
        <v>197</v>
      </c>
      <c r="G123" s="21">
        <v>1</v>
      </c>
      <c r="H123" s="3" t="s">
        <v>45</v>
      </c>
      <c r="I123" s="3">
        <v>1000</v>
      </c>
      <c r="J123" s="3">
        <v>0</v>
      </c>
      <c r="K123" s="3">
        <v>0</v>
      </c>
      <c r="L123" s="3">
        <v>0</v>
      </c>
      <c r="M123" s="3" t="s">
        <v>46</v>
      </c>
      <c r="N123" s="3" t="str">
        <f>"Skill"&amp;B123</f>
        <v>Skill140105021</v>
      </c>
      <c r="O123" s="26" t="s">
        <v>198</v>
      </c>
      <c r="P123" s="25">
        <v>1</v>
      </c>
    </row>
    <row r="124" spans="1:16">
      <c r="A124" s="3">
        <v>14010502104</v>
      </c>
      <c r="B124" s="3">
        <v>140105021</v>
      </c>
      <c r="D124" s="3">
        <v>4</v>
      </c>
      <c r="E124" s="3">
        <v>171</v>
      </c>
      <c r="F124" s="3" t="s">
        <v>199</v>
      </c>
      <c r="G124" s="21">
        <v>1</v>
      </c>
      <c r="H124" s="3" t="s">
        <v>45</v>
      </c>
      <c r="I124" s="3">
        <v>1000</v>
      </c>
      <c r="J124" s="3">
        <v>0</v>
      </c>
      <c r="K124" s="3">
        <v>0</v>
      </c>
      <c r="L124" s="3">
        <v>0</v>
      </c>
      <c r="M124" s="3" t="s">
        <v>46</v>
      </c>
      <c r="N124" s="3" t="str">
        <f>"Skill"&amp;B124</f>
        <v>Skill140105021</v>
      </c>
      <c r="O124" s="26" t="s">
        <v>200</v>
      </c>
      <c r="P124" s="25">
        <v>1</v>
      </c>
    </row>
    <row r="125" spans="1:16">
      <c r="A125" s="3">
        <v>14010502105</v>
      </c>
      <c r="B125" s="3">
        <v>140105021</v>
      </c>
      <c r="D125" s="3">
        <v>5</v>
      </c>
      <c r="E125" s="3">
        <v>231</v>
      </c>
      <c r="F125" s="3" t="s">
        <v>201</v>
      </c>
      <c r="G125" s="21">
        <v>1</v>
      </c>
      <c r="H125" s="3" t="s">
        <v>45</v>
      </c>
      <c r="I125" s="3">
        <v>1000</v>
      </c>
      <c r="J125" s="3">
        <v>0</v>
      </c>
      <c r="K125" s="3">
        <v>0</v>
      </c>
      <c r="L125" s="3">
        <v>0</v>
      </c>
      <c r="M125" s="3" t="s">
        <v>46</v>
      </c>
      <c r="N125" s="3" t="str">
        <f>"Skill"&amp;B125</f>
        <v>Skill140105021</v>
      </c>
      <c r="O125" s="26" t="s">
        <v>202</v>
      </c>
      <c r="P125" s="25">
        <v>1</v>
      </c>
    </row>
    <row r="126" spans="1:16" s="17" customFormat="1">
      <c r="A126" s="7" t="s">
        <v>129</v>
      </c>
      <c r="B126" s="5"/>
      <c r="C126" s="5"/>
      <c r="D126" s="5"/>
      <c r="E126" s="5"/>
      <c r="F126" s="5"/>
      <c r="G126" s="21">
        <v>0</v>
      </c>
      <c r="H126" s="5"/>
      <c r="I126" s="5"/>
      <c r="J126" s="5"/>
      <c r="K126" s="5"/>
      <c r="L126" s="5"/>
      <c r="M126" s="5"/>
      <c r="N126" s="5"/>
      <c r="O126" s="5"/>
      <c r="P126" s="25">
        <v>0</v>
      </c>
    </row>
    <row r="127" spans="1:16">
      <c r="A127" s="3">
        <v>14010503101</v>
      </c>
      <c r="B127" s="3">
        <v>140105031</v>
      </c>
      <c r="D127" s="3">
        <v>1</v>
      </c>
      <c r="E127" s="3">
        <v>1</v>
      </c>
      <c r="F127" s="3" t="s">
        <v>46</v>
      </c>
      <c r="G127" s="21">
        <v>0</v>
      </c>
      <c r="H127" s="3" t="s">
        <v>45</v>
      </c>
      <c r="I127" s="3">
        <v>0</v>
      </c>
      <c r="J127" s="3">
        <v>0</v>
      </c>
      <c r="K127" s="3">
        <v>0</v>
      </c>
      <c r="L127" s="3">
        <v>0</v>
      </c>
      <c r="M127" s="3" t="s">
        <v>46</v>
      </c>
      <c r="N127" s="3"/>
      <c r="O127" s="27" t="s">
        <v>203</v>
      </c>
      <c r="P127" s="25"/>
    </row>
    <row r="128" spans="1:16">
      <c r="A128" s="3">
        <v>14010503102</v>
      </c>
      <c r="B128" s="3">
        <v>140105031</v>
      </c>
      <c r="D128" s="3">
        <v>2</v>
      </c>
      <c r="E128" s="3">
        <v>75</v>
      </c>
      <c r="F128" s="3" t="s">
        <v>46</v>
      </c>
      <c r="G128" s="21">
        <v>0</v>
      </c>
      <c r="H128" s="3" t="s">
        <v>45</v>
      </c>
      <c r="I128" s="3">
        <v>0</v>
      </c>
      <c r="J128" s="3">
        <v>0</v>
      </c>
      <c r="K128" s="3">
        <v>0</v>
      </c>
      <c r="L128" s="3">
        <v>0</v>
      </c>
      <c r="M128" s="3" t="s">
        <v>46</v>
      </c>
      <c r="N128" s="3"/>
      <c r="O128" s="27" t="s">
        <v>204</v>
      </c>
      <c r="P128" s="25"/>
    </row>
    <row r="129" spans="1:16">
      <c r="A129" s="3">
        <v>14010503103</v>
      </c>
      <c r="B129" s="3">
        <v>140105031</v>
      </c>
      <c r="D129" s="3">
        <v>3</v>
      </c>
      <c r="E129" s="3">
        <v>125</v>
      </c>
      <c r="F129" s="3" t="s">
        <v>46</v>
      </c>
      <c r="G129" s="21">
        <v>0</v>
      </c>
      <c r="H129" s="3" t="s">
        <v>45</v>
      </c>
      <c r="I129" s="3">
        <v>0</v>
      </c>
      <c r="J129" s="3">
        <v>0</v>
      </c>
      <c r="K129" s="3">
        <v>0</v>
      </c>
      <c r="L129" s="3">
        <v>0</v>
      </c>
      <c r="M129" s="3" t="s">
        <v>46</v>
      </c>
      <c r="N129" s="3"/>
      <c r="O129" s="27" t="s">
        <v>205</v>
      </c>
      <c r="P129" s="25"/>
    </row>
    <row r="130" spans="1:16">
      <c r="A130" s="3">
        <v>14010503104</v>
      </c>
      <c r="B130" s="3">
        <v>140105031</v>
      </c>
      <c r="D130" s="3">
        <v>4</v>
      </c>
      <c r="E130" s="3">
        <v>175</v>
      </c>
      <c r="F130" s="3" t="s">
        <v>46</v>
      </c>
      <c r="G130" s="21">
        <v>0</v>
      </c>
      <c r="H130" s="3" t="s">
        <v>45</v>
      </c>
      <c r="I130" s="3">
        <v>0</v>
      </c>
      <c r="J130" s="3">
        <v>0</v>
      </c>
      <c r="K130" s="3">
        <v>0</v>
      </c>
      <c r="L130" s="3">
        <v>0</v>
      </c>
      <c r="M130" s="3" t="s">
        <v>46</v>
      </c>
      <c r="N130" s="3"/>
      <c r="O130" s="27" t="s">
        <v>206</v>
      </c>
      <c r="P130" s="25"/>
    </row>
    <row r="131" spans="1:16">
      <c r="A131" s="3">
        <v>14010503105</v>
      </c>
      <c r="B131" s="3">
        <v>140105031</v>
      </c>
      <c r="D131" s="3">
        <v>5</v>
      </c>
      <c r="E131" s="3">
        <v>225</v>
      </c>
      <c r="F131" s="3" t="s">
        <v>46</v>
      </c>
      <c r="G131" s="21">
        <v>0</v>
      </c>
      <c r="H131" s="3" t="s">
        <v>45</v>
      </c>
      <c r="I131" s="3">
        <v>0</v>
      </c>
      <c r="J131" s="3">
        <v>0</v>
      </c>
      <c r="K131" s="3">
        <v>0</v>
      </c>
      <c r="L131" s="3">
        <v>0</v>
      </c>
      <c r="M131" s="3" t="s">
        <v>46</v>
      </c>
      <c r="N131" s="3"/>
      <c r="O131" s="27" t="s">
        <v>207</v>
      </c>
      <c r="P131" s="25"/>
    </row>
    <row r="132" spans="1:16" s="17" customFormat="1">
      <c r="A132" s="7" t="s">
        <v>208</v>
      </c>
      <c r="B132" s="5"/>
      <c r="C132" s="5"/>
      <c r="D132" s="5"/>
      <c r="E132" s="5"/>
      <c r="F132" s="5"/>
      <c r="G132" s="21">
        <v>0</v>
      </c>
      <c r="H132" s="5"/>
      <c r="I132" s="5"/>
      <c r="J132" s="5"/>
      <c r="K132" s="5"/>
      <c r="L132" s="5"/>
      <c r="M132" s="5"/>
      <c r="N132" s="5"/>
      <c r="O132" s="5"/>
      <c r="P132" s="25">
        <v>0</v>
      </c>
    </row>
    <row r="133" spans="1:16">
      <c r="A133" s="3">
        <v>14010504101</v>
      </c>
      <c r="B133" s="3">
        <v>140105041</v>
      </c>
      <c r="D133" s="3">
        <v>1</v>
      </c>
      <c r="E133" s="3">
        <v>1</v>
      </c>
      <c r="F133" s="3" t="s">
        <v>209</v>
      </c>
      <c r="G133" s="21">
        <v>0</v>
      </c>
      <c r="H133" s="3" t="s">
        <v>210</v>
      </c>
      <c r="I133" s="3">
        <v>0</v>
      </c>
      <c r="J133" s="3">
        <v>0</v>
      </c>
      <c r="K133" s="3">
        <v>0</v>
      </c>
      <c r="L133" s="3">
        <v>0</v>
      </c>
      <c r="M133" s="3" t="s">
        <v>211</v>
      </c>
      <c r="N133" s="3" t="str">
        <f t="shared" ref="N133:N142" si="22">"Skill"&amp;B133</f>
        <v>Skill140105041</v>
      </c>
      <c r="O133" s="26" t="s">
        <v>212</v>
      </c>
      <c r="P133" s="25">
        <v>1</v>
      </c>
    </row>
    <row r="134" spans="1:16">
      <c r="A134" s="3">
        <v>14010504102</v>
      </c>
      <c r="B134" s="3">
        <v>140105041</v>
      </c>
      <c r="D134" s="3">
        <v>2</v>
      </c>
      <c r="E134" s="3">
        <v>71</v>
      </c>
      <c r="F134" s="3" t="s">
        <v>213</v>
      </c>
      <c r="G134" s="21">
        <v>0</v>
      </c>
      <c r="H134" s="3" t="s">
        <v>210</v>
      </c>
      <c r="I134" s="3">
        <v>0</v>
      </c>
      <c r="J134" s="3">
        <v>0</v>
      </c>
      <c r="K134" s="3">
        <v>0</v>
      </c>
      <c r="L134" s="3">
        <v>0</v>
      </c>
      <c r="M134" s="3" t="s">
        <v>211</v>
      </c>
      <c r="N134" s="3" t="str">
        <f t="shared" si="22"/>
        <v>Skill140105041</v>
      </c>
      <c r="O134" s="26" t="s">
        <v>214</v>
      </c>
      <c r="P134" s="25">
        <v>1</v>
      </c>
    </row>
    <row r="135" spans="1:16">
      <c r="A135" s="3">
        <v>14010504103</v>
      </c>
      <c r="B135" s="3">
        <v>140105041</v>
      </c>
      <c r="D135" s="3">
        <v>3</v>
      </c>
      <c r="E135" s="3">
        <v>131</v>
      </c>
      <c r="F135" s="3" t="s">
        <v>213</v>
      </c>
      <c r="G135" s="21">
        <v>0</v>
      </c>
      <c r="H135" s="3" t="s">
        <v>210</v>
      </c>
      <c r="I135" s="3">
        <v>0</v>
      </c>
      <c r="J135" s="3">
        <v>0</v>
      </c>
      <c r="K135" s="3">
        <v>0</v>
      </c>
      <c r="L135" s="3">
        <v>0</v>
      </c>
      <c r="M135" s="3" t="s">
        <v>211</v>
      </c>
      <c r="N135" s="3" t="str">
        <f t="shared" si="22"/>
        <v>Skill140105041</v>
      </c>
      <c r="O135" s="26" t="s">
        <v>215</v>
      </c>
      <c r="P135" s="25">
        <v>1</v>
      </c>
    </row>
    <row r="136" spans="1:16">
      <c r="A136" s="3">
        <v>14010504104</v>
      </c>
      <c r="B136" s="3">
        <v>140105041</v>
      </c>
      <c r="D136" s="3">
        <v>4</v>
      </c>
      <c r="E136" s="3">
        <v>191</v>
      </c>
      <c r="F136" s="3" t="s">
        <v>216</v>
      </c>
      <c r="G136" s="21">
        <v>0</v>
      </c>
      <c r="H136" s="3" t="s">
        <v>210</v>
      </c>
      <c r="I136" s="3">
        <v>0</v>
      </c>
      <c r="J136" s="3">
        <v>0</v>
      </c>
      <c r="K136" s="3">
        <v>0</v>
      </c>
      <c r="L136" s="3">
        <v>0</v>
      </c>
      <c r="M136" s="3" t="s">
        <v>211</v>
      </c>
      <c r="N136" s="3" t="str">
        <f t="shared" si="22"/>
        <v>Skill140105041</v>
      </c>
      <c r="O136" s="26" t="s">
        <v>217</v>
      </c>
      <c r="P136" s="25">
        <v>1</v>
      </c>
    </row>
    <row r="137" spans="1:16">
      <c r="A137" s="3">
        <v>14010504105</v>
      </c>
      <c r="B137" s="3">
        <v>140105041</v>
      </c>
      <c r="D137" s="3">
        <v>5</v>
      </c>
      <c r="E137" s="3">
        <v>231</v>
      </c>
      <c r="F137" s="3" t="s">
        <v>216</v>
      </c>
      <c r="G137" s="21">
        <v>0</v>
      </c>
      <c r="H137" s="3" t="s">
        <v>210</v>
      </c>
      <c r="I137" s="3">
        <v>0</v>
      </c>
      <c r="J137" s="3">
        <v>0</v>
      </c>
      <c r="K137" s="3">
        <v>0</v>
      </c>
      <c r="L137" s="3">
        <v>0</v>
      </c>
      <c r="M137" s="3" t="s">
        <v>211</v>
      </c>
      <c r="N137" s="3" t="str">
        <f t="shared" si="22"/>
        <v>Skill140105041</v>
      </c>
      <c r="O137" s="26" t="s">
        <v>218</v>
      </c>
      <c r="P137" s="25">
        <v>1</v>
      </c>
    </row>
    <row r="138" spans="1:16">
      <c r="A138" s="3">
        <v>14010504201</v>
      </c>
      <c r="B138" s="3">
        <v>140105042</v>
      </c>
      <c r="D138" s="3">
        <v>1</v>
      </c>
      <c r="E138" s="3">
        <v>1</v>
      </c>
      <c r="F138" s="3" t="s">
        <v>219</v>
      </c>
      <c r="G138" s="21">
        <v>0</v>
      </c>
      <c r="H138" s="3" t="s">
        <v>45</v>
      </c>
      <c r="I138" s="3">
        <v>0</v>
      </c>
      <c r="J138" s="3">
        <v>0</v>
      </c>
      <c r="K138" s="3">
        <v>0</v>
      </c>
      <c r="L138" s="3">
        <v>0</v>
      </c>
      <c r="M138" s="3" t="s">
        <v>220</v>
      </c>
      <c r="N138" s="3" t="str">
        <f t="shared" si="22"/>
        <v>Skill140105042</v>
      </c>
      <c r="O138" s="26" t="s">
        <v>212</v>
      </c>
      <c r="P138" s="25">
        <v>1</v>
      </c>
    </row>
    <row r="139" spans="1:16">
      <c r="A139" s="3">
        <v>14010504202</v>
      </c>
      <c r="B139" s="3">
        <v>140105042</v>
      </c>
      <c r="D139" s="3">
        <v>2</v>
      </c>
      <c r="E139" s="3">
        <v>71</v>
      </c>
      <c r="F139" s="3" t="s">
        <v>219</v>
      </c>
      <c r="G139" s="21">
        <v>0</v>
      </c>
      <c r="H139" s="3" t="s">
        <v>45</v>
      </c>
      <c r="I139" s="3">
        <v>0</v>
      </c>
      <c r="J139" s="3">
        <v>0</v>
      </c>
      <c r="K139" s="3">
        <v>0</v>
      </c>
      <c r="L139" s="3">
        <v>0</v>
      </c>
      <c r="M139" s="3" t="s">
        <v>220</v>
      </c>
      <c r="N139" s="3" t="str">
        <f t="shared" si="22"/>
        <v>Skill140105042</v>
      </c>
      <c r="O139" s="26" t="s">
        <v>214</v>
      </c>
      <c r="P139" s="25">
        <v>1</v>
      </c>
    </row>
    <row r="140" spans="1:16">
      <c r="A140" s="3">
        <v>14010504203</v>
      </c>
      <c r="B140" s="3">
        <v>140105042</v>
      </c>
      <c r="D140" s="3">
        <v>3</v>
      </c>
      <c r="E140" s="3">
        <v>131</v>
      </c>
      <c r="F140" s="3" t="s">
        <v>219</v>
      </c>
      <c r="G140" s="21">
        <v>0</v>
      </c>
      <c r="H140" s="3" t="s">
        <v>221</v>
      </c>
      <c r="I140" s="3">
        <v>0</v>
      </c>
      <c r="J140" s="3">
        <v>0</v>
      </c>
      <c r="K140" s="3">
        <v>0</v>
      </c>
      <c r="L140" s="3">
        <v>0</v>
      </c>
      <c r="M140" s="3" t="s">
        <v>220</v>
      </c>
      <c r="N140" s="3" t="str">
        <f t="shared" si="22"/>
        <v>Skill140105042</v>
      </c>
      <c r="O140" s="26" t="s">
        <v>215</v>
      </c>
      <c r="P140" s="25">
        <v>1</v>
      </c>
    </row>
    <row r="141" spans="1:16">
      <c r="A141" s="3">
        <v>14010504204</v>
      </c>
      <c r="B141" s="3">
        <v>140105042</v>
      </c>
      <c r="D141" s="3">
        <v>4</v>
      </c>
      <c r="E141" s="3">
        <v>191</v>
      </c>
      <c r="F141" s="3" t="s">
        <v>219</v>
      </c>
      <c r="G141" s="21">
        <v>0</v>
      </c>
      <c r="H141" s="3" t="s">
        <v>221</v>
      </c>
      <c r="I141" s="3">
        <v>0</v>
      </c>
      <c r="J141" s="3">
        <v>0</v>
      </c>
      <c r="K141" s="3">
        <v>0</v>
      </c>
      <c r="L141" s="3">
        <v>0</v>
      </c>
      <c r="M141" s="3" t="s">
        <v>220</v>
      </c>
      <c r="N141" s="3" t="str">
        <f t="shared" si="22"/>
        <v>Skill140105042</v>
      </c>
      <c r="O141" s="26" t="s">
        <v>217</v>
      </c>
      <c r="P141" s="25">
        <v>1</v>
      </c>
    </row>
    <row r="142" spans="1:16">
      <c r="A142" s="3">
        <v>14010504205</v>
      </c>
      <c r="B142" s="3">
        <v>140105042</v>
      </c>
      <c r="D142" s="3">
        <v>5</v>
      </c>
      <c r="E142" s="3">
        <v>231</v>
      </c>
      <c r="F142" s="3" t="s">
        <v>219</v>
      </c>
      <c r="G142" s="21">
        <v>0</v>
      </c>
      <c r="H142" s="3" t="s">
        <v>221</v>
      </c>
      <c r="I142" s="3">
        <v>0</v>
      </c>
      <c r="J142" s="3">
        <v>0</v>
      </c>
      <c r="K142" s="3">
        <v>0</v>
      </c>
      <c r="L142" s="3">
        <v>0</v>
      </c>
      <c r="M142" s="3" t="s">
        <v>220</v>
      </c>
      <c r="N142" s="3" t="str">
        <f t="shared" si="22"/>
        <v>Skill140105042</v>
      </c>
      <c r="O142" s="26" t="s">
        <v>218</v>
      </c>
      <c r="P142" s="25">
        <v>1</v>
      </c>
    </row>
    <row r="143" spans="1:16" s="17" customFormat="1">
      <c r="A143" s="7" t="s">
        <v>222</v>
      </c>
      <c r="B143" s="5"/>
      <c r="C143" s="5"/>
      <c r="D143" s="5"/>
      <c r="E143" s="5"/>
      <c r="F143" s="5"/>
      <c r="G143" s="21">
        <v>0</v>
      </c>
      <c r="H143" s="5"/>
      <c r="I143" s="5"/>
      <c r="J143" s="5"/>
      <c r="K143" s="5"/>
      <c r="L143" s="5"/>
      <c r="M143" s="5"/>
      <c r="N143" s="5"/>
      <c r="O143" s="5"/>
      <c r="P143" s="25">
        <v>0</v>
      </c>
    </row>
    <row r="144" spans="1:16">
      <c r="A144" s="3">
        <v>14010505101</v>
      </c>
      <c r="B144" s="3">
        <v>140105051</v>
      </c>
      <c r="D144" s="3">
        <v>1</v>
      </c>
      <c r="E144" s="3">
        <v>1</v>
      </c>
      <c r="F144" s="3" t="s">
        <v>223</v>
      </c>
      <c r="G144" s="21">
        <v>1</v>
      </c>
      <c r="H144" s="3" t="s">
        <v>45</v>
      </c>
      <c r="I144" s="3">
        <v>0</v>
      </c>
      <c r="J144" s="3">
        <v>0</v>
      </c>
      <c r="K144" s="3">
        <v>0</v>
      </c>
      <c r="L144" s="3">
        <v>0</v>
      </c>
      <c r="M144" s="3" t="s">
        <v>824</v>
      </c>
      <c r="N144" s="3" t="str">
        <f t="shared" ref="N144:N151" si="23">"Skill"&amp;B144</f>
        <v>Skill140105051</v>
      </c>
      <c r="O144" s="26" t="s">
        <v>224</v>
      </c>
      <c r="P144" s="25">
        <v>1</v>
      </c>
    </row>
    <row r="145" spans="1:16">
      <c r="A145" s="3">
        <v>14010505102</v>
      </c>
      <c r="B145" s="3">
        <v>140105051</v>
      </c>
      <c r="D145" s="3">
        <v>2</v>
      </c>
      <c r="E145" s="3">
        <v>91</v>
      </c>
      <c r="F145" s="3" t="s">
        <v>223</v>
      </c>
      <c r="G145" s="21">
        <v>1</v>
      </c>
      <c r="H145" s="3" t="s">
        <v>45</v>
      </c>
      <c r="I145" s="3">
        <v>0</v>
      </c>
      <c r="J145" s="3">
        <v>0</v>
      </c>
      <c r="K145" s="3">
        <v>0</v>
      </c>
      <c r="L145" s="3">
        <v>0</v>
      </c>
      <c r="M145" s="3" t="s">
        <v>824</v>
      </c>
      <c r="N145" s="3" t="str">
        <f t="shared" si="23"/>
        <v>Skill140105051</v>
      </c>
      <c r="O145" s="26" t="s">
        <v>225</v>
      </c>
      <c r="P145" s="25">
        <v>2</v>
      </c>
    </row>
    <row r="146" spans="1:16">
      <c r="A146" s="3">
        <v>14010505103</v>
      </c>
      <c r="B146" s="3">
        <v>140105051</v>
      </c>
      <c r="D146" s="3">
        <v>3</v>
      </c>
      <c r="E146" s="3">
        <v>151</v>
      </c>
      <c r="F146" s="3" t="s">
        <v>226</v>
      </c>
      <c r="G146" s="21">
        <v>1</v>
      </c>
      <c r="H146" s="3" t="s">
        <v>45</v>
      </c>
      <c r="I146" s="3">
        <v>0</v>
      </c>
      <c r="J146" s="3">
        <v>0</v>
      </c>
      <c r="K146" s="3">
        <v>0</v>
      </c>
      <c r="L146" s="3">
        <v>0</v>
      </c>
      <c r="M146" s="3" t="s">
        <v>824</v>
      </c>
      <c r="N146" s="3" t="str">
        <f t="shared" si="23"/>
        <v>Skill140105051</v>
      </c>
      <c r="O146" s="26" t="s">
        <v>227</v>
      </c>
      <c r="P146" s="25">
        <v>3</v>
      </c>
    </row>
    <row r="147" spans="1:16">
      <c r="A147" s="3">
        <v>14010505104</v>
      </c>
      <c r="B147" s="3">
        <v>140105051</v>
      </c>
      <c r="D147" s="3">
        <v>4</v>
      </c>
      <c r="E147" s="3">
        <v>211</v>
      </c>
      <c r="F147" s="3" t="s">
        <v>228</v>
      </c>
      <c r="G147" s="21">
        <v>1</v>
      </c>
      <c r="H147" s="3" t="s">
        <v>45</v>
      </c>
      <c r="I147" s="3">
        <v>0</v>
      </c>
      <c r="J147" s="3">
        <v>0</v>
      </c>
      <c r="K147" s="3">
        <v>0</v>
      </c>
      <c r="L147" s="3">
        <v>0</v>
      </c>
      <c r="M147" s="3" t="s">
        <v>824</v>
      </c>
      <c r="N147" s="3" t="str">
        <f t="shared" si="23"/>
        <v>Skill140105051</v>
      </c>
      <c r="O147" s="26" t="s">
        <v>229</v>
      </c>
      <c r="P147" s="25">
        <v>4</v>
      </c>
    </row>
    <row r="148" spans="1:16">
      <c r="A148" s="3">
        <v>14010505201</v>
      </c>
      <c r="B148" s="3">
        <v>140105052</v>
      </c>
      <c r="D148" s="3">
        <v>1</v>
      </c>
      <c r="E148" s="3">
        <v>1</v>
      </c>
      <c r="F148" s="3" t="s">
        <v>822</v>
      </c>
      <c r="G148" s="21">
        <v>999</v>
      </c>
      <c r="H148" s="3" t="s">
        <v>45</v>
      </c>
      <c r="I148" s="3">
        <v>0</v>
      </c>
      <c r="J148" s="3">
        <v>0</v>
      </c>
      <c r="K148" s="3">
        <v>0</v>
      </c>
      <c r="L148" s="3">
        <v>0</v>
      </c>
      <c r="M148" s="3" t="s">
        <v>823</v>
      </c>
      <c r="N148" s="3" t="str">
        <f t="shared" si="23"/>
        <v>Skill140105052</v>
      </c>
      <c r="O148" s="26" t="s">
        <v>224</v>
      </c>
      <c r="P148" s="25">
        <v>1</v>
      </c>
    </row>
    <row r="149" spans="1:16">
      <c r="A149" s="3">
        <v>14010505202</v>
      </c>
      <c r="B149" s="3">
        <v>140105052</v>
      </c>
      <c r="D149" s="3">
        <v>2</v>
      </c>
      <c r="E149" s="3">
        <v>91</v>
      </c>
      <c r="F149" s="3" t="s">
        <v>822</v>
      </c>
      <c r="G149" s="21">
        <v>0</v>
      </c>
      <c r="H149" s="3" t="s">
        <v>45</v>
      </c>
      <c r="I149" s="3">
        <v>0</v>
      </c>
      <c r="J149" s="3">
        <v>0</v>
      </c>
      <c r="K149" s="3">
        <v>0</v>
      </c>
      <c r="L149" s="3">
        <v>0</v>
      </c>
      <c r="M149" s="3" t="s">
        <v>823</v>
      </c>
      <c r="N149" s="3" t="str">
        <f t="shared" si="23"/>
        <v>Skill140105052</v>
      </c>
      <c r="O149" s="26" t="s">
        <v>225</v>
      </c>
      <c r="P149" s="25">
        <v>2</v>
      </c>
    </row>
    <row r="150" spans="1:16">
      <c r="A150" s="3">
        <v>14010505203</v>
      </c>
      <c r="B150" s="3">
        <v>140105052</v>
      </c>
      <c r="D150" s="3">
        <v>3</v>
      </c>
      <c r="E150" s="3">
        <v>151</v>
      </c>
      <c r="F150" s="3" t="s">
        <v>822</v>
      </c>
      <c r="G150" s="21">
        <v>0</v>
      </c>
      <c r="H150" s="3" t="s">
        <v>45</v>
      </c>
      <c r="I150" s="3">
        <v>0</v>
      </c>
      <c r="J150" s="3">
        <v>0</v>
      </c>
      <c r="K150" s="3">
        <v>0</v>
      </c>
      <c r="L150" s="3">
        <v>0</v>
      </c>
      <c r="M150" s="3" t="s">
        <v>823</v>
      </c>
      <c r="N150" s="3" t="str">
        <f t="shared" si="23"/>
        <v>Skill140105052</v>
      </c>
      <c r="O150" s="26" t="s">
        <v>227</v>
      </c>
      <c r="P150" s="25">
        <v>3</v>
      </c>
    </row>
    <row r="151" spans="1:16">
      <c r="A151" s="3">
        <v>14010505204</v>
      </c>
      <c r="B151" s="3">
        <v>140105052</v>
      </c>
      <c r="D151" s="3">
        <v>4</v>
      </c>
      <c r="E151" s="3">
        <v>211</v>
      </c>
      <c r="F151" s="3" t="s">
        <v>822</v>
      </c>
      <c r="G151" s="21">
        <v>0</v>
      </c>
      <c r="H151" s="3" t="s">
        <v>45</v>
      </c>
      <c r="I151" s="3">
        <v>0</v>
      </c>
      <c r="J151" s="3">
        <v>0</v>
      </c>
      <c r="K151" s="3">
        <v>0</v>
      </c>
      <c r="L151" s="3">
        <v>0</v>
      </c>
      <c r="M151" s="3" t="s">
        <v>823</v>
      </c>
      <c r="N151" s="3" t="str">
        <f t="shared" si="23"/>
        <v>Skill140105052</v>
      </c>
      <c r="O151" s="26" t="s">
        <v>229</v>
      </c>
      <c r="P151" s="25">
        <v>4</v>
      </c>
    </row>
    <row r="152" spans="1:16" s="17" customFormat="1">
      <c r="A152" s="7" t="s">
        <v>230</v>
      </c>
      <c r="B152" s="5"/>
      <c r="C152" s="5"/>
      <c r="D152" s="5"/>
      <c r="E152" s="5"/>
      <c r="F152" s="5"/>
      <c r="G152" s="21">
        <v>0</v>
      </c>
      <c r="H152" s="5"/>
      <c r="I152" s="5"/>
      <c r="J152" s="5"/>
      <c r="K152" s="5"/>
      <c r="L152" s="5"/>
      <c r="M152" s="5"/>
      <c r="N152" s="5"/>
      <c r="O152" s="5"/>
      <c r="P152" s="25">
        <v>0</v>
      </c>
    </row>
    <row r="153" spans="1:16">
      <c r="A153" s="3">
        <v>14010506101</v>
      </c>
      <c r="B153" s="3">
        <v>140105061</v>
      </c>
      <c r="D153" s="3">
        <v>1</v>
      </c>
      <c r="E153" s="3">
        <v>1</v>
      </c>
      <c r="F153" s="3" t="s">
        <v>231</v>
      </c>
      <c r="G153" s="21">
        <v>0</v>
      </c>
      <c r="H153" s="3" t="s">
        <v>232</v>
      </c>
      <c r="I153" s="3">
        <v>0</v>
      </c>
      <c r="J153" s="3">
        <v>0</v>
      </c>
      <c r="K153" s="3">
        <v>0</v>
      </c>
      <c r="L153" s="3">
        <v>0</v>
      </c>
      <c r="M153" s="3" t="s">
        <v>46</v>
      </c>
      <c r="N153" s="3" t="str">
        <f t="shared" ref="N153" si="24">"Skill"&amp;B153</f>
        <v>Skill140105061</v>
      </c>
      <c r="O153" s="26" t="s">
        <v>233</v>
      </c>
      <c r="P153" s="25">
        <v>1</v>
      </c>
    </row>
    <row r="154" spans="1:16">
      <c r="A154" s="3">
        <v>14010506101</v>
      </c>
      <c r="B154" s="3">
        <v>140105061</v>
      </c>
      <c r="D154" s="3">
        <v>2</v>
      </c>
      <c r="E154" s="3">
        <v>91</v>
      </c>
      <c r="F154" s="3" t="s">
        <v>234</v>
      </c>
      <c r="G154" s="21">
        <v>0</v>
      </c>
      <c r="H154" s="3" t="s">
        <v>232</v>
      </c>
      <c r="I154" s="3">
        <v>0</v>
      </c>
      <c r="J154" s="3">
        <v>0</v>
      </c>
      <c r="K154" s="3">
        <v>0</v>
      </c>
      <c r="L154" s="3">
        <v>0</v>
      </c>
      <c r="M154" s="3" t="s">
        <v>46</v>
      </c>
      <c r="N154" s="3" t="str">
        <f t="shared" ref="N154:N155" si="25">"Skill"&amp;B154</f>
        <v>Skill140105061</v>
      </c>
      <c r="O154" s="26" t="s">
        <v>235</v>
      </c>
      <c r="P154" s="25">
        <v>1</v>
      </c>
    </row>
    <row r="155" spans="1:16">
      <c r="A155" s="3">
        <v>14010506101</v>
      </c>
      <c r="B155" s="3">
        <v>140105061</v>
      </c>
      <c r="D155" s="3">
        <v>3</v>
      </c>
      <c r="E155" s="3">
        <v>151</v>
      </c>
      <c r="F155" s="3" t="s">
        <v>236</v>
      </c>
      <c r="G155" s="21">
        <v>0</v>
      </c>
      <c r="H155" s="3" t="s">
        <v>232</v>
      </c>
      <c r="I155" s="3">
        <v>0</v>
      </c>
      <c r="J155" s="3">
        <v>0</v>
      </c>
      <c r="K155" s="3">
        <v>0</v>
      </c>
      <c r="L155" s="3">
        <v>0</v>
      </c>
      <c r="M155" s="3" t="s">
        <v>46</v>
      </c>
      <c r="N155" s="3" t="str">
        <f t="shared" si="25"/>
        <v>Skill140105061</v>
      </c>
      <c r="O155" s="26" t="s">
        <v>237</v>
      </c>
      <c r="P155" s="25">
        <v>1</v>
      </c>
    </row>
    <row r="156" spans="1:16" s="17" customFormat="1">
      <c r="A156" s="7" t="s">
        <v>238</v>
      </c>
      <c r="B156" s="5"/>
      <c r="C156" s="5"/>
      <c r="D156" s="5"/>
      <c r="E156" s="5"/>
      <c r="F156" s="5"/>
      <c r="G156" s="21">
        <v>0</v>
      </c>
      <c r="H156" s="5"/>
      <c r="I156" s="5"/>
      <c r="J156" s="5"/>
      <c r="K156" s="5"/>
      <c r="L156" s="5"/>
      <c r="M156" s="5"/>
      <c r="N156" s="5"/>
      <c r="O156" s="5"/>
      <c r="P156" s="25">
        <v>0</v>
      </c>
    </row>
    <row r="157" spans="1:16">
      <c r="A157" s="3">
        <v>14010507101</v>
      </c>
      <c r="B157" s="3">
        <v>140105071</v>
      </c>
      <c r="D157" s="3">
        <v>1</v>
      </c>
      <c r="E157" s="3">
        <v>1</v>
      </c>
      <c r="F157" s="3" t="s">
        <v>239</v>
      </c>
      <c r="G157" s="21">
        <v>0</v>
      </c>
      <c r="H157" s="3" t="s">
        <v>45</v>
      </c>
      <c r="I157" s="3">
        <v>0</v>
      </c>
      <c r="J157" s="3">
        <v>0</v>
      </c>
      <c r="K157" s="3">
        <v>0</v>
      </c>
      <c r="L157" s="3">
        <v>0</v>
      </c>
      <c r="M157" s="3" t="s">
        <v>240</v>
      </c>
      <c r="N157" s="3" t="str">
        <f t="shared" ref="N157:N164" si="26">"Skill"&amp;B157</f>
        <v>Skill140105071</v>
      </c>
      <c r="O157" s="26" t="s">
        <v>241</v>
      </c>
      <c r="P157" s="25">
        <v>1</v>
      </c>
    </row>
    <row r="158" spans="1:16">
      <c r="A158" s="3">
        <v>14010507102</v>
      </c>
      <c r="B158" s="3">
        <v>140105071</v>
      </c>
      <c r="D158" s="3">
        <v>2</v>
      </c>
      <c r="E158" s="3">
        <v>91</v>
      </c>
      <c r="F158" s="3" t="s">
        <v>242</v>
      </c>
      <c r="G158" s="21">
        <v>0</v>
      </c>
      <c r="H158" s="3" t="s">
        <v>45</v>
      </c>
      <c r="I158" s="3">
        <v>0</v>
      </c>
      <c r="J158" s="3">
        <v>0</v>
      </c>
      <c r="K158" s="3">
        <v>0</v>
      </c>
      <c r="L158" s="3">
        <v>0</v>
      </c>
      <c r="M158" s="3" t="s">
        <v>240</v>
      </c>
      <c r="N158" s="3" t="str">
        <f t="shared" si="26"/>
        <v>Skill140105071</v>
      </c>
      <c r="O158" s="26" t="s">
        <v>243</v>
      </c>
      <c r="P158" s="25">
        <v>1</v>
      </c>
    </row>
    <row r="159" spans="1:16">
      <c r="A159" s="3">
        <v>14010507103</v>
      </c>
      <c r="B159" s="3">
        <v>140105071</v>
      </c>
      <c r="D159" s="3">
        <v>3</v>
      </c>
      <c r="E159" s="3">
        <v>151</v>
      </c>
      <c r="F159" s="3" t="s">
        <v>242</v>
      </c>
      <c r="G159" s="21">
        <v>0</v>
      </c>
      <c r="H159" s="3" t="s">
        <v>244</v>
      </c>
      <c r="I159" s="3">
        <v>0</v>
      </c>
      <c r="J159" s="3">
        <v>0</v>
      </c>
      <c r="K159" s="3">
        <v>0</v>
      </c>
      <c r="L159" s="3">
        <v>0</v>
      </c>
      <c r="M159" s="3" t="s">
        <v>240</v>
      </c>
      <c r="N159" s="3" t="str">
        <f t="shared" si="26"/>
        <v>Skill140105071</v>
      </c>
      <c r="O159" s="26" t="s">
        <v>245</v>
      </c>
      <c r="P159" s="25">
        <v>1</v>
      </c>
    </row>
    <row r="160" spans="1:16">
      <c r="A160" s="3">
        <v>14010507104</v>
      </c>
      <c r="B160" s="3">
        <v>140105071</v>
      </c>
      <c r="D160" s="3">
        <v>4</v>
      </c>
      <c r="E160" s="3">
        <v>211</v>
      </c>
      <c r="F160" s="3" t="s">
        <v>246</v>
      </c>
      <c r="G160" s="21">
        <v>0</v>
      </c>
      <c r="H160" s="3" t="s">
        <v>244</v>
      </c>
      <c r="I160" s="3">
        <v>0</v>
      </c>
      <c r="J160" s="3">
        <v>0</v>
      </c>
      <c r="K160" s="3">
        <v>0</v>
      </c>
      <c r="L160" s="3">
        <v>0</v>
      </c>
      <c r="M160" s="3" t="s">
        <v>240</v>
      </c>
      <c r="N160" s="3" t="str">
        <f t="shared" si="26"/>
        <v>Skill140105071</v>
      </c>
      <c r="O160" s="26" t="s">
        <v>247</v>
      </c>
      <c r="P160" s="25">
        <v>1</v>
      </c>
    </row>
    <row r="161" spans="1:16">
      <c r="A161" s="3">
        <v>14010507201</v>
      </c>
      <c r="B161" s="3">
        <v>140105072</v>
      </c>
      <c r="D161" s="3">
        <v>1</v>
      </c>
      <c r="E161" s="3">
        <v>1</v>
      </c>
      <c r="F161" s="3" t="s">
        <v>189</v>
      </c>
      <c r="G161" s="21">
        <v>0</v>
      </c>
      <c r="H161" s="3" t="s">
        <v>45</v>
      </c>
      <c r="I161" s="3">
        <v>0</v>
      </c>
      <c r="J161" s="3">
        <v>0</v>
      </c>
      <c r="K161" s="3">
        <v>0</v>
      </c>
      <c r="L161" s="3">
        <v>0</v>
      </c>
      <c r="M161" s="3" t="s">
        <v>248</v>
      </c>
      <c r="N161" s="3" t="str">
        <f t="shared" si="26"/>
        <v>Skill140105072</v>
      </c>
      <c r="O161" s="26" t="s">
        <v>241</v>
      </c>
      <c r="P161" s="25">
        <v>1</v>
      </c>
    </row>
    <row r="162" spans="1:16">
      <c r="A162" s="3">
        <v>14010507202</v>
      </c>
      <c r="B162" s="3">
        <v>140105072</v>
      </c>
      <c r="D162" s="3">
        <v>2</v>
      </c>
      <c r="E162" s="3">
        <v>91</v>
      </c>
      <c r="F162" s="3" t="s">
        <v>189</v>
      </c>
      <c r="G162" s="21">
        <v>0</v>
      </c>
      <c r="H162" s="3" t="s">
        <v>45</v>
      </c>
      <c r="I162" s="3">
        <v>0</v>
      </c>
      <c r="J162" s="3">
        <v>0</v>
      </c>
      <c r="K162" s="3">
        <v>0</v>
      </c>
      <c r="L162" s="3">
        <v>0</v>
      </c>
      <c r="M162" s="3" t="s">
        <v>248</v>
      </c>
      <c r="N162" s="3" t="str">
        <f t="shared" si="26"/>
        <v>Skill140105072</v>
      </c>
      <c r="O162" s="26" t="s">
        <v>243</v>
      </c>
      <c r="P162" s="25">
        <v>2</v>
      </c>
    </row>
    <row r="163" spans="1:16">
      <c r="A163" s="3">
        <v>14010507203</v>
      </c>
      <c r="B163" s="3">
        <v>140105072</v>
      </c>
      <c r="D163" s="3">
        <v>3</v>
      </c>
      <c r="E163" s="3">
        <v>151</v>
      </c>
      <c r="F163" s="3" t="s">
        <v>189</v>
      </c>
      <c r="G163" s="21">
        <v>0</v>
      </c>
      <c r="H163" s="3" t="s">
        <v>45</v>
      </c>
      <c r="I163" s="3">
        <v>0</v>
      </c>
      <c r="J163" s="3">
        <v>0</v>
      </c>
      <c r="K163" s="3">
        <v>0</v>
      </c>
      <c r="L163" s="3">
        <v>0</v>
      </c>
      <c r="M163" s="3" t="s">
        <v>248</v>
      </c>
      <c r="N163" s="3" t="str">
        <f t="shared" si="26"/>
        <v>Skill140105072</v>
      </c>
      <c r="O163" s="26" t="s">
        <v>245</v>
      </c>
      <c r="P163" s="25">
        <v>3</v>
      </c>
    </row>
    <row r="164" spans="1:16">
      <c r="A164" s="3">
        <v>14010507204</v>
      </c>
      <c r="B164" s="3">
        <v>140105072</v>
      </c>
      <c r="D164" s="3">
        <v>4</v>
      </c>
      <c r="E164" s="3">
        <v>211</v>
      </c>
      <c r="F164" s="3" t="s">
        <v>189</v>
      </c>
      <c r="G164" s="21">
        <v>0</v>
      </c>
      <c r="H164" s="3" t="s">
        <v>45</v>
      </c>
      <c r="I164" s="3">
        <v>0</v>
      </c>
      <c r="J164" s="3">
        <v>0</v>
      </c>
      <c r="K164" s="3">
        <v>0</v>
      </c>
      <c r="L164" s="3">
        <v>0</v>
      </c>
      <c r="M164" s="3" t="s">
        <v>248</v>
      </c>
      <c r="N164" s="3" t="str">
        <f t="shared" si="26"/>
        <v>Skill140105072</v>
      </c>
      <c r="O164" s="26" t="s">
        <v>247</v>
      </c>
      <c r="P164" s="25">
        <v>4</v>
      </c>
    </row>
    <row r="165" spans="1:16">
      <c r="A165" s="3">
        <v>14010507301</v>
      </c>
      <c r="B165" s="3">
        <v>140105073</v>
      </c>
      <c r="D165" s="3">
        <v>1</v>
      </c>
      <c r="E165" s="3">
        <v>1</v>
      </c>
      <c r="F165" s="3" t="s">
        <v>189</v>
      </c>
      <c r="G165" s="21">
        <v>0</v>
      </c>
      <c r="H165" s="3" t="s">
        <v>856</v>
      </c>
      <c r="I165" s="3">
        <v>0</v>
      </c>
      <c r="J165" s="3">
        <v>0</v>
      </c>
      <c r="K165" s="3">
        <v>0</v>
      </c>
      <c r="L165" s="3">
        <v>0</v>
      </c>
      <c r="M165" s="3" t="s">
        <v>834</v>
      </c>
      <c r="N165" s="3" t="str">
        <f t="shared" ref="N165:N168" si="27">"Skill"&amp;B165</f>
        <v>Skill140105073</v>
      </c>
      <c r="O165" s="27" t="s">
        <v>241</v>
      </c>
      <c r="P165" s="25">
        <v>1</v>
      </c>
    </row>
    <row r="166" spans="1:16">
      <c r="A166" s="3">
        <v>14010507302</v>
      </c>
      <c r="B166" s="3">
        <v>140105073</v>
      </c>
      <c r="D166" s="3">
        <v>2</v>
      </c>
      <c r="E166" s="3">
        <v>91</v>
      </c>
      <c r="F166" s="3" t="s">
        <v>189</v>
      </c>
      <c r="G166" s="21">
        <v>0</v>
      </c>
      <c r="H166" s="3" t="s">
        <v>856</v>
      </c>
      <c r="I166" s="3">
        <v>0</v>
      </c>
      <c r="J166" s="3">
        <v>0</v>
      </c>
      <c r="K166" s="3">
        <v>0</v>
      </c>
      <c r="L166" s="3">
        <v>0</v>
      </c>
      <c r="M166" s="3" t="s">
        <v>834</v>
      </c>
      <c r="N166" s="3" t="str">
        <f t="shared" si="27"/>
        <v>Skill140105073</v>
      </c>
      <c r="O166" s="27" t="s">
        <v>243</v>
      </c>
      <c r="P166" s="25">
        <v>2</v>
      </c>
    </row>
    <row r="167" spans="1:16">
      <c r="A167" s="3">
        <v>14010507303</v>
      </c>
      <c r="B167" s="3">
        <v>140105073</v>
      </c>
      <c r="D167" s="3">
        <v>3</v>
      </c>
      <c r="E167" s="3">
        <v>151</v>
      </c>
      <c r="F167" s="3" t="s">
        <v>189</v>
      </c>
      <c r="G167" s="21">
        <v>0</v>
      </c>
      <c r="H167" s="3" t="s">
        <v>856</v>
      </c>
      <c r="I167" s="3">
        <v>0</v>
      </c>
      <c r="J167" s="3">
        <v>0</v>
      </c>
      <c r="K167" s="3">
        <v>0</v>
      </c>
      <c r="L167" s="3">
        <v>0</v>
      </c>
      <c r="M167" s="3" t="s">
        <v>834</v>
      </c>
      <c r="N167" s="3" t="str">
        <f t="shared" si="27"/>
        <v>Skill140105073</v>
      </c>
      <c r="O167" s="27" t="s">
        <v>245</v>
      </c>
      <c r="P167" s="25">
        <v>3</v>
      </c>
    </row>
    <row r="168" spans="1:16">
      <c r="A168" s="3">
        <v>14010507304</v>
      </c>
      <c r="B168" s="3">
        <v>140105073</v>
      </c>
      <c r="D168" s="3">
        <v>4</v>
      </c>
      <c r="E168" s="3">
        <v>211</v>
      </c>
      <c r="F168" s="3" t="s">
        <v>189</v>
      </c>
      <c r="G168" s="21">
        <v>0</v>
      </c>
      <c r="H168" s="3" t="s">
        <v>856</v>
      </c>
      <c r="I168" s="3">
        <v>0</v>
      </c>
      <c r="J168" s="3">
        <v>0</v>
      </c>
      <c r="K168" s="3">
        <v>0</v>
      </c>
      <c r="L168" s="3">
        <v>0</v>
      </c>
      <c r="M168" s="3" t="s">
        <v>834</v>
      </c>
      <c r="N168" s="3" t="str">
        <f t="shared" si="27"/>
        <v>Skill140105073</v>
      </c>
      <c r="O168" s="27" t="s">
        <v>247</v>
      </c>
      <c r="P168" s="25">
        <v>4</v>
      </c>
    </row>
    <row r="169" spans="1:16" s="17" customFormat="1">
      <c r="A169" s="7" t="s">
        <v>249</v>
      </c>
      <c r="B169" s="5"/>
      <c r="C169" s="5"/>
      <c r="D169" s="5"/>
      <c r="E169" s="5"/>
      <c r="F169" s="5"/>
      <c r="G169" s="21">
        <v>0</v>
      </c>
      <c r="H169" s="5"/>
      <c r="I169" s="5"/>
      <c r="J169" s="5"/>
      <c r="K169" s="5"/>
      <c r="L169" s="5"/>
      <c r="M169" s="5"/>
      <c r="N169" s="5"/>
      <c r="O169" s="5"/>
      <c r="P169" s="25">
        <v>0</v>
      </c>
    </row>
    <row r="170" spans="1:16">
      <c r="A170" s="3">
        <v>14010508101</v>
      </c>
      <c r="B170" s="3">
        <v>140105081</v>
      </c>
      <c r="D170" s="3">
        <v>1</v>
      </c>
      <c r="E170" s="3">
        <v>1</v>
      </c>
      <c r="F170" s="3" t="s">
        <v>189</v>
      </c>
      <c r="G170" s="21">
        <v>0</v>
      </c>
      <c r="H170" s="3" t="s">
        <v>250</v>
      </c>
      <c r="I170" s="3">
        <v>0</v>
      </c>
      <c r="J170" s="3">
        <v>0</v>
      </c>
      <c r="K170" s="3">
        <v>0</v>
      </c>
      <c r="L170" s="3">
        <v>0</v>
      </c>
      <c r="M170" s="3" t="s">
        <v>46</v>
      </c>
      <c r="N170" s="3" t="str">
        <f t="shared" ref="N170" si="28">"Skill"&amp;B170</f>
        <v>Skill140105081</v>
      </c>
      <c r="O170" s="26" t="s">
        <v>251</v>
      </c>
      <c r="P170" s="25">
        <v>1</v>
      </c>
    </row>
    <row r="171" spans="1:16" s="16" customFormat="1">
      <c r="A171" s="19" t="s">
        <v>825</v>
      </c>
      <c r="B171" s="20"/>
      <c r="C171" s="20"/>
      <c r="D171" s="20"/>
      <c r="E171" s="20"/>
      <c r="F171" s="20"/>
      <c r="G171" s="21"/>
      <c r="H171" s="20"/>
      <c r="I171" s="20"/>
      <c r="J171" s="20"/>
      <c r="K171" s="20"/>
      <c r="L171" s="20"/>
      <c r="M171" s="20"/>
      <c r="N171" s="20"/>
      <c r="O171" s="20"/>
      <c r="P171" s="24">
        <f>MOD(B171,100)</f>
        <v>0</v>
      </c>
    </row>
    <row r="172" spans="1:16" s="17" customFormat="1">
      <c r="A172" s="7" t="s">
        <v>826</v>
      </c>
      <c r="B172" s="5"/>
      <c r="C172" s="5"/>
      <c r="D172" s="5"/>
      <c r="E172" s="5"/>
      <c r="F172" s="5"/>
      <c r="G172" s="21"/>
      <c r="H172" s="5"/>
      <c r="I172" s="5"/>
      <c r="J172" s="5"/>
      <c r="K172" s="5"/>
      <c r="L172" s="5"/>
      <c r="M172" s="5"/>
      <c r="N172" s="5"/>
      <c r="O172" s="5"/>
      <c r="P172" s="25">
        <v>0</v>
      </c>
    </row>
    <row r="173" spans="1:16">
      <c r="A173" s="3">
        <v>700030101</v>
      </c>
      <c r="B173" s="3">
        <v>7000301</v>
      </c>
      <c r="D173" s="3">
        <v>1</v>
      </c>
      <c r="E173" s="3">
        <v>1</v>
      </c>
      <c r="F173" s="3" t="s">
        <v>854</v>
      </c>
      <c r="G173" s="21">
        <v>0</v>
      </c>
      <c r="H173" s="3" t="s">
        <v>45</v>
      </c>
      <c r="I173" s="3">
        <v>0</v>
      </c>
      <c r="J173" s="3">
        <v>100</v>
      </c>
      <c r="K173" s="3">
        <v>0</v>
      </c>
      <c r="L173" s="3">
        <v>0</v>
      </c>
      <c r="M173" s="3" t="s">
        <v>177</v>
      </c>
      <c r="N173" s="3" t="str">
        <f>"Skill"&amp;B173</f>
        <v>Skill7000301</v>
      </c>
      <c r="O173" s="3" t="s">
        <v>178</v>
      </c>
      <c r="P173" s="25">
        <v>1</v>
      </c>
    </row>
    <row r="174" spans="1:16">
      <c r="A174" s="3">
        <v>700032101</v>
      </c>
      <c r="B174" s="3">
        <v>7000321</v>
      </c>
      <c r="D174" s="3">
        <v>1</v>
      </c>
      <c r="E174" s="3">
        <v>1</v>
      </c>
      <c r="F174" s="3" t="s">
        <v>854</v>
      </c>
      <c r="G174" s="21">
        <v>0</v>
      </c>
      <c r="H174" s="3" t="s">
        <v>45</v>
      </c>
      <c r="I174" s="3">
        <v>0</v>
      </c>
      <c r="J174" s="3">
        <v>100</v>
      </c>
      <c r="K174" s="3">
        <v>0</v>
      </c>
      <c r="L174" s="3">
        <v>0</v>
      </c>
      <c r="M174" s="18" t="s">
        <v>834</v>
      </c>
      <c r="N174" s="3" t="str">
        <f>"Skill"&amp;B174</f>
        <v>Skill7000321</v>
      </c>
      <c r="O174" s="3" t="s">
        <v>178</v>
      </c>
      <c r="P174" s="25">
        <v>1</v>
      </c>
    </row>
    <row r="175" spans="1:16" s="17" customFormat="1">
      <c r="A175" s="7" t="s">
        <v>837</v>
      </c>
      <c r="B175" s="5"/>
      <c r="C175" s="5"/>
      <c r="D175" s="5"/>
      <c r="E175" s="5"/>
      <c r="F175" s="5"/>
      <c r="G175" s="21">
        <v>0</v>
      </c>
      <c r="H175" s="5"/>
      <c r="I175" s="5"/>
      <c r="J175" s="5"/>
      <c r="K175" s="5"/>
      <c r="L175" s="5"/>
      <c r="M175" s="5"/>
      <c r="N175" s="5"/>
      <c r="O175" s="5"/>
      <c r="P175" s="25">
        <v>0</v>
      </c>
    </row>
    <row r="176" spans="1:16">
      <c r="A176" s="3">
        <v>700030301</v>
      </c>
      <c r="B176" s="3">
        <v>7000303</v>
      </c>
      <c r="D176" s="3">
        <v>1</v>
      </c>
      <c r="E176" s="3">
        <v>1</v>
      </c>
      <c r="F176" s="3" t="s">
        <v>840</v>
      </c>
      <c r="G176" s="21">
        <v>0</v>
      </c>
      <c r="H176" s="3" t="s">
        <v>45</v>
      </c>
      <c r="I176" s="3">
        <v>1000</v>
      </c>
      <c r="J176" s="3">
        <v>0</v>
      </c>
      <c r="K176" s="3">
        <v>0</v>
      </c>
      <c r="L176" s="3">
        <v>0</v>
      </c>
      <c r="M176" s="3" t="s">
        <v>834</v>
      </c>
      <c r="N176" s="3" t="str">
        <f t="shared" ref="N176:N181" si="29">"Skill"&amp;B176</f>
        <v>Skill7000303</v>
      </c>
      <c r="O176" s="27" t="s">
        <v>194</v>
      </c>
      <c r="P176" s="25">
        <v>1</v>
      </c>
    </row>
    <row r="177" spans="1:16">
      <c r="A177" s="3">
        <v>700030302</v>
      </c>
      <c r="B177" s="3">
        <v>7000303</v>
      </c>
      <c r="D177" s="3">
        <v>2</v>
      </c>
      <c r="E177" s="3">
        <v>51</v>
      </c>
      <c r="F177" s="3" t="s">
        <v>841</v>
      </c>
      <c r="G177" s="21">
        <v>0</v>
      </c>
      <c r="H177" s="3" t="s">
        <v>45</v>
      </c>
      <c r="I177" s="3">
        <v>1000</v>
      </c>
      <c r="J177" s="3">
        <v>0</v>
      </c>
      <c r="K177" s="3">
        <v>0</v>
      </c>
      <c r="L177" s="3">
        <v>0</v>
      </c>
      <c r="M177" s="3" t="s">
        <v>834</v>
      </c>
      <c r="N177" s="3" t="str">
        <f t="shared" si="29"/>
        <v>Skill7000303</v>
      </c>
      <c r="O177" s="27" t="s">
        <v>194</v>
      </c>
      <c r="P177" s="25">
        <v>1</v>
      </c>
    </row>
    <row r="178" spans="1:16">
      <c r="A178" s="3">
        <v>700030303</v>
      </c>
      <c r="B178" s="3">
        <v>7000303</v>
      </c>
      <c r="D178" s="3">
        <v>3</v>
      </c>
      <c r="E178" s="3">
        <v>91</v>
      </c>
      <c r="F178" s="3" t="s">
        <v>842</v>
      </c>
      <c r="G178" s="21">
        <v>0</v>
      </c>
      <c r="H178" s="3" t="s">
        <v>45</v>
      </c>
      <c r="I178" s="3">
        <v>1000</v>
      </c>
      <c r="J178" s="3">
        <v>0</v>
      </c>
      <c r="K178" s="3">
        <v>0</v>
      </c>
      <c r="L178" s="3">
        <v>0</v>
      </c>
      <c r="M178" s="3" t="s">
        <v>834</v>
      </c>
      <c r="N178" s="3" t="str">
        <f t="shared" si="29"/>
        <v>Skill7000303</v>
      </c>
      <c r="O178" s="27" t="s">
        <v>194</v>
      </c>
      <c r="P178" s="25">
        <v>1</v>
      </c>
    </row>
    <row r="179" spans="1:16">
      <c r="A179" s="3">
        <v>700030304</v>
      </c>
      <c r="B179" s="3">
        <v>7000303</v>
      </c>
      <c r="D179" s="3">
        <v>4</v>
      </c>
      <c r="E179" s="3">
        <v>111</v>
      </c>
      <c r="F179" s="3" t="s">
        <v>843</v>
      </c>
      <c r="G179" s="21">
        <v>0</v>
      </c>
      <c r="H179" s="3" t="s">
        <v>45</v>
      </c>
      <c r="I179" s="3">
        <v>1000</v>
      </c>
      <c r="J179" s="3">
        <v>0</v>
      </c>
      <c r="K179" s="3">
        <v>0</v>
      </c>
      <c r="L179" s="3">
        <v>0</v>
      </c>
      <c r="M179" s="3" t="s">
        <v>834</v>
      </c>
      <c r="N179" s="3" t="str">
        <f t="shared" si="29"/>
        <v>Skill7000303</v>
      </c>
      <c r="O179" s="27" t="s">
        <v>194</v>
      </c>
      <c r="P179" s="25">
        <v>1</v>
      </c>
    </row>
    <row r="180" spans="1:16">
      <c r="A180" s="3">
        <v>700030305</v>
      </c>
      <c r="B180" s="3">
        <v>7000303</v>
      </c>
      <c r="D180" s="3">
        <v>5</v>
      </c>
      <c r="E180" s="3">
        <v>171</v>
      </c>
      <c r="F180" s="3" t="s">
        <v>844</v>
      </c>
      <c r="G180" s="21">
        <v>0</v>
      </c>
      <c r="H180" s="3" t="s">
        <v>45</v>
      </c>
      <c r="I180" s="3">
        <v>1000</v>
      </c>
      <c r="J180" s="3">
        <v>0</v>
      </c>
      <c r="K180" s="3">
        <v>0</v>
      </c>
      <c r="L180" s="3">
        <v>0</v>
      </c>
      <c r="M180" s="3" t="s">
        <v>834</v>
      </c>
      <c r="N180" s="3" t="str">
        <f t="shared" si="29"/>
        <v>Skill7000303</v>
      </c>
      <c r="O180" s="27" t="s">
        <v>194</v>
      </c>
      <c r="P180" s="25">
        <v>1</v>
      </c>
    </row>
    <row r="181" spans="1:16">
      <c r="A181" s="3">
        <v>700030306</v>
      </c>
      <c r="B181" s="3">
        <v>7000303</v>
      </c>
      <c r="D181" s="3">
        <v>6</v>
      </c>
      <c r="E181" s="3">
        <v>231</v>
      </c>
      <c r="F181" s="3" t="s">
        <v>845</v>
      </c>
      <c r="G181" s="21">
        <v>0</v>
      </c>
      <c r="H181" s="3" t="s">
        <v>45</v>
      </c>
      <c r="I181" s="3">
        <v>1000</v>
      </c>
      <c r="J181" s="3">
        <v>0</v>
      </c>
      <c r="K181" s="3">
        <v>0</v>
      </c>
      <c r="L181" s="3">
        <v>0</v>
      </c>
      <c r="M181" s="3" t="s">
        <v>834</v>
      </c>
      <c r="N181" s="3" t="str">
        <f t="shared" si="29"/>
        <v>Skill7000303</v>
      </c>
      <c r="O181" s="27" t="s">
        <v>194</v>
      </c>
      <c r="P181" s="25">
        <v>1</v>
      </c>
    </row>
    <row r="182" spans="1:16" s="17" customFormat="1">
      <c r="A182" s="7" t="s">
        <v>827</v>
      </c>
      <c r="B182" s="5"/>
      <c r="C182" s="5"/>
      <c r="D182" s="5"/>
      <c r="E182" s="5"/>
      <c r="F182" s="5"/>
      <c r="G182" s="21">
        <v>0</v>
      </c>
      <c r="H182" s="5"/>
      <c r="I182" s="5"/>
      <c r="J182" s="5"/>
      <c r="K182" s="5"/>
      <c r="L182" s="5"/>
      <c r="M182" s="5"/>
      <c r="N182" s="5"/>
      <c r="O182" s="5"/>
      <c r="P182" s="25">
        <v>0</v>
      </c>
    </row>
    <row r="183" spans="1:16">
      <c r="A183" s="3">
        <v>700030401</v>
      </c>
      <c r="B183" s="3">
        <v>7000304</v>
      </c>
      <c r="D183" s="3">
        <v>1</v>
      </c>
      <c r="E183" s="3">
        <v>1</v>
      </c>
      <c r="F183" s="3" t="s">
        <v>828</v>
      </c>
      <c r="G183" s="21">
        <v>10</v>
      </c>
      <c r="H183" s="3" t="s">
        <v>45</v>
      </c>
      <c r="I183" s="3">
        <v>0</v>
      </c>
      <c r="J183" s="3">
        <v>100</v>
      </c>
      <c r="K183" s="3">
        <v>0</v>
      </c>
      <c r="L183" s="3">
        <v>0</v>
      </c>
      <c r="M183" s="3" t="s">
        <v>46</v>
      </c>
      <c r="N183" s="3" t="str">
        <f t="shared" ref="N183:N188" si="30">"Skill"&amp;B183</f>
        <v>Skill7000304</v>
      </c>
      <c r="O183" s="27" t="s">
        <v>194</v>
      </c>
      <c r="P183" s="25">
        <v>1</v>
      </c>
    </row>
    <row r="184" spans="1:16">
      <c r="A184" s="3">
        <v>700030402</v>
      </c>
      <c r="B184" s="3">
        <v>7000304</v>
      </c>
      <c r="D184" s="3">
        <v>2</v>
      </c>
      <c r="E184" s="3">
        <v>51</v>
      </c>
      <c r="F184" s="3" t="s">
        <v>832</v>
      </c>
      <c r="G184" s="21">
        <v>10</v>
      </c>
      <c r="H184" s="3" t="s">
        <v>45</v>
      </c>
      <c r="I184" s="3">
        <v>0</v>
      </c>
      <c r="J184" s="3">
        <v>100</v>
      </c>
      <c r="K184" s="3">
        <v>0</v>
      </c>
      <c r="L184" s="3">
        <v>0</v>
      </c>
      <c r="M184" s="3" t="s">
        <v>46</v>
      </c>
      <c r="N184" s="3" t="str">
        <f t="shared" si="30"/>
        <v>Skill7000304</v>
      </c>
      <c r="O184" s="27" t="s">
        <v>194</v>
      </c>
      <c r="P184" s="25">
        <v>1</v>
      </c>
    </row>
    <row r="185" spans="1:16">
      <c r="A185" s="3">
        <v>700030403</v>
      </c>
      <c r="B185" s="3">
        <v>7000304</v>
      </c>
      <c r="D185" s="3">
        <v>3</v>
      </c>
      <c r="E185" s="3">
        <v>91</v>
      </c>
      <c r="F185" s="3" t="s">
        <v>833</v>
      </c>
      <c r="G185" s="21">
        <v>10</v>
      </c>
      <c r="H185" s="3" t="s">
        <v>45</v>
      </c>
      <c r="I185" s="3">
        <v>0</v>
      </c>
      <c r="J185" s="3">
        <v>100</v>
      </c>
      <c r="K185" s="3">
        <v>0</v>
      </c>
      <c r="L185" s="3">
        <v>0</v>
      </c>
      <c r="M185" s="3" t="s">
        <v>46</v>
      </c>
      <c r="N185" s="3" t="str">
        <f t="shared" si="30"/>
        <v>Skill7000304</v>
      </c>
      <c r="O185" s="27" t="s">
        <v>194</v>
      </c>
      <c r="P185" s="25">
        <v>1</v>
      </c>
    </row>
    <row r="186" spans="1:16">
      <c r="A186" s="3">
        <v>700030404</v>
      </c>
      <c r="B186" s="3">
        <v>7000304</v>
      </c>
      <c r="D186" s="3">
        <v>4</v>
      </c>
      <c r="E186" s="3">
        <v>111</v>
      </c>
      <c r="F186" s="3" t="s">
        <v>831</v>
      </c>
      <c r="G186" s="21">
        <v>10</v>
      </c>
      <c r="H186" s="3" t="s">
        <v>45</v>
      </c>
      <c r="I186" s="3">
        <v>0</v>
      </c>
      <c r="J186" s="3">
        <v>100</v>
      </c>
      <c r="K186" s="3">
        <v>0</v>
      </c>
      <c r="L186" s="3">
        <v>0</v>
      </c>
      <c r="M186" s="3" t="s">
        <v>46</v>
      </c>
      <c r="N186" s="3" t="str">
        <f t="shared" si="30"/>
        <v>Skill7000304</v>
      </c>
      <c r="O186" s="27" t="s">
        <v>194</v>
      </c>
      <c r="P186" s="25">
        <v>1</v>
      </c>
    </row>
    <row r="187" spans="1:16">
      <c r="A187" s="3">
        <v>700030405</v>
      </c>
      <c r="B187" s="3">
        <v>7000304</v>
      </c>
      <c r="D187" s="3">
        <v>5</v>
      </c>
      <c r="E187" s="3">
        <v>171</v>
      </c>
      <c r="F187" s="3" t="s">
        <v>830</v>
      </c>
      <c r="G187" s="21">
        <v>10</v>
      </c>
      <c r="H187" s="3" t="s">
        <v>45</v>
      </c>
      <c r="I187" s="3">
        <v>0</v>
      </c>
      <c r="J187" s="3">
        <v>100</v>
      </c>
      <c r="K187" s="3">
        <v>0</v>
      </c>
      <c r="L187" s="3">
        <v>0</v>
      </c>
      <c r="M187" s="3" t="s">
        <v>46</v>
      </c>
      <c r="N187" s="3" t="str">
        <f t="shared" si="30"/>
        <v>Skill7000304</v>
      </c>
      <c r="O187" s="27" t="s">
        <v>194</v>
      </c>
      <c r="P187" s="25">
        <v>1</v>
      </c>
    </row>
    <row r="188" spans="1:16">
      <c r="A188" s="3">
        <v>700030406</v>
      </c>
      <c r="B188" s="3">
        <v>7000304</v>
      </c>
      <c r="D188" s="3">
        <v>6</v>
      </c>
      <c r="E188" s="3">
        <v>231</v>
      </c>
      <c r="F188" s="3" t="s">
        <v>829</v>
      </c>
      <c r="G188" s="21">
        <v>10</v>
      </c>
      <c r="H188" s="3" t="s">
        <v>45</v>
      </c>
      <c r="I188" s="3">
        <v>0</v>
      </c>
      <c r="J188" s="3">
        <v>100</v>
      </c>
      <c r="K188" s="3">
        <v>0</v>
      </c>
      <c r="L188" s="3">
        <v>0</v>
      </c>
      <c r="M188" s="3" t="s">
        <v>46</v>
      </c>
      <c r="N188" s="3" t="str">
        <f t="shared" si="30"/>
        <v>Skill7000304</v>
      </c>
      <c r="O188" s="27" t="s">
        <v>194</v>
      </c>
      <c r="P188" s="25">
        <v>1</v>
      </c>
    </row>
    <row r="189" spans="1:16" s="17" customFormat="1">
      <c r="A189" s="7" t="s">
        <v>835</v>
      </c>
      <c r="B189" s="5"/>
      <c r="C189" s="5"/>
      <c r="D189" s="5"/>
      <c r="E189" s="5"/>
      <c r="F189" s="5"/>
      <c r="G189" s="21">
        <v>0</v>
      </c>
      <c r="H189" s="5"/>
      <c r="I189" s="5"/>
      <c r="J189" s="5"/>
      <c r="K189" s="5"/>
      <c r="L189" s="5"/>
      <c r="M189" s="5"/>
      <c r="N189" s="5"/>
      <c r="O189" s="5"/>
      <c r="P189" s="25">
        <v>0</v>
      </c>
    </row>
    <row r="190" spans="1:16">
      <c r="A190" s="3">
        <v>700030501</v>
      </c>
      <c r="B190" s="3">
        <v>7000305</v>
      </c>
      <c r="D190" s="3">
        <v>1</v>
      </c>
      <c r="E190" s="3">
        <v>1</v>
      </c>
      <c r="F190" s="3" t="s">
        <v>848</v>
      </c>
      <c r="G190" s="21">
        <v>1.5</v>
      </c>
      <c r="H190" s="3" t="s">
        <v>45</v>
      </c>
      <c r="I190" s="3">
        <v>0</v>
      </c>
      <c r="J190" s="3">
        <v>100</v>
      </c>
      <c r="K190" s="3">
        <v>0</v>
      </c>
      <c r="L190" s="3">
        <v>0</v>
      </c>
      <c r="M190" s="3" t="s">
        <v>46</v>
      </c>
      <c r="N190" s="3" t="str">
        <f t="shared" ref="N190:N195" si="31">"Skill"&amp;B190</f>
        <v>Skill7000305</v>
      </c>
      <c r="O190" s="27" t="s">
        <v>194</v>
      </c>
      <c r="P190" s="25">
        <v>1</v>
      </c>
    </row>
    <row r="191" spans="1:16">
      <c r="A191" s="3">
        <v>700030502</v>
      </c>
      <c r="B191" s="3">
        <v>7000305</v>
      </c>
      <c r="D191" s="3">
        <v>2</v>
      </c>
      <c r="E191" s="3">
        <v>51</v>
      </c>
      <c r="F191" s="3" t="s">
        <v>849</v>
      </c>
      <c r="G191" s="21">
        <v>1.5</v>
      </c>
      <c r="H191" s="3" t="s">
        <v>45</v>
      </c>
      <c r="I191" s="3">
        <v>0</v>
      </c>
      <c r="J191" s="3">
        <v>100</v>
      </c>
      <c r="K191" s="3">
        <v>0</v>
      </c>
      <c r="L191" s="3">
        <v>0</v>
      </c>
      <c r="M191" s="3" t="s">
        <v>46</v>
      </c>
      <c r="N191" s="3" t="str">
        <f t="shared" si="31"/>
        <v>Skill7000305</v>
      </c>
      <c r="O191" s="27" t="s">
        <v>194</v>
      </c>
      <c r="P191" s="25">
        <v>1</v>
      </c>
    </row>
    <row r="192" spans="1:16">
      <c r="A192" s="3">
        <v>700030503</v>
      </c>
      <c r="B192" s="3">
        <v>7000305</v>
      </c>
      <c r="D192" s="3">
        <v>3</v>
      </c>
      <c r="E192" s="3">
        <v>91</v>
      </c>
      <c r="F192" s="3" t="s">
        <v>850</v>
      </c>
      <c r="G192" s="21">
        <v>1.5</v>
      </c>
      <c r="H192" s="3" t="s">
        <v>45</v>
      </c>
      <c r="I192" s="3">
        <v>0</v>
      </c>
      <c r="J192" s="3">
        <v>100</v>
      </c>
      <c r="K192" s="3">
        <v>0</v>
      </c>
      <c r="L192" s="3">
        <v>0</v>
      </c>
      <c r="M192" s="3" t="s">
        <v>46</v>
      </c>
      <c r="N192" s="3" t="str">
        <f t="shared" si="31"/>
        <v>Skill7000305</v>
      </c>
      <c r="O192" s="27" t="s">
        <v>194</v>
      </c>
      <c r="P192" s="25">
        <v>1</v>
      </c>
    </row>
    <row r="193" spans="1:16">
      <c r="A193" s="3">
        <v>700030504</v>
      </c>
      <c r="B193" s="3">
        <v>7000305</v>
      </c>
      <c r="D193" s="3">
        <v>4</v>
      </c>
      <c r="E193" s="3">
        <v>111</v>
      </c>
      <c r="F193" s="3" t="s">
        <v>851</v>
      </c>
      <c r="G193" s="21">
        <v>1.5</v>
      </c>
      <c r="H193" s="3" t="s">
        <v>45</v>
      </c>
      <c r="I193" s="3">
        <v>0</v>
      </c>
      <c r="J193" s="3">
        <v>100</v>
      </c>
      <c r="K193" s="3">
        <v>0</v>
      </c>
      <c r="L193" s="3">
        <v>0</v>
      </c>
      <c r="M193" s="3" t="s">
        <v>46</v>
      </c>
      <c r="N193" s="3" t="str">
        <f t="shared" si="31"/>
        <v>Skill7000305</v>
      </c>
      <c r="O193" s="27" t="s">
        <v>194</v>
      </c>
      <c r="P193" s="25">
        <v>1</v>
      </c>
    </row>
    <row r="194" spans="1:16">
      <c r="A194" s="3">
        <v>700030505</v>
      </c>
      <c r="B194" s="3">
        <v>7000305</v>
      </c>
      <c r="D194" s="3">
        <v>5</v>
      </c>
      <c r="E194" s="3">
        <v>171</v>
      </c>
      <c r="F194" s="3" t="s">
        <v>852</v>
      </c>
      <c r="G194" s="21">
        <v>1.5</v>
      </c>
      <c r="H194" s="3" t="s">
        <v>45</v>
      </c>
      <c r="I194" s="3">
        <v>0</v>
      </c>
      <c r="J194" s="3">
        <v>100</v>
      </c>
      <c r="K194" s="3">
        <v>0</v>
      </c>
      <c r="L194" s="3">
        <v>0</v>
      </c>
      <c r="M194" s="3" t="s">
        <v>46</v>
      </c>
      <c r="N194" s="3" t="str">
        <f t="shared" si="31"/>
        <v>Skill7000305</v>
      </c>
      <c r="O194" s="27" t="s">
        <v>194</v>
      </c>
      <c r="P194" s="25">
        <v>1</v>
      </c>
    </row>
    <row r="195" spans="1:16">
      <c r="A195" s="3">
        <v>700030506</v>
      </c>
      <c r="B195" s="3">
        <v>7000305</v>
      </c>
      <c r="D195" s="3">
        <v>6</v>
      </c>
      <c r="E195" s="3">
        <v>231</v>
      </c>
      <c r="F195" s="3" t="s">
        <v>853</v>
      </c>
      <c r="G195" s="21">
        <v>1.5</v>
      </c>
      <c r="H195" s="3" t="s">
        <v>45</v>
      </c>
      <c r="I195" s="3">
        <v>0</v>
      </c>
      <c r="J195" s="3">
        <v>100</v>
      </c>
      <c r="K195" s="3">
        <v>0</v>
      </c>
      <c r="L195" s="3">
        <v>0</v>
      </c>
      <c r="M195" s="3" t="s">
        <v>46</v>
      </c>
      <c r="N195" s="3" t="str">
        <f t="shared" si="31"/>
        <v>Skill7000305</v>
      </c>
      <c r="O195" s="27" t="s">
        <v>194</v>
      </c>
      <c r="P195" s="25">
        <v>1</v>
      </c>
    </row>
    <row r="196" spans="1:16" s="17" customFormat="1">
      <c r="A196" s="7" t="s">
        <v>836</v>
      </c>
      <c r="B196" s="5"/>
      <c r="C196" s="5"/>
      <c r="D196" s="5"/>
      <c r="E196" s="5"/>
      <c r="F196" s="5"/>
      <c r="G196" s="21">
        <v>0</v>
      </c>
      <c r="H196" s="5"/>
      <c r="I196" s="5"/>
      <c r="J196" s="5"/>
      <c r="K196" s="5"/>
      <c r="L196" s="5"/>
      <c r="M196" s="5"/>
      <c r="N196" s="5"/>
      <c r="O196" s="5"/>
      <c r="P196" s="25">
        <v>0</v>
      </c>
    </row>
    <row r="197" spans="1:16">
      <c r="A197" s="3">
        <v>700030601</v>
      </c>
      <c r="B197" s="3">
        <v>7000306</v>
      </c>
      <c r="D197" s="3">
        <v>1</v>
      </c>
      <c r="E197" s="3">
        <v>1</v>
      </c>
      <c r="F197" s="3" t="s">
        <v>846</v>
      </c>
      <c r="G197" s="21">
        <v>3</v>
      </c>
      <c r="H197" s="3" t="s">
        <v>45</v>
      </c>
      <c r="I197" s="3">
        <v>0</v>
      </c>
      <c r="J197" s="3">
        <v>100</v>
      </c>
      <c r="K197" s="3">
        <v>0</v>
      </c>
      <c r="L197" s="3">
        <v>0</v>
      </c>
      <c r="M197" s="3" t="s">
        <v>834</v>
      </c>
      <c r="N197" s="3" t="str">
        <f>"Skill"&amp;B197</f>
        <v>Skill7000306</v>
      </c>
      <c r="O197" s="3" t="s">
        <v>178</v>
      </c>
      <c r="P197" s="25">
        <v>1</v>
      </c>
    </row>
    <row r="198" spans="1:16" s="17" customFormat="1">
      <c r="A198" s="7" t="s">
        <v>838</v>
      </c>
      <c r="B198" s="5"/>
      <c r="C198" s="5"/>
      <c r="D198" s="5"/>
      <c r="E198" s="5"/>
      <c r="F198" s="5"/>
      <c r="G198" s="21">
        <v>0</v>
      </c>
      <c r="H198" s="5"/>
      <c r="I198" s="5"/>
      <c r="J198" s="5"/>
      <c r="K198" s="5"/>
      <c r="L198" s="5"/>
      <c r="M198" s="5"/>
      <c r="N198" s="5"/>
      <c r="O198" s="5"/>
      <c r="P198" s="25">
        <v>0</v>
      </c>
    </row>
    <row r="199" spans="1:16">
      <c r="A199" s="3">
        <v>700030701</v>
      </c>
      <c r="B199" s="3">
        <v>7000307</v>
      </c>
      <c r="D199" s="3">
        <v>1</v>
      </c>
      <c r="E199" s="3">
        <v>1</v>
      </c>
      <c r="F199" s="3" t="s">
        <v>847</v>
      </c>
      <c r="G199" s="21">
        <v>3</v>
      </c>
      <c r="H199" s="3" t="s">
        <v>45</v>
      </c>
      <c r="I199" s="3">
        <v>0</v>
      </c>
      <c r="J199" s="3">
        <v>100</v>
      </c>
      <c r="K199" s="3">
        <v>0</v>
      </c>
      <c r="L199" s="3">
        <v>0</v>
      </c>
      <c r="M199" s="3" t="s">
        <v>177</v>
      </c>
      <c r="N199" s="3" t="str">
        <f>"Skill"&amp;B199</f>
        <v>Skill7000307</v>
      </c>
      <c r="O199" s="3" t="s">
        <v>178</v>
      </c>
      <c r="P199" s="25">
        <v>1</v>
      </c>
    </row>
    <row r="200" spans="1:16" s="17" customFormat="1">
      <c r="A200" s="7" t="s">
        <v>839</v>
      </c>
      <c r="B200" s="5"/>
      <c r="C200" s="5"/>
      <c r="D200" s="5"/>
      <c r="E200" s="5"/>
      <c r="F200" s="5"/>
      <c r="G200" s="21"/>
      <c r="H200" s="5"/>
      <c r="I200" s="5"/>
      <c r="J200" s="5"/>
      <c r="K200" s="5"/>
      <c r="L200" s="5"/>
      <c r="M200" s="5"/>
      <c r="N200" s="5"/>
      <c r="O200" s="5"/>
      <c r="P200" s="25">
        <v>0</v>
      </c>
    </row>
    <row r="201" spans="1:16">
      <c r="A201" s="3">
        <v>700030801</v>
      </c>
      <c r="B201" s="3">
        <v>7000308</v>
      </c>
      <c r="D201" s="3">
        <v>1</v>
      </c>
      <c r="E201" s="3">
        <v>1</v>
      </c>
      <c r="F201" s="3" t="s">
        <v>189</v>
      </c>
      <c r="G201" s="21">
        <v>0</v>
      </c>
      <c r="H201" s="3" t="s">
        <v>190</v>
      </c>
      <c r="I201" s="3">
        <v>0</v>
      </c>
      <c r="J201" s="3">
        <v>100</v>
      </c>
      <c r="K201" s="3">
        <v>0</v>
      </c>
      <c r="L201" s="3">
        <v>0</v>
      </c>
      <c r="M201" s="3" t="s">
        <v>46</v>
      </c>
      <c r="N201" s="3" t="str">
        <f>"Skill"&amp;B201</f>
        <v>Skill7000308</v>
      </c>
      <c r="O201" s="3" t="s">
        <v>178</v>
      </c>
      <c r="P201" s="25">
        <v>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920"/>
  <sheetViews>
    <sheetView zoomScale="85" zoomScaleNormal="85" workbookViewId="0">
      <pane xSplit="6" ySplit="9" topLeftCell="G1869" activePane="bottomRight" state="frozen"/>
      <selection pane="topRight"/>
      <selection pane="bottomLeft"/>
      <selection pane="bottomRight" activeCell="E1907" sqref="E1907"/>
    </sheetView>
  </sheetViews>
  <sheetFormatPr defaultColWidth="9" defaultRowHeight="13.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73">
      <c r="A1" s="1" t="s">
        <v>252</v>
      </c>
      <c r="B1" s="1" t="s">
        <v>253</v>
      </c>
      <c r="C1" s="1" t="s">
        <v>254</v>
      </c>
      <c r="D1" s="1">
        <v>1</v>
      </c>
      <c r="E1" s="1">
        <v>0.7</v>
      </c>
      <c r="H1" s="1" t="s">
        <v>255</v>
      </c>
      <c r="I1" s="4" t="s">
        <v>256</v>
      </c>
    </row>
    <row r="2" spans="1:73">
      <c r="A2" s="1" t="s">
        <v>257</v>
      </c>
      <c r="B2" s="1" t="s">
        <v>258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259</v>
      </c>
    </row>
    <row r="3" spans="1:73">
      <c r="A3" s="1" t="s">
        <v>260</v>
      </c>
      <c r="C3" s="1" t="s">
        <v>261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259</v>
      </c>
    </row>
    <row r="4" spans="1:73">
      <c r="A4" s="1" t="s">
        <v>262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259</v>
      </c>
    </row>
    <row r="5" spans="1:73">
      <c r="A5" s="1" t="str">
        <f>"\n"</f>
        <v>\n</v>
      </c>
      <c r="D5" s="1">
        <v>5</v>
      </c>
      <c r="E5" s="1">
        <v>1</v>
      </c>
      <c r="AJ5" s="11" t="s">
        <v>263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259</v>
      </c>
    </row>
    <row r="6" spans="1:73" ht="27">
      <c r="A6" s="1" t="s">
        <v>264</v>
      </c>
      <c r="B6" s="1" t="s">
        <v>265</v>
      </c>
      <c r="C6" s="1" t="s">
        <v>266</v>
      </c>
      <c r="D6" s="2" t="s">
        <v>24</v>
      </c>
      <c r="E6" s="5" t="s">
        <v>21</v>
      </c>
      <c r="F6" s="5" t="s">
        <v>22</v>
      </c>
      <c r="G6" s="6" t="s">
        <v>267</v>
      </c>
      <c r="H6" s="6" t="s">
        <v>268</v>
      </c>
      <c r="I6" s="8" t="s">
        <v>267</v>
      </c>
      <c r="J6" s="8" t="s">
        <v>268</v>
      </c>
      <c r="K6" s="6" t="s">
        <v>267</v>
      </c>
      <c r="L6" s="6" t="s">
        <v>268</v>
      </c>
      <c r="M6" s="8" t="s">
        <v>267</v>
      </c>
      <c r="N6" s="8" t="s">
        <v>268</v>
      </c>
      <c r="O6" s="6" t="s">
        <v>267</v>
      </c>
      <c r="P6" s="6" t="s">
        <v>268</v>
      </c>
      <c r="Q6" s="8" t="s">
        <v>267</v>
      </c>
      <c r="R6" s="8" t="s">
        <v>268</v>
      </c>
      <c r="S6" s="6" t="s">
        <v>269</v>
      </c>
      <c r="T6" s="8" t="s">
        <v>270</v>
      </c>
      <c r="U6" s="6" t="s">
        <v>271</v>
      </c>
      <c r="V6" s="8" t="s">
        <v>272</v>
      </c>
      <c r="W6" s="6" t="s">
        <v>273</v>
      </c>
      <c r="X6" s="8" t="s">
        <v>274</v>
      </c>
      <c r="Y6" s="9" t="s">
        <v>275</v>
      </c>
      <c r="Z6" s="9" t="s">
        <v>276</v>
      </c>
      <c r="AA6" s="9" t="s">
        <v>277</v>
      </c>
      <c r="AB6" s="6" t="s">
        <v>278</v>
      </c>
      <c r="AC6" s="6" t="s">
        <v>279</v>
      </c>
      <c r="AD6" s="6" t="s">
        <v>280</v>
      </c>
      <c r="AE6" s="6" t="s">
        <v>281</v>
      </c>
      <c r="AF6" s="8" t="s">
        <v>278</v>
      </c>
      <c r="AG6" s="8" t="s">
        <v>279</v>
      </c>
      <c r="AH6" s="8" t="s">
        <v>280</v>
      </c>
      <c r="AI6" s="8" t="s">
        <v>281</v>
      </c>
      <c r="AJ6" s="6" t="s">
        <v>278</v>
      </c>
      <c r="AK6" s="6" t="s">
        <v>279</v>
      </c>
      <c r="AL6" s="6" t="s">
        <v>280</v>
      </c>
      <c r="AM6" s="6" t="s">
        <v>281</v>
      </c>
      <c r="AN6" s="8" t="s">
        <v>278</v>
      </c>
      <c r="AO6" s="8" t="s">
        <v>279</v>
      </c>
      <c r="AP6" s="8" t="s">
        <v>280</v>
      </c>
      <c r="AQ6" s="8" t="s">
        <v>281</v>
      </c>
      <c r="AR6" s="6" t="s">
        <v>278</v>
      </c>
      <c r="AS6" s="6" t="s">
        <v>279</v>
      </c>
      <c r="AT6" s="6" t="s">
        <v>280</v>
      </c>
      <c r="AU6" s="6" t="s">
        <v>281</v>
      </c>
      <c r="AV6" s="8" t="s">
        <v>278</v>
      </c>
      <c r="AW6" s="8" t="s">
        <v>279</v>
      </c>
      <c r="AX6" s="8" t="s">
        <v>280</v>
      </c>
      <c r="AY6" s="8" t="s">
        <v>281</v>
      </c>
      <c r="AZ6" s="6" t="s">
        <v>278</v>
      </c>
      <c r="BA6" s="6" t="s">
        <v>279</v>
      </c>
      <c r="BB6" s="6" t="s">
        <v>280</v>
      </c>
      <c r="BC6" s="6" t="s">
        <v>281</v>
      </c>
      <c r="BD6" s="8" t="s">
        <v>278</v>
      </c>
      <c r="BE6" s="8" t="s">
        <v>279</v>
      </c>
      <c r="BF6" s="8" t="s">
        <v>280</v>
      </c>
      <c r="BG6" s="8" t="s">
        <v>281</v>
      </c>
      <c r="BH6" s="6" t="s">
        <v>278</v>
      </c>
      <c r="BI6" s="6" t="s">
        <v>279</v>
      </c>
      <c r="BJ6" s="6" t="s">
        <v>280</v>
      </c>
      <c r="BK6" s="6" t="s">
        <v>281</v>
      </c>
      <c r="BL6" s="8" t="s">
        <v>278</v>
      </c>
      <c r="BM6" s="8" t="s">
        <v>279</v>
      </c>
      <c r="BN6" s="8" t="s">
        <v>280</v>
      </c>
      <c r="BO6" s="8" t="s">
        <v>281</v>
      </c>
      <c r="BP6" s="9" t="s">
        <v>276</v>
      </c>
      <c r="BQ6" s="9" t="s">
        <v>277</v>
      </c>
    </row>
    <row r="7" spans="1:73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>
      <c r="A8" s="1" t="s">
        <v>282</v>
      </c>
      <c r="B8" t="s">
        <v>283</v>
      </c>
      <c r="C8" s="1" t="s">
        <v>284</v>
      </c>
      <c r="D8" s="7" t="s">
        <v>285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286</v>
      </c>
      <c r="BS8" s="1" t="s">
        <v>287</v>
      </c>
      <c r="BT8" s="1" t="s">
        <v>288</v>
      </c>
      <c r="BU8" s="1" t="s">
        <v>289</v>
      </c>
    </row>
    <row r="9" spans="1:73">
      <c r="A9" s="1" t="s">
        <v>282</v>
      </c>
      <c r="B9" t="s">
        <v>290</v>
      </c>
      <c r="C9" s="1" t="s">
        <v>291</v>
      </c>
      <c r="D9" s="7" t="s">
        <v>292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73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293</v>
      </c>
      <c r="H10" s="3"/>
      <c r="I10" s="3" t="s">
        <v>294</v>
      </c>
      <c r="J10" s="3"/>
      <c r="K10" s="3" t="s">
        <v>295</v>
      </c>
      <c r="L10" s="3"/>
      <c r="M10" s="3"/>
      <c r="N10" s="3"/>
      <c r="O10" s="3"/>
      <c r="P10" s="3"/>
      <c r="Q10" s="3" t="s">
        <v>296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297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1:73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293</v>
      </c>
      <c r="H11" s="3"/>
      <c r="I11" s="3" t="s">
        <v>294</v>
      </c>
      <c r="J11" s="3"/>
      <c r="K11" s="3" t="s">
        <v>295</v>
      </c>
      <c r="L11" s="3"/>
      <c r="M11" s="3"/>
      <c r="N11" s="3"/>
      <c r="O11" s="3"/>
      <c r="P11" s="3"/>
      <c r="Q11" s="3" t="s">
        <v>296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297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1:73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293</v>
      </c>
      <c r="H12" s="3"/>
      <c r="I12" s="3" t="s">
        <v>294</v>
      </c>
      <c r="J12" s="3"/>
      <c r="K12" s="3" t="s">
        <v>295</v>
      </c>
      <c r="L12" s="3"/>
      <c r="M12" s="3"/>
      <c r="N12" s="3"/>
      <c r="O12" s="3"/>
      <c r="P12" s="3"/>
      <c r="Q12" s="3" t="s">
        <v>296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297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1:73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293</v>
      </c>
      <c r="H13" s="3"/>
      <c r="I13" s="3" t="s">
        <v>294</v>
      </c>
      <c r="J13" s="3"/>
      <c r="K13" s="3" t="s">
        <v>295</v>
      </c>
      <c r="L13" s="3"/>
      <c r="M13" s="3"/>
      <c r="N13" s="3"/>
      <c r="O13" s="3"/>
      <c r="P13" s="3"/>
      <c r="Q13" s="3" t="s">
        <v>296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297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1:73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293</v>
      </c>
      <c r="H14" s="3"/>
      <c r="I14" s="3" t="s">
        <v>294</v>
      </c>
      <c r="J14" s="3"/>
      <c r="K14" s="3" t="s">
        <v>295</v>
      </c>
      <c r="L14" s="3"/>
      <c r="M14" s="3"/>
      <c r="N14" s="3"/>
      <c r="O14" s="3"/>
      <c r="P14" s="3"/>
      <c r="Q14" s="3" t="s">
        <v>296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297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1:73">
      <c r="B15" s="1" t="str">
        <f t="shared" si="3"/>
        <v>SkillDescBrief// 大招</v>
      </c>
      <c r="C15" s="1" t="str">
        <f t="shared" si="4"/>
        <v>SkillDescDetail// 大招</v>
      </c>
      <c r="D15" s="7" t="s">
        <v>192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297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1:73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293</v>
      </c>
      <c r="H16" s="3"/>
      <c r="I16" s="3" t="s">
        <v>294</v>
      </c>
      <c r="J16" s="3"/>
      <c r="K16" s="3" t="s">
        <v>295</v>
      </c>
      <c r="L16" s="3"/>
      <c r="M16" s="3"/>
      <c r="N16" s="3"/>
      <c r="O16" s="3"/>
      <c r="P16" s="3"/>
      <c r="Q16" s="3" t="s">
        <v>296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297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293</v>
      </c>
      <c r="H17" s="3"/>
      <c r="I17" s="3" t="s">
        <v>294</v>
      </c>
      <c r="J17" s="3"/>
      <c r="K17" s="3" t="s">
        <v>295</v>
      </c>
      <c r="L17" s="3"/>
      <c r="M17" s="3"/>
      <c r="N17" s="3"/>
      <c r="O17" s="3"/>
      <c r="P17" s="3"/>
      <c r="Q17" s="3" t="s">
        <v>296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297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293</v>
      </c>
      <c r="H18" s="3"/>
      <c r="I18" s="3" t="s">
        <v>294</v>
      </c>
      <c r="J18" s="3"/>
      <c r="K18" s="3" t="s">
        <v>295</v>
      </c>
      <c r="L18" s="3"/>
      <c r="M18" s="3"/>
      <c r="N18" s="3"/>
      <c r="O18" s="3"/>
      <c r="P18" s="3"/>
      <c r="Q18" s="3" t="s">
        <v>296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297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293</v>
      </c>
      <c r="H19" s="3"/>
      <c r="I19" s="3" t="s">
        <v>294</v>
      </c>
      <c r="J19" s="3"/>
      <c r="K19" s="3" t="s">
        <v>295</v>
      </c>
      <c r="L19" s="3"/>
      <c r="M19" s="3"/>
      <c r="N19" s="3"/>
      <c r="O19" s="3"/>
      <c r="P19" s="3"/>
      <c r="Q19" s="3" t="s">
        <v>296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297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293</v>
      </c>
      <c r="H20" s="3"/>
      <c r="I20" s="3" t="s">
        <v>294</v>
      </c>
      <c r="J20" s="3"/>
      <c r="K20" s="3" t="s">
        <v>295</v>
      </c>
      <c r="L20" s="3"/>
      <c r="M20" s="3"/>
      <c r="N20" s="3"/>
      <c r="O20" s="3"/>
      <c r="P20" s="3"/>
      <c r="Q20" s="3" t="s">
        <v>296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297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67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297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293</v>
      </c>
      <c r="H22" s="3"/>
      <c r="I22" s="3" t="s">
        <v>294</v>
      </c>
      <c r="J22" s="3"/>
      <c r="K22" s="3" t="s">
        <v>295</v>
      </c>
      <c r="L22" s="3"/>
      <c r="M22" s="3"/>
      <c r="N22" s="3"/>
      <c r="O22" s="3"/>
      <c r="P22" s="3"/>
      <c r="Q22" s="3" t="s">
        <v>296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297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293</v>
      </c>
      <c r="H23" s="3"/>
      <c r="I23" s="3" t="s">
        <v>294</v>
      </c>
      <c r="J23" s="3"/>
      <c r="K23" s="3" t="s">
        <v>295</v>
      </c>
      <c r="L23" s="3"/>
      <c r="M23" s="3"/>
      <c r="N23" s="3"/>
      <c r="O23" s="3"/>
      <c r="P23" s="3"/>
      <c r="Q23" s="3" t="s">
        <v>296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297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293</v>
      </c>
      <c r="H24" s="3"/>
      <c r="I24" s="3" t="s">
        <v>294</v>
      </c>
      <c r="J24" s="3"/>
      <c r="K24" s="3" t="s">
        <v>295</v>
      </c>
      <c r="L24" s="3"/>
      <c r="M24" s="3"/>
      <c r="N24" s="3"/>
      <c r="O24" s="3"/>
      <c r="P24" s="3"/>
      <c r="Q24" s="3" t="s">
        <v>296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297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293</v>
      </c>
      <c r="H25" s="3"/>
      <c r="I25" s="3" t="s">
        <v>294</v>
      </c>
      <c r="J25" s="3"/>
      <c r="K25" s="3" t="s">
        <v>295</v>
      </c>
      <c r="L25" s="3"/>
      <c r="M25" s="3"/>
      <c r="N25" s="3"/>
      <c r="O25" s="3"/>
      <c r="P25" s="3"/>
      <c r="Q25" s="3" t="s">
        <v>296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297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293</v>
      </c>
      <c r="H26" s="3"/>
      <c r="I26" s="3" t="s">
        <v>294</v>
      </c>
      <c r="J26" s="3"/>
      <c r="K26" s="3" t="s">
        <v>295</v>
      </c>
      <c r="L26" s="3"/>
      <c r="M26" s="3"/>
      <c r="N26" s="3"/>
      <c r="O26" s="3"/>
      <c r="P26" s="3"/>
      <c r="Q26" s="3" t="s">
        <v>296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297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298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297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293</v>
      </c>
      <c r="H28" s="3"/>
      <c r="I28" s="3" t="s">
        <v>294</v>
      </c>
      <c r="J28" s="3"/>
      <c r="K28" s="3" t="s">
        <v>295</v>
      </c>
      <c r="L28" s="3"/>
      <c r="M28" s="3"/>
      <c r="N28" s="3"/>
      <c r="O28" s="3"/>
      <c r="P28" s="3"/>
      <c r="Q28" s="3" t="s">
        <v>296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297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293</v>
      </c>
      <c r="H29" s="3"/>
      <c r="I29" s="3" t="s">
        <v>294</v>
      </c>
      <c r="J29" s="3"/>
      <c r="K29" s="3" t="s">
        <v>295</v>
      </c>
      <c r="L29" s="3"/>
      <c r="M29" s="3"/>
      <c r="N29" s="3"/>
      <c r="O29" s="3"/>
      <c r="P29" s="3"/>
      <c r="Q29" s="3" t="s">
        <v>296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297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293</v>
      </c>
      <c r="H30" s="3"/>
      <c r="I30" s="3" t="s">
        <v>294</v>
      </c>
      <c r="J30" s="3"/>
      <c r="K30" s="3" t="s">
        <v>295</v>
      </c>
      <c r="L30" s="3"/>
      <c r="M30" s="3"/>
      <c r="N30" s="3"/>
      <c r="O30" s="3"/>
      <c r="P30" s="3"/>
      <c r="Q30" s="3" t="s">
        <v>296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297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293</v>
      </c>
      <c r="H31" s="3"/>
      <c r="I31" s="3" t="s">
        <v>294</v>
      </c>
      <c r="J31" s="3"/>
      <c r="K31" s="3" t="s">
        <v>295</v>
      </c>
      <c r="L31" s="3"/>
      <c r="M31" s="3"/>
      <c r="N31" s="3"/>
      <c r="O31" s="3"/>
      <c r="P31" s="3"/>
      <c r="Q31" s="3" t="s">
        <v>296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297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293</v>
      </c>
      <c r="H32" s="3"/>
      <c r="I32" s="3" t="s">
        <v>294</v>
      </c>
      <c r="J32" s="3"/>
      <c r="K32" s="3" t="s">
        <v>295</v>
      </c>
      <c r="L32" s="3"/>
      <c r="M32" s="3"/>
      <c r="N32" s="3"/>
      <c r="O32" s="3"/>
      <c r="P32" s="3"/>
      <c r="Q32" s="3" t="s">
        <v>296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297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299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297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293</v>
      </c>
      <c r="H34" s="3"/>
      <c r="I34" s="3" t="s">
        <v>294</v>
      </c>
      <c r="J34" s="3"/>
      <c r="K34" s="3" t="s">
        <v>295</v>
      </c>
      <c r="L34" s="3"/>
      <c r="M34" s="3"/>
      <c r="N34" s="3"/>
      <c r="O34" s="3"/>
      <c r="P34" s="3"/>
      <c r="Q34" s="3" t="s">
        <v>296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297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293</v>
      </c>
      <c r="H35" s="3"/>
      <c r="I35" s="3" t="s">
        <v>294</v>
      </c>
      <c r="J35" s="3"/>
      <c r="K35" s="3" t="s">
        <v>295</v>
      </c>
      <c r="L35" s="3"/>
      <c r="M35" s="3"/>
      <c r="N35" s="3"/>
      <c r="O35" s="3"/>
      <c r="P35" s="3"/>
      <c r="Q35" s="3" t="s">
        <v>296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297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293</v>
      </c>
      <c r="H36" s="3"/>
      <c r="I36" s="3" t="s">
        <v>294</v>
      </c>
      <c r="J36" s="3"/>
      <c r="K36" s="3" t="s">
        <v>295</v>
      </c>
      <c r="L36" s="3"/>
      <c r="M36" s="3"/>
      <c r="N36" s="3"/>
      <c r="O36" s="3"/>
      <c r="P36" s="3"/>
      <c r="Q36" s="3" t="s">
        <v>296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297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293</v>
      </c>
      <c r="H37" s="3"/>
      <c r="I37" s="3" t="s">
        <v>294</v>
      </c>
      <c r="J37" s="3"/>
      <c r="K37" s="3" t="s">
        <v>295</v>
      </c>
      <c r="L37" s="3"/>
      <c r="M37" s="3"/>
      <c r="N37" s="3"/>
      <c r="O37" s="3"/>
      <c r="P37" s="3"/>
      <c r="Q37" s="3" t="s">
        <v>296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297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293</v>
      </c>
      <c r="H38" s="3"/>
      <c r="I38" s="3" t="s">
        <v>294</v>
      </c>
      <c r="J38" s="3"/>
      <c r="K38" s="3" t="s">
        <v>295</v>
      </c>
      <c r="L38" s="3"/>
      <c r="M38" s="3"/>
      <c r="N38" s="3"/>
      <c r="O38" s="3"/>
      <c r="P38" s="3"/>
      <c r="Q38" s="3" t="s">
        <v>296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297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300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297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293</v>
      </c>
      <c r="H40" s="3"/>
      <c r="I40" s="3" t="s">
        <v>294</v>
      </c>
      <c r="J40" s="3"/>
      <c r="K40" s="3" t="s">
        <v>295</v>
      </c>
      <c r="L40" s="3"/>
      <c r="M40" s="3"/>
      <c r="N40" s="3"/>
      <c r="O40" s="3"/>
      <c r="P40" s="3"/>
      <c r="Q40" s="3" t="s">
        <v>296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293</v>
      </c>
      <c r="H41" s="3"/>
      <c r="I41" s="3" t="s">
        <v>294</v>
      </c>
      <c r="J41" s="3"/>
      <c r="K41" s="3" t="s">
        <v>295</v>
      </c>
      <c r="L41" s="3"/>
      <c r="M41" s="3"/>
      <c r="N41" s="3"/>
      <c r="O41" s="3"/>
      <c r="P41" s="3"/>
      <c r="Q41" s="3" t="s">
        <v>296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293</v>
      </c>
      <c r="H42" s="3"/>
      <c r="I42" s="3" t="s">
        <v>294</v>
      </c>
      <c r="J42" s="3"/>
      <c r="K42" s="3" t="s">
        <v>295</v>
      </c>
      <c r="L42" s="3"/>
      <c r="M42" s="3"/>
      <c r="N42" s="3"/>
      <c r="O42" s="3"/>
      <c r="P42" s="3"/>
      <c r="Q42" s="3" t="s">
        <v>296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293</v>
      </c>
      <c r="H43" s="3"/>
      <c r="I43" s="3" t="s">
        <v>294</v>
      </c>
      <c r="J43" s="3"/>
      <c r="K43" s="3" t="s">
        <v>295</v>
      </c>
      <c r="L43" s="3"/>
      <c r="M43" s="3"/>
      <c r="N43" s="3"/>
      <c r="O43" s="3"/>
      <c r="P43" s="3"/>
      <c r="Q43" s="3" t="s">
        <v>296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293</v>
      </c>
      <c r="H44" s="3"/>
      <c r="I44" s="3" t="s">
        <v>294</v>
      </c>
      <c r="J44" s="3"/>
      <c r="K44" s="3" t="s">
        <v>295</v>
      </c>
      <c r="L44" s="3"/>
      <c r="M44" s="3"/>
      <c r="N44" s="3"/>
      <c r="O44" s="3"/>
      <c r="P44" s="3"/>
      <c r="Q44" s="3" t="s">
        <v>296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301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297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293</v>
      </c>
      <c r="H46" s="3"/>
      <c r="I46" s="3" t="s">
        <v>294</v>
      </c>
      <c r="J46" s="3"/>
      <c r="K46" s="3" t="s">
        <v>295</v>
      </c>
      <c r="L46" s="3"/>
      <c r="M46" s="3"/>
      <c r="N46" s="3"/>
      <c r="O46" s="3"/>
      <c r="P46" s="3"/>
      <c r="Q46" s="3" t="s">
        <v>296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297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293</v>
      </c>
      <c r="H47" s="3"/>
      <c r="I47" s="3" t="s">
        <v>294</v>
      </c>
      <c r="J47" s="3"/>
      <c r="K47" s="3" t="s">
        <v>295</v>
      </c>
      <c r="L47" s="3"/>
      <c r="M47" s="3"/>
      <c r="N47" s="3"/>
      <c r="O47" s="3"/>
      <c r="P47" s="3"/>
      <c r="Q47" s="3" t="s">
        <v>296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297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293</v>
      </c>
      <c r="H48" s="3"/>
      <c r="I48" s="3" t="s">
        <v>294</v>
      </c>
      <c r="J48" s="3"/>
      <c r="K48" s="3" t="s">
        <v>295</v>
      </c>
      <c r="L48" s="3"/>
      <c r="M48" s="3"/>
      <c r="N48" s="3"/>
      <c r="O48" s="3"/>
      <c r="P48" s="3"/>
      <c r="Q48" s="3" t="s">
        <v>296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297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293</v>
      </c>
      <c r="H49" s="3"/>
      <c r="I49" s="3" t="s">
        <v>294</v>
      </c>
      <c r="J49" s="3"/>
      <c r="K49" s="3" t="s">
        <v>295</v>
      </c>
      <c r="L49" s="3"/>
      <c r="M49" s="3"/>
      <c r="N49" s="3"/>
      <c r="O49" s="3"/>
      <c r="P49" s="3"/>
      <c r="Q49" s="3" t="s">
        <v>296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297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293</v>
      </c>
      <c r="H50" s="3"/>
      <c r="I50" s="3" t="s">
        <v>294</v>
      </c>
      <c r="J50" s="3"/>
      <c r="K50" s="3" t="s">
        <v>295</v>
      </c>
      <c r="L50" s="3"/>
      <c r="M50" s="3"/>
      <c r="N50" s="3"/>
      <c r="O50" s="3"/>
      <c r="P50" s="3"/>
      <c r="Q50" s="3" t="s">
        <v>296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297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>
      <c r="B51" s="1" t="str">
        <f t="shared" si="3"/>
        <v>SkillDescBrief//</v>
      </c>
      <c r="C51" s="1" t="str">
        <f t="shared" si="4"/>
        <v>SkillDescDetail//</v>
      </c>
      <c r="D51" s="7" t="s">
        <v>285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297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>
      <c r="B52" s="1" t="str">
        <f t="shared" si="3"/>
        <v>SkillDescBrief// 普攻</v>
      </c>
      <c r="C52" s="1" t="str">
        <f t="shared" si="4"/>
        <v>SkillDescDetail// 普攻</v>
      </c>
      <c r="D52" s="7" t="s">
        <v>292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297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293</v>
      </c>
      <c r="H53" s="3"/>
      <c r="I53" s="3" t="s">
        <v>294</v>
      </c>
      <c r="J53" s="3"/>
      <c r="K53" s="3" t="s">
        <v>295</v>
      </c>
      <c r="L53" s="3"/>
      <c r="M53" s="3"/>
      <c r="N53" s="3"/>
      <c r="O53" s="3"/>
      <c r="P53" s="3"/>
      <c r="Q53" s="3" t="s">
        <v>296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297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293</v>
      </c>
      <c r="H54" s="3"/>
      <c r="I54" s="3" t="s">
        <v>294</v>
      </c>
      <c r="J54" s="3"/>
      <c r="K54" s="3" t="s">
        <v>295</v>
      </c>
      <c r="L54" s="3"/>
      <c r="M54" s="3"/>
      <c r="N54" s="3"/>
      <c r="O54" s="3"/>
      <c r="P54" s="3"/>
      <c r="Q54" s="3" t="s">
        <v>296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297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293</v>
      </c>
      <c r="H55" s="3"/>
      <c r="I55" s="3" t="s">
        <v>294</v>
      </c>
      <c r="J55" s="3"/>
      <c r="K55" s="3" t="s">
        <v>295</v>
      </c>
      <c r="L55" s="3"/>
      <c r="M55" s="3"/>
      <c r="N55" s="3"/>
      <c r="O55" s="3"/>
      <c r="P55" s="3"/>
      <c r="Q55" s="3" t="s">
        <v>296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297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293</v>
      </c>
      <c r="H56" s="3"/>
      <c r="I56" s="3" t="s">
        <v>294</v>
      </c>
      <c r="J56" s="3"/>
      <c r="K56" s="3" t="s">
        <v>295</v>
      </c>
      <c r="L56" s="3"/>
      <c r="M56" s="3"/>
      <c r="N56" s="3"/>
      <c r="O56" s="3"/>
      <c r="P56" s="3"/>
      <c r="Q56" s="3" t="s">
        <v>296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297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293</v>
      </c>
      <c r="H57" s="3"/>
      <c r="I57" s="3" t="s">
        <v>294</v>
      </c>
      <c r="J57" s="3"/>
      <c r="K57" s="3" t="s">
        <v>295</v>
      </c>
      <c r="L57" s="3"/>
      <c r="M57" s="3"/>
      <c r="N57" s="3"/>
      <c r="O57" s="3"/>
      <c r="P57" s="3"/>
      <c r="Q57" s="3" t="s">
        <v>296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297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>
      <c r="B58" s="1" t="str">
        <f t="shared" si="3"/>
        <v>SkillDescBrief// 大招</v>
      </c>
      <c r="C58" s="1" t="str">
        <f t="shared" si="4"/>
        <v>SkillDescDetail// 大招</v>
      </c>
      <c r="D58" s="7" t="s">
        <v>192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297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293</v>
      </c>
      <c r="H59" s="3"/>
      <c r="I59" s="3" t="s">
        <v>294</v>
      </c>
      <c r="J59" s="3"/>
      <c r="K59" s="3" t="s">
        <v>295</v>
      </c>
      <c r="L59" s="3"/>
      <c r="M59" s="3"/>
      <c r="N59" s="3"/>
      <c r="O59" s="3"/>
      <c r="P59" s="3"/>
      <c r="Q59" s="3" t="s">
        <v>296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297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293</v>
      </c>
      <c r="H60" s="3"/>
      <c r="I60" s="3" t="s">
        <v>294</v>
      </c>
      <c r="J60" s="3"/>
      <c r="K60" s="3" t="s">
        <v>295</v>
      </c>
      <c r="L60" s="3"/>
      <c r="M60" s="3"/>
      <c r="N60" s="3"/>
      <c r="O60" s="3"/>
      <c r="P60" s="3"/>
      <c r="Q60" s="3" t="s">
        <v>296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297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293</v>
      </c>
      <c r="H61" s="3"/>
      <c r="I61" s="3" t="s">
        <v>294</v>
      </c>
      <c r="J61" s="3"/>
      <c r="K61" s="3" t="s">
        <v>295</v>
      </c>
      <c r="L61" s="3"/>
      <c r="M61" s="3"/>
      <c r="N61" s="3"/>
      <c r="O61" s="3"/>
      <c r="P61" s="3"/>
      <c r="Q61" s="3" t="s">
        <v>296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297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293</v>
      </c>
      <c r="H62" s="3"/>
      <c r="I62" s="3" t="s">
        <v>294</v>
      </c>
      <c r="J62" s="3"/>
      <c r="K62" s="3" t="s">
        <v>295</v>
      </c>
      <c r="L62" s="3"/>
      <c r="M62" s="3"/>
      <c r="N62" s="3"/>
      <c r="O62" s="3"/>
      <c r="P62" s="3"/>
      <c r="Q62" s="3" t="s">
        <v>296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297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293</v>
      </c>
      <c r="H63" s="3"/>
      <c r="I63" s="3" t="s">
        <v>294</v>
      </c>
      <c r="J63" s="3"/>
      <c r="K63" s="3" t="s">
        <v>295</v>
      </c>
      <c r="L63" s="3"/>
      <c r="M63" s="3"/>
      <c r="N63" s="3"/>
      <c r="O63" s="3"/>
      <c r="P63" s="3"/>
      <c r="Q63" s="3" t="s">
        <v>296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297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67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297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293</v>
      </c>
      <c r="H65" s="3"/>
      <c r="I65" s="3" t="s">
        <v>294</v>
      </c>
      <c r="J65" s="3"/>
      <c r="K65" s="3" t="s">
        <v>295</v>
      </c>
      <c r="L65" s="3"/>
      <c r="M65" s="3"/>
      <c r="N65" s="3"/>
      <c r="O65" s="3"/>
      <c r="P65" s="3"/>
      <c r="Q65" s="3" t="s">
        <v>296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297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293</v>
      </c>
      <c r="H66" s="3"/>
      <c r="I66" s="3" t="s">
        <v>294</v>
      </c>
      <c r="J66" s="3"/>
      <c r="K66" s="3" t="s">
        <v>295</v>
      </c>
      <c r="L66" s="3"/>
      <c r="M66" s="3"/>
      <c r="N66" s="3"/>
      <c r="O66" s="3"/>
      <c r="P66" s="3"/>
      <c r="Q66" s="3" t="s">
        <v>296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297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293</v>
      </c>
      <c r="H67" s="3"/>
      <c r="I67" s="3" t="s">
        <v>294</v>
      </c>
      <c r="J67" s="3"/>
      <c r="K67" s="3" t="s">
        <v>295</v>
      </c>
      <c r="L67" s="3"/>
      <c r="M67" s="3"/>
      <c r="N67" s="3"/>
      <c r="O67" s="3"/>
      <c r="P67" s="3"/>
      <c r="Q67" s="3" t="s">
        <v>296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297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293</v>
      </c>
      <c r="H68" s="3"/>
      <c r="I68" s="3" t="s">
        <v>294</v>
      </c>
      <c r="J68" s="3"/>
      <c r="K68" s="3" t="s">
        <v>295</v>
      </c>
      <c r="L68" s="3"/>
      <c r="M68" s="3"/>
      <c r="N68" s="3"/>
      <c r="O68" s="3"/>
      <c r="P68" s="3"/>
      <c r="Q68" s="3" t="s">
        <v>296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297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293</v>
      </c>
      <c r="H69" s="3"/>
      <c r="I69" s="3" t="s">
        <v>294</v>
      </c>
      <c r="J69" s="3"/>
      <c r="K69" s="3" t="s">
        <v>295</v>
      </c>
      <c r="L69" s="3"/>
      <c r="M69" s="3"/>
      <c r="N69" s="3"/>
      <c r="O69" s="3"/>
      <c r="P69" s="3"/>
      <c r="Q69" s="3" t="s">
        <v>296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297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298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297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293</v>
      </c>
      <c r="H71" s="3"/>
      <c r="I71" s="3" t="s">
        <v>294</v>
      </c>
      <c r="J71" s="3"/>
      <c r="K71" s="3" t="s">
        <v>295</v>
      </c>
      <c r="L71" s="3"/>
      <c r="M71" s="3"/>
      <c r="N71" s="3"/>
      <c r="O71" s="3"/>
      <c r="P71" s="3"/>
      <c r="Q71" s="3" t="s">
        <v>296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297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293</v>
      </c>
      <c r="H72" s="3"/>
      <c r="I72" s="3" t="s">
        <v>294</v>
      </c>
      <c r="J72" s="3"/>
      <c r="K72" s="3" t="s">
        <v>295</v>
      </c>
      <c r="L72" s="3"/>
      <c r="M72" s="3"/>
      <c r="N72" s="3"/>
      <c r="O72" s="3"/>
      <c r="P72" s="3"/>
      <c r="Q72" s="3" t="s">
        <v>296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297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293</v>
      </c>
      <c r="H73" s="3"/>
      <c r="I73" s="3" t="s">
        <v>294</v>
      </c>
      <c r="J73" s="3"/>
      <c r="K73" s="3" t="s">
        <v>295</v>
      </c>
      <c r="L73" s="3"/>
      <c r="M73" s="3"/>
      <c r="N73" s="3"/>
      <c r="O73" s="3"/>
      <c r="P73" s="3"/>
      <c r="Q73" s="3" t="s">
        <v>296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297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293</v>
      </c>
      <c r="H74" s="3"/>
      <c r="I74" s="3" t="s">
        <v>294</v>
      </c>
      <c r="J74" s="3"/>
      <c r="K74" s="3" t="s">
        <v>295</v>
      </c>
      <c r="L74" s="3"/>
      <c r="M74" s="3"/>
      <c r="N74" s="3"/>
      <c r="O74" s="3"/>
      <c r="P74" s="3"/>
      <c r="Q74" s="3" t="s">
        <v>296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297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293</v>
      </c>
      <c r="H75" s="3"/>
      <c r="I75" s="3" t="s">
        <v>294</v>
      </c>
      <c r="J75" s="3"/>
      <c r="K75" s="3" t="s">
        <v>295</v>
      </c>
      <c r="L75" s="3"/>
      <c r="M75" s="3"/>
      <c r="N75" s="3"/>
      <c r="O75" s="3"/>
      <c r="P75" s="3"/>
      <c r="Q75" s="3" t="s">
        <v>296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297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299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297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293</v>
      </c>
      <c r="H77" s="3"/>
      <c r="I77" s="3" t="s">
        <v>294</v>
      </c>
      <c r="J77" s="3"/>
      <c r="K77" s="3" t="s">
        <v>295</v>
      </c>
      <c r="L77" s="3"/>
      <c r="M77" s="3"/>
      <c r="N77" s="3"/>
      <c r="O77" s="3"/>
      <c r="P77" s="3"/>
      <c r="Q77" s="3" t="s">
        <v>296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297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293</v>
      </c>
      <c r="H78" s="3"/>
      <c r="I78" s="3" t="s">
        <v>294</v>
      </c>
      <c r="J78" s="3"/>
      <c r="K78" s="3" t="s">
        <v>295</v>
      </c>
      <c r="L78" s="3"/>
      <c r="M78" s="3"/>
      <c r="N78" s="3"/>
      <c r="O78" s="3"/>
      <c r="P78" s="3"/>
      <c r="Q78" s="3" t="s">
        <v>296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297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293</v>
      </c>
      <c r="H79" s="3"/>
      <c r="I79" s="3" t="s">
        <v>294</v>
      </c>
      <c r="J79" s="3"/>
      <c r="K79" s="3" t="s">
        <v>295</v>
      </c>
      <c r="L79" s="3"/>
      <c r="M79" s="3"/>
      <c r="N79" s="3"/>
      <c r="O79" s="3"/>
      <c r="P79" s="3"/>
      <c r="Q79" s="3" t="s">
        <v>296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297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293</v>
      </c>
      <c r="H80" s="3"/>
      <c r="I80" s="3" t="s">
        <v>294</v>
      </c>
      <c r="J80" s="3"/>
      <c r="K80" s="3" t="s">
        <v>295</v>
      </c>
      <c r="L80" s="3"/>
      <c r="M80" s="3"/>
      <c r="N80" s="3"/>
      <c r="O80" s="3"/>
      <c r="P80" s="3"/>
      <c r="Q80" s="3" t="s">
        <v>296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297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293</v>
      </c>
      <c r="H81" s="3"/>
      <c r="I81" s="3" t="s">
        <v>294</v>
      </c>
      <c r="J81" s="3"/>
      <c r="K81" s="3" t="s">
        <v>295</v>
      </c>
      <c r="L81" s="3"/>
      <c r="M81" s="3"/>
      <c r="N81" s="3"/>
      <c r="O81" s="3"/>
      <c r="P81" s="3"/>
      <c r="Q81" s="3" t="s">
        <v>296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297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300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297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293</v>
      </c>
      <c r="H83" s="3"/>
      <c r="I83" s="3" t="s">
        <v>294</v>
      </c>
      <c r="J83" s="3"/>
      <c r="K83" s="3" t="s">
        <v>295</v>
      </c>
      <c r="L83" s="3"/>
      <c r="M83" s="3"/>
      <c r="N83" s="3"/>
      <c r="O83" s="3"/>
      <c r="P83" s="3"/>
      <c r="Q83" s="3" t="s">
        <v>296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293</v>
      </c>
      <c r="H84" s="3"/>
      <c r="I84" s="3" t="s">
        <v>294</v>
      </c>
      <c r="J84" s="3"/>
      <c r="K84" s="3" t="s">
        <v>295</v>
      </c>
      <c r="L84" s="3"/>
      <c r="M84" s="3"/>
      <c r="N84" s="3"/>
      <c r="O84" s="3"/>
      <c r="P84" s="3"/>
      <c r="Q84" s="3" t="s">
        <v>296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293</v>
      </c>
      <c r="H85" s="3"/>
      <c r="I85" s="3" t="s">
        <v>294</v>
      </c>
      <c r="J85" s="3"/>
      <c r="K85" s="3" t="s">
        <v>295</v>
      </c>
      <c r="L85" s="3"/>
      <c r="M85" s="3"/>
      <c r="N85" s="3"/>
      <c r="O85" s="3"/>
      <c r="P85" s="3"/>
      <c r="Q85" s="3" t="s">
        <v>296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293</v>
      </c>
      <c r="H86" s="3"/>
      <c r="I86" s="3" t="s">
        <v>294</v>
      </c>
      <c r="J86" s="3"/>
      <c r="K86" s="3" t="s">
        <v>295</v>
      </c>
      <c r="L86" s="3"/>
      <c r="M86" s="3"/>
      <c r="N86" s="3"/>
      <c r="O86" s="3"/>
      <c r="P86" s="3"/>
      <c r="Q86" s="3" t="s">
        <v>296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293</v>
      </c>
      <c r="H87" s="3"/>
      <c r="I87" s="3" t="s">
        <v>294</v>
      </c>
      <c r="J87" s="3"/>
      <c r="K87" s="3" t="s">
        <v>295</v>
      </c>
      <c r="L87" s="3"/>
      <c r="M87" s="3"/>
      <c r="N87" s="3"/>
      <c r="O87" s="3"/>
      <c r="P87" s="3"/>
      <c r="Q87" s="3" t="s">
        <v>296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301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297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293</v>
      </c>
      <c r="H89" s="3"/>
      <c r="I89" s="3" t="s">
        <v>294</v>
      </c>
      <c r="J89" s="3"/>
      <c r="K89" s="3" t="s">
        <v>295</v>
      </c>
      <c r="L89" s="3"/>
      <c r="M89" s="3"/>
      <c r="N89" s="3"/>
      <c r="O89" s="3"/>
      <c r="P89" s="3"/>
      <c r="Q89" s="3" t="s">
        <v>296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297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293</v>
      </c>
      <c r="H90" s="3"/>
      <c r="I90" s="3" t="s">
        <v>294</v>
      </c>
      <c r="J90" s="3"/>
      <c r="K90" s="3" t="s">
        <v>295</v>
      </c>
      <c r="L90" s="3"/>
      <c r="M90" s="3"/>
      <c r="N90" s="3"/>
      <c r="O90" s="3"/>
      <c r="P90" s="3"/>
      <c r="Q90" s="3" t="s">
        <v>296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297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293</v>
      </c>
      <c r="H91" s="3"/>
      <c r="I91" s="3" t="s">
        <v>294</v>
      </c>
      <c r="J91" s="3"/>
      <c r="K91" s="3" t="s">
        <v>295</v>
      </c>
      <c r="L91" s="3"/>
      <c r="M91" s="3"/>
      <c r="N91" s="3"/>
      <c r="O91" s="3"/>
      <c r="P91" s="3"/>
      <c r="Q91" s="3" t="s">
        <v>296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297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293</v>
      </c>
      <c r="H92" s="3"/>
      <c r="I92" s="3" t="s">
        <v>294</v>
      </c>
      <c r="J92" s="3"/>
      <c r="K92" s="3" t="s">
        <v>295</v>
      </c>
      <c r="L92" s="3"/>
      <c r="M92" s="3"/>
      <c r="N92" s="3"/>
      <c r="O92" s="3"/>
      <c r="P92" s="3"/>
      <c r="Q92" s="3" t="s">
        <v>296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297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293</v>
      </c>
      <c r="H93" s="3"/>
      <c r="I93" s="3" t="s">
        <v>294</v>
      </c>
      <c r="J93" s="3"/>
      <c r="K93" s="3" t="s">
        <v>295</v>
      </c>
      <c r="L93" s="3"/>
      <c r="M93" s="3"/>
      <c r="N93" s="3"/>
      <c r="O93" s="3"/>
      <c r="P93" s="3"/>
      <c r="Q93" s="3" t="s">
        <v>296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297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>
      <c r="B94" s="1" t="str">
        <f t="shared" si="11"/>
        <v>SkillDescBrief//</v>
      </c>
      <c r="C94" s="1" t="str">
        <f t="shared" si="12"/>
        <v>SkillDescDetail//</v>
      </c>
      <c r="D94" s="7" t="s">
        <v>285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297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>
      <c r="B95" s="1" t="str">
        <f t="shared" si="11"/>
        <v>SkillDescBrief// 普攻</v>
      </c>
      <c r="C95" s="1" t="str">
        <f t="shared" si="12"/>
        <v>SkillDescDetail// 普攻</v>
      </c>
      <c r="D95" s="7" t="s">
        <v>292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297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293</v>
      </c>
      <c r="H96" s="3"/>
      <c r="I96" s="3" t="s">
        <v>294</v>
      </c>
      <c r="J96" s="3"/>
      <c r="K96" s="3" t="s">
        <v>295</v>
      </c>
      <c r="L96" s="3"/>
      <c r="M96" s="3"/>
      <c r="N96" s="3"/>
      <c r="O96" s="3"/>
      <c r="P96" s="3"/>
      <c r="Q96" s="3" t="s">
        <v>296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297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293</v>
      </c>
      <c r="H97" s="3"/>
      <c r="I97" s="3" t="s">
        <v>294</v>
      </c>
      <c r="J97" s="3"/>
      <c r="K97" s="3" t="s">
        <v>295</v>
      </c>
      <c r="L97" s="3"/>
      <c r="M97" s="3"/>
      <c r="N97" s="3"/>
      <c r="O97" s="3"/>
      <c r="P97" s="3"/>
      <c r="Q97" s="3" t="s">
        <v>296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297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293</v>
      </c>
      <c r="H98" s="3"/>
      <c r="I98" s="3" t="s">
        <v>294</v>
      </c>
      <c r="J98" s="3"/>
      <c r="K98" s="3" t="s">
        <v>295</v>
      </c>
      <c r="L98" s="3"/>
      <c r="M98" s="3"/>
      <c r="N98" s="3"/>
      <c r="O98" s="3"/>
      <c r="P98" s="3"/>
      <c r="Q98" s="3" t="s">
        <v>296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297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293</v>
      </c>
      <c r="H99" s="3"/>
      <c r="I99" s="3" t="s">
        <v>294</v>
      </c>
      <c r="J99" s="3"/>
      <c r="K99" s="3" t="s">
        <v>295</v>
      </c>
      <c r="L99" s="3"/>
      <c r="M99" s="3"/>
      <c r="N99" s="3"/>
      <c r="O99" s="3"/>
      <c r="P99" s="3"/>
      <c r="Q99" s="3" t="s">
        <v>296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297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293</v>
      </c>
      <c r="H100" s="3"/>
      <c r="I100" s="3" t="s">
        <v>294</v>
      </c>
      <c r="J100" s="3"/>
      <c r="K100" s="3" t="s">
        <v>295</v>
      </c>
      <c r="L100" s="3"/>
      <c r="M100" s="3"/>
      <c r="N100" s="3"/>
      <c r="O100" s="3"/>
      <c r="P100" s="3"/>
      <c r="Q100" s="3" t="s">
        <v>296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297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>
      <c r="B101" s="1" t="str">
        <f t="shared" si="11"/>
        <v>SkillDescBrief// 大招</v>
      </c>
      <c r="C101" s="1" t="str">
        <f t="shared" si="12"/>
        <v>SkillDescDetail// 大招</v>
      </c>
      <c r="D101" s="7" t="s">
        <v>192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297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293</v>
      </c>
      <c r="H102" s="3"/>
      <c r="I102" s="3" t="s">
        <v>294</v>
      </c>
      <c r="J102" s="3"/>
      <c r="K102" s="3" t="s">
        <v>295</v>
      </c>
      <c r="L102" s="3"/>
      <c r="M102" s="3"/>
      <c r="N102" s="3"/>
      <c r="O102" s="3"/>
      <c r="P102" s="3"/>
      <c r="Q102" s="3" t="s">
        <v>296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297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293</v>
      </c>
      <c r="H103" s="3"/>
      <c r="I103" s="3" t="s">
        <v>294</v>
      </c>
      <c r="J103" s="3"/>
      <c r="K103" s="3" t="s">
        <v>295</v>
      </c>
      <c r="L103" s="3"/>
      <c r="M103" s="3"/>
      <c r="N103" s="3"/>
      <c r="O103" s="3"/>
      <c r="P103" s="3"/>
      <c r="Q103" s="3" t="s">
        <v>296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297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293</v>
      </c>
      <c r="H104" s="3"/>
      <c r="I104" s="3" t="s">
        <v>294</v>
      </c>
      <c r="J104" s="3"/>
      <c r="K104" s="3" t="s">
        <v>295</v>
      </c>
      <c r="L104" s="3"/>
      <c r="M104" s="3"/>
      <c r="N104" s="3"/>
      <c r="O104" s="3"/>
      <c r="P104" s="3"/>
      <c r="Q104" s="3" t="s">
        <v>296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297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293</v>
      </c>
      <c r="H105" s="3"/>
      <c r="I105" s="3" t="s">
        <v>294</v>
      </c>
      <c r="J105" s="3"/>
      <c r="K105" s="3" t="s">
        <v>295</v>
      </c>
      <c r="L105" s="3"/>
      <c r="M105" s="3"/>
      <c r="N105" s="3"/>
      <c r="O105" s="3"/>
      <c r="P105" s="3"/>
      <c r="Q105" s="3" t="s">
        <v>296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297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293</v>
      </c>
      <c r="H106" s="3"/>
      <c r="I106" s="3" t="s">
        <v>294</v>
      </c>
      <c r="J106" s="3"/>
      <c r="K106" s="3" t="s">
        <v>295</v>
      </c>
      <c r="L106" s="3"/>
      <c r="M106" s="3"/>
      <c r="N106" s="3"/>
      <c r="O106" s="3"/>
      <c r="P106" s="3"/>
      <c r="Q106" s="3" t="s">
        <v>296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297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67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297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293</v>
      </c>
      <c r="H108" s="3"/>
      <c r="I108" s="3" t="s">
        <v>294</v>
      </c>
      <c r="J108" s="3"/>
      <c r="K108" s="3" t="s">
        <v>295</v>
      </c>
      <c r="L108" s="3"/>
      <c r="M108" s="3"/>
      <c r="N108" s="3"/>
      <c r="O108" s="3"/>
      <c r="P108" s="3"/>
      <c r="Q108" s="3" t="s">
        <v>296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297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293</v>
      </c>
      <c r="H109" s="3"/>
      <c r="I109" s="3" t="s">
        <v>294</v>
      </c>
      <c r="J109" s="3"/>
      <c r="K109" s="3" t="s">
        <v>295</v>
      </c>
      <c r="L109" s="3"/>
      <c r="M109" s="3"/>
      <c r="N109" s="3"/>
      <c r="O109" s="3"/>
      <c r="P109" s="3"/>
      <c r="Q109" s="3" t="s">
        <v>296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297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293</v>
      </c>
      <c r="H110" s="3"/>
      <c r="I110" s="3" t="s">
        <v>294</v>
      </c>
      <c r="J110" s="3"/>
      <c r="K110" s="3" t="s">
        <v>295</v>
      </c>
      <c r="L110" s="3"/>
      <c r="M110" s="3"/>
      <c r="N110" s="3"/>
      <c r="O110" s="3"/>
      <c r="P110" s="3"/>
      <c r="Q110" s="3" t="s">
        <v>296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297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293</v>
      </c>
      <c r="H111" s="3"/>
      <c r="I111" s="3" t="s">
        <v>294</v>
      </c>
      <c r="J111" s="3"/>
      <c r="K111" s="3" t="s">
        <v>295</v>
      </c>
      <c r="L111" s="3"/>
      <c r="M111" s="3"/>
      <c r="N111" s="3"/>
      <c r="O111" s="3"/>
      <c r="P111" s="3"/>
      <c r="Q111" s="3" t="s">
        <v>296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297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293</v>
      </c>
      <c r="H112" s="3"/>
      <c r="I112" s="3" t="s">
        <v>294</v>
      </c>
      <c r="J112" s="3"/>
      <c r="K112" s="3" t="s">
        <v>295</v>
      </c>
      <c r="L112" s="3"/>
      <c r="M112" s="3"/>
      <c r="N112" s="3"/>
      <c r="O112" s="3"/>
      <c r="P112" s="3"/>
      <c r="Q112" s="3" t="s">
        <v>296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297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298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297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293</v>
      </c>
      <c r="H114" s="3"/>
      <c r="I114" s="3" t="s">
        <v>294</v>
      </c>
      <c r="J114" s="3"/>
      <c r="K114" s="3" t="s">
        <v>295</v>
      </c>
      <c r="L114" s="3"/>
      <c r="M114" s="3"/>
      <c r="N114" s="3"/>
      <c r="O114" s="3"/>
      <c r="P114" s="3"/>
      <c r="Q114" s="3" t="s">
        <v>296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297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293</v>
      </c>
      <c r="H115" s="3"/>
      <c r="I115" s="3" t="s">
        <v>294</v>
      </c>
      <c r="J115" s="3"/>
      <c r="K115" s="3" t="s">
        <v>295</v>
      </c>
      <c r="L115" s="3"/>
      <c r="M115" s="3"/>
      <c r="N115" s="3"/>
      <c r="O115" s="3"/>
      <c r="P115" s="3"/>
      <c r="Q115" s="3" t="s">
        <v>296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297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293</v>
      </c>
      <c r="H116" s="3"/>
      <c r="I116" s="3" t="s">
        <v>294</v>
      </c>
      <c r="J116" s="3"/>
      <c r="K116" s="3" t="s">
        <v>295</v>
      </c>
      <c r="L116" s="3"/>
      <c r="M116" s="3"/>
      <c r="N116" s="3"/>
      <c r="O116" s="3"/>
      <c r="P116" s="3"/>
      <c r="Q116" s="3" t="s">
        <v>296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297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293</v>
      </c>
      <c r="H117" s="3"/>
      <c r="I117" s="3" t="s">
        <v>294</v>
      </c>
      <c r="J117" s="3"/>
      <c r="K117" s="3" t="s">
        <v>295</v>
      </c>
      <c r="L117" s="3"/>
      <c r="M117" s="3"/>
      <c r="N117" s="3"/>
      <c r="O117" s="3"/>
      <c r="P117" s="3"/>
      <c r="Q117" s="3" t="s">
        <v>296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297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293</v>
      </c>
      <c r="H118" s="3"/>
      <c r="I118" s="3" t="s">
        <v>294</v>
      </c>
      <c r="J118" s="3"/>
      <c r="K118" s="3" t="s">
        <v>295</v>
      </c>
      <c r="L118" s="3"/>
      <c r="M118" s="3"/>
      <c r="N118" s="3"/>
      <c r="O118" s="3"/>
      <c r="P118" s="3"/>
      <c r="Q118" s="3" t="s">
        <v>296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297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299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297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293</v>
      </c>
      <c r="H120" s="3"/>
      <c r="I120" s="3" t="s">
        <v>294</v>
      </c>
      <c r="J120" s="3"/>
      <c r="K120" s="3" t="s">
        <v>295</v>
      </c>
      <c r="L120" s="3"/>
      <c r="M120" s="3"/>
      <c r="N120" s="3"/>
      <c r="O120" s="3"/>
      <c r="P120" s="3"/>
      <c r="Q120" s="3" t="s">
        <v>296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297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293</v>
      </c>
      <c r="H121" s="3"/>
      <c r="I121" s="3" t="s">
        <v>294</v>
      </c>
      <c r="J121" s="3"/>
      <c r="K121" s="3" t="s">
        <v>295</v>
      </c>
      <c r="L121" s="3"/>
      <c r="M121" s="3"/>
      <c r="N121" s="3"/>
      <c r="O121" s="3"/>
      <c r="P121" s="3"/>
      <c r="Q121" s="3" t="s">
        <v>296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297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293</v>
      </c>
      <c r="H122" s="3"/>
      <c r="I122" s="3" t="s">
        <v>294</v>
      </c>
      <c r="J122" s="3"/>
      <c r="K122" s="3" t="s">
        <v>295</v>
      </c>
      <c r="L122" s="3"/>
      <c r="M122" s="3"/>
      <c r="N122" s="3"/>
      <c r="O122" s="3"/>
      <c r="P122" s="3"/>
      <c r="Q122" s="3" t="s">
        <v>296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297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293</v>
      </c>
      <c r="H123" s="3"/>
      <c r="I123" s="3" t="s">
        <v>294</v>
      </c>
      <c r="J123" s="3"/>
      <c r="K123" s="3" t="s">
        <v>295</v>
      </c>
      <c r="L123" s="3"/>
      <c r="M123" s="3"/>
      <c r="N123" s="3"/>
      <c r="O123" s="3"/>
      <c r="P123" s="3"/>
      <c r="Q123" s="3" t="s">
        <v>296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297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293</v>
      </c>
      <c r="H124" s="3"/>
      <c r="I124" s="3" t="s">
        <v>294</v>
      </c>
      <c r="J124" s="3"/>
      <c r="K124" s="3" t="s">
        <v>295</v>
      </c>
      <c r="L124" s="3"/>
      <c r="M124" s="3"/>
      <c r="N124" s="3"/>
      <c r="O124" s="3"/>
      <c r="P124" s="3"/>
      <c r="Q124" s="3" t="s">
        <v>296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297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300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297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293</v>
      </c>
      <c r="H126" s="3"/>
      <c r="I126" s="3" t="s">
        <v>294</v>
      </c>
      <c r="J126" s="3"/>
      <c r="K126" s="3" t="s">
        <v>295</v>
      </c>
      <c r="L126" s="3"/>
      <c r="M126" s="3"/>
      <c r="N126" s="3"/>
      <c r="O126" s="3"/>
      <c r="P126" s="3"/>
      <c r="Q126" s="3" t="s">
        <v>296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293</v>
      </c>
      <c r="H127" s="3"/>
      <c r="I127" s="3" t="s">
        <v>294</v>
      </c>
      <c r="J127" s="3"/>
      <c r="K127" s="3" t="s">
        <v>295</v>
      </c>
      <c r="L127" s="3"/>
      <c r="M127" s="3"/>
      <c r="N127" s="3"/>
      <c r="O127" s="3"/>
      <c r="P127" s="3"/>
      <c r="Q127" s="3" t="s">
        <v>296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293</v>
      </c>
      <c r="H128" s="3"/>
      <c r="I128" s="3" t="s">
        <v>294</v>
      </c>
      <c r="J128" s="3"/>
      <c r="K128" s="3" t="s">
        <v>295</v>
      </c>
      <c r="L128" s="3"/>
      <c r="M128" s="3"/>
      <c r="N128" s="3"/>
      <c r="O128" s="3"/>
      <c r="P128" s="3"/>
      <c r="Q128" s="3" t="s">
        <v>296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293</v>
      </c>
      <c r="H129" s="3"/>
      <c r="I129" s="3" t="s">
        <v>294</v>
      </c>
      <c r="J129" s="3"/>
      <c r="K129" s="3" t="s">
        <v>295</v>
      </c>
      <c r="L129" s="3"/>
      <c r="M129" s="3"/>
      <c r="N129" s="3"/>
      <c r="O129" s="3"/>
      <c r="P129" s="3"/>
      <c r="Q129" s="3" t="s">
        <v>296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293</v>
      </c>
      <c r="H130" s="3"/>
      <c r="I130" s="3" t="s">
        <v>294</v>
      </c>
      <c r="J130" s="3"/>
      <c r="K130" s="3" t="s">
        <v>295</v>
      </c>
      <c r="L130" s="3"/>
      <c r="M130" s="3"/>
      <c r="N130" s="3"/>
      <c r="O130" s="3"/>
      <c r="P130" s="3"/>
      <c r="Q130" s="3" t="s">
        <v>296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301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297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293</v>
      </c>
      <c r="H132" s="3"/>
      <c r="I132" s="3" t="s">
        <v>294</v>
      </c>
      <c r="J132" s="3"/>
      <c r="K132" s="3" t="s">
        <v>295</v>
      </c>
      <c r="L132" s="3"/>
      <c r="M132" s="3"/>
      <c r="N132" s="3"/>
      <c r="O132" s="3"/>
      <c r="P132" s="3"/>
      <c r="Q132" s="3" t="s">
        <v>296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297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293</v>
      </c>
      <c r="H133" s="3"/>
      <c r="I133" s="3" t="s">
        <v>294</v>
      </c>
      <c r="J133" s="3"/>
      <c r="K133" s="3" t="s">
        <v>295</v>
      </c>
      <c r="L133" s="3"/>
      <c r="M133" s="3"/>
      <c r="N133" s="3"/>
      <c r="O133" s="3"/>
      <c r="P133" s="3"/>
      <c r="Q133" s="3" t="s">
        <v>296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297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293</v>
      </c>
      <c r="H134" s="3"/>
      <c r="I134" s="3" t="s">
        <v>294</v>
      </c>
      <c r="J134" s="3"/>
      <c r="K134" s="3" t="s">
        <v>295</v>
      </c>
      <c r="L134" s="3"/>
      <c r="M134" s="3"/>
      <c r="N134" s="3"/>
      <c r="O134" s="3"/>
      <c r="P134" s="3"/>
      <c r="Q134" s="3" t="s">
        <v>296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297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293</v>
      </c>
      <c r="H135" s="3"/>
      <c r="I135" s="3" t="s">
        <v>294</v>
      </c>
      <c r="J135" s="3"/>
      <c r="K135" s="3" t="s">
        <v>295</v>
      </c>
      <c r="L135" s="3"/>
      <c r="M135" s="3"/>
      <c r="N135" s="3"/>
      <c r="O135" s="3"/>
      <c r="P135" s="3"/>
      <c r="Q135" s="3" t="s">
        <v>296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297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293</v>
      </c>
      <c r="H136" s="3"/>
      <c r="I136" s="3" t="s">
        <v>294</v>
      </c>
      <c r="J136" s="3"/>
      <c r="K136" s="3" t="s">
        <v>295</v>
      </c>
      <c r="L136" s="3"/>
      <c r="M136" s="3"/>
      <c r="N136" s="3"/>
      <c r="O136" s="3"/>
      <c r="P136" s="3"/>
      <c r="Q136" s="3" t="s">
        <v>296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297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>
      <c r="B137" s="1" t="str">
        <f t="shared" si="11"/>
        <v>SkillDescBrief//</v>
      </c>
      <c r="C137" s="1" t="str">
        <f t="shared" si="12"/>
        <v>SkillDescDetail//</v>
      </c>
      <c r="D137" s="7" t="s">
        <v>285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297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>
      <c r="B138" s="1" t="str">
        <f t="shared" si="11"/>
        <v>SkillDescBrief// 普攻</v>
      </c>
      <c r="C138" s="1" t="str">
        <f t="shared" si="12"/>
        <v>SkillDescDetail// 普攻</v>
      </c>
      <c r="D138" s="7" t="s">
        <v>292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297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293</v>
      </c>
      <c r="H139" s="3"/>
      <c r="I139" s="3" t="s">
        <v>294</v>
      </c>
      <c r="J139" s="3"/>
      <c r="K139" s="3" t="s">
        <v>295</v>
      </c>
      <c r="L139" s="3"/>
      <c r="M139" s="3"/>
      <c r="N139" s="3"/>
      <c r="O139" s="3"/>
      <c r="P139" s="3"/>
      <c r="Q139" s="3" t="s">
        <v>296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297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293</v>
      </c>
      <c r="H140" s="3"/>
      <c r="I140" s="3" t="s">
        <v>294</v>
      </c>
      <c r="J140" s="3"/>
      <c r="K140" s="3" t="s">
        <v>295</v>
      </c>
      <c r="L140" s="3"/>
      <c r="M140" s="3"/>
      <c r="N140" s="3"/>
      <c r="O140" s="3"/>
      <c r="P140" s="3"/>
      <c r="Q140" s="3" t="s">
        <v>296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297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293</v>
      </c>
      <c r="H141" s="3"/>
      <c r="I141" s="3" t="s">
        <v>294</v>
      </c>
      <c r="J141" s="3"/>
      <c r="K141" s="3" t="s">
        <v>295</v>
      </c>
      <c r="L141" s="3"/>
      <c r="M141" s="3"/>
      <c r="N141" s="3"/>
      <c r="O141" s="3"/>
      <c r="P141" s="3"/>
      <c r="Q141" s="3" t="s">
        <v>296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297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293</v>
      </c>
      <c r="H142" s="3"/>
      <c r="I142" s="3" t="s">
        <v>294</v>
      </c>
      <c r="J142" s="3"/>
      <c r="K142" s="3" t="s">
        <v>295</v>
      </c>
      <c r="L142" s="3"/>
      <c r="M142" s="3"/>
      <c r="N142" s="3"/>
      <c r="O142" s="3"/>
      <c r="P142" s="3"/>
      <c r="Q142" s="3" t="s">
        <v>296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297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293</v>
      </c>
      <c r="H143" s="3"/>
      <c r="I143" s="3" t="s">
        <v>294</v>
      </c>
      <c r="J143" s="3"/>
      <c r="K143" s="3" t="s">
        <v>295</v>
      </c>
      <c r="L143" s="3"/>
      <c r="M143" s="3"/>
      <c r="N143" s="3"/>
      <c r="O143" s="3"/>
      <c r="P143" s="3"/>
      <c r="Q143" s="3" t="s">
        <v>296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297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>
      <c r="B144" s="1" t="str">
        <f t="shared" si="19"/>
        <v>SkillDescBrief// 大招</v>
      </c>
      <c r="C144" s="1" t="str">
        <f t="shared" si="20"/>
        <v>SkillDescDetail// 大招</v>
      </c>
      <c r="D144" s="7" t="s">
        <v>192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297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293</v>
      </c>
      <c r="H145" s="3"/>
      <c r="I145" s="3" t="s">
        <v>294</v>
      </c>
      <c r="J145" s="3"/>
      <c r="K145" s="3" t="s">
        <v>295</v>
      </c>
      <c r="L145" s="3"/>
      <c r="M145" s="3"/>
      <c r="N145" s="3"/>
      <c r="O145" s="3"/>
      <c r="P145" s="3"/>
      <c r="Q145" s="3" t="s">
        <v>296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297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293</v>
      </c>
      <c r="H146" s="3"/>
      <c r="I146" s="3" t="s">
        <v>294</v>
      </c>
      <c r="J146" s="3"/>
      <c r="K146" s="3" t="s">
        <v>295</v>
      </c>
      <c r="L146" s="3"/>
      <c r="M146" s="3"/>
      <c r="N146" s="3"/>
      <c r="O146" s="3"/>
      <c r="P146" s="3"/>
      <c r="Q146" s="3" t="s">
        <v>296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297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293</v>
      </c>
      <c r="H147" s="3"/>
      <c r="I147" s="3" t="s">
        <v>294</v>
      </c>
      <c r="J147" s="3"/>
      <c r="K147" s="3" t="s">
        <v>295</v>
      </c>
      <c r="L147" s="3"/>
      <c r="M147" s="3"/>
      <c r="N147" s="3"/>
      <c r="O147" s="3"/>
      <c r="P147" s="3"/>
      <c r="Q147" s="3" t="s">
        <v>296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297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293</v>
      </c>
      <c r="H148" s="3"/>
      <c r="I148" s="3" t="s">
        <v>294</v>
      </c>
      <c r="J148" s="3"/>
      <c r="K148" s="3" t="s">
        <v>295</v>
      </c>
      <c r="L148" s="3"/>
      <c r="M148" s="3"/>
      <c r="N148" s="3"/>
      <c r="O148" s="3"/>
      <c r="P148" s="3"/>
      <c r="Q148" s="3" t="s">
        <v>296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297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293</v>
      </c>
      <c r="H149" s="3"/>
      <c r="I149" s="3" t="s">
        <v>294</v>
      </c>
      <c r="J149" s="3"/>
      <c r="K149" s="3" t="s">
        <v>295</v>
      </c>
      <c r="L149" s="3"/>
      <c r="M149" s="3"/>
      <c r="N149" s="3"/>
      <c r="O149" s="3"/>
      <c r="P149" s="3"/>
      <c r="Q149" s="3" t="s">
        <v>296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297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67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297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293</v>
      </c>
      <c r="H151" s="3"/>
      <c r="I151" s="3" t="s">
        <v>294</v>
      </c>
      <c r="J151" s="3"/>
      <c r="K151" s="3" t="s">
        <v>295</v>
      </c>
      <c r="L151" s="3"/>
      <c r="M151" s="3"/>
      <c r="N151" s="3"/>
      <c r="O151" s="3"/>
      <c r="P151" s="3"/>
      <c r="Q151" s="3" t="s">
        <v>296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297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293</v>
      </c>
      <c r="H152" s="3"/>
      <c r="I152" s="3" t="s">
        <v>294</v>
      </c>
      <c r="J152" s="3"/>
      <c r="K152" s="3" t="s">
        <v>295</v>
      </c>
      <c r="L152" s="3"/>
      <c r="M152" s="3"/>
      <c r="N152" s="3"/>
      <c r="O152" s="3"/>
      <c r="P152" s="3"/>
      <c r="Q152" s="3" t="s">
        <v>296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297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293</v>
      </c>
      <c r="H153" s="3"/>
      <c r="I153" s="3" t="s">
        <v>294</v>
      </c>
      <c r="J153" s="3"/>
      <c r="K153" s="3" t="s">
        <v>295</v>
      </c>
      <c r="L153" s="3"/>
      <c r="M153" s="3"/>
      <c r="N153" s="3"/>
      <c r="O153" s="3"/>
      <c r="P153" s="3"/>
      <c r="Q153" s="3" t="s">
        <v>296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297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293</v>
      </c>
      <c r="H154" s="3"/>
      <c r="I154" s="3" t="s">
        <v>294</v>
      </c>
      <c r="J154" s="3"/>
      <c r="K154" s="3" t="s">
        <v>295</v>
      </c>
      <c r="L154" s="3"/>
      <c r="M154" s="3"/>
      <c r="N154" s="3"/>
      <c r="O154" s="3"/>
      <c r="P154" s="3"/>
      <c r="Q154" s="3" t="s">
        <v>296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297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293</v>
      </c>
      <c r="H155" s="3"/>
      <c r="I155" s="3" t="s">
        <v>294</v>
      </c>
      <c r="J155" s="3"/>
      <c r="K155" s="3" t="s">
        <v>295</v>
      </c>
      <c r="L155" s="3"/>
      <c r="M155" s="3"/>
      <c r="N155" s="3"/>
      <c r="O155" s="3"/>
      <c r="P155" s="3"/>
      <c r="Q155" s="3" t="s">
        <v>296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297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298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297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293</v>
      </c>
      <c r="H157" s="3"/>
      <c r="I157" s="3" t="s">
        <v>294</v>
      </c>
      <c r="J157" s="3"/>
      <c r="K157" s="3" t="s">
        <v>295</v>
      </c>
      <c r="L157" s="3"/>
      <c r="M157" s="3"/>
      <c r="N157" s="3"/>
      <c r="O157" s="3"/>
      <c r="P157" s="3"/>
      <c r="Q157" s="3" t="s">
        <v>296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297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293</v>
      </c>
      <c r="H158" s="3"/>
      <c r="I158" s="3" t="s">
        <v>294</v>
      </c>
      <c r="J158" s="3"/>
      <c r="K158" s="3" t="s">
        <v>295</v>
      </c>
      <c r="L158" s="3"/>
      <c r="M158" s="3"/>
      <c r="N158" s="3"/>
      <c r="O158" s="3"/>
      <c r="P158" s="3"/>
      <c r="Q158" s="3" t="s">
        <v>296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297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293</v>
      </c>
      <c r="H159" s="3"/>
      <c r="I159" s="3" t="s">
        <v>294</v>
      </c>
      <c r="J159" s="3"/>
      <c r="K159" s="3" t="s">
        <v>295</v>
      </c>
      <c r="L159" s="3"/>
      <c r="M159" s="3"/>
      <c r="N159" s="3"/>
      <c r="O159" s="3"/>
      <c r="P159" s="3"/>
      <c r="Q159" s="3" t="s">
        <v>296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297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293</v>
      </c>
      <c r="H160" s="3"/>
      <c r="I160" s="3" t="s">
        <v>294</v>
      </c>
      <c r="J160" s="3"/>
      <c r="K160" s="3" t="s">
        <v>295</v>
      </c>
      <c r="L160" s="3"/>
      <c r="M160" s="3"/>
      <c r="N160" s="3"/>
      <c r="O160" s="3"/>
      <c r="P160" s="3"/>
      <c r="Q160" s="3" t="s">
        <v>296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297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293</v>
      </c>
      <c r="H161" s="3"/>
      <c r="I161" s="3" t="s">
        <v>294</v>
      </c>
      <c r="J161" s="3"/>
      <c r="K161" s="3" t="s">
        <v>295</v>
      </c>
      <c r="L161" s="3"/>
      <c r="M161" s="3"/>
      <c r="N161" s="3"/>
      <c r="O161" s="3"/>
      <c r="P161" s="3"/>
      <c r="Q161" s="3" t="s">
        <v>296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297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299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297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293</v>
      </c>
      <c r="H163" s="3"/>
      <c r="I163" s="3" t="s">
        <v>294</v>
      </c>
      <c r="J163" s="3"/>
      <c r="K163" s="3" t="s">
        <v>295</v>
      </c>
      <c r="L163" s="3"/>
      <c r="M163" s="3"/>
      <c r="N163" s="3"/>
      <c r="O163" s="3"/>
      <c r="P163" s="3"/>
      <c r="Q163" s="3" t="s">
        <v>296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297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293</v>
      </c>
      <c r="H164" s="3"/>
      <c r="I164" s="3" t="s">
        <v>294</v>
      </c>
      <c r="J164" s="3"/>
      <c r="K164" s="3" t="s">
        <v>295</v>
      </c>
      <c r="L164" s="3"/>
      <c r="M164" s="3"/>
      <c r="N164" s="3"/>
      <c r="O164" s="3"/>
      <c r="P164" s="3"/>
      <c r="Q164" s="3" t="s">
        <v>296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297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293</v>
      </c>
      <c r="H165" s="3"/>
      <c r="I165" s="3" t="s">
        <v>294</v>
      </c>
      <c r="J165" s="3"/>
      <c r="K165" s="3" t="s">
        <v>295</v>
      </c>
      <c r="L165" s="3"/>
      <c r="M165" s="3"/>
      <c r="N165" s="3"/>
      <c r="O165" s="3"/>
      <c r="P165" s="3"/>
      <c r="Q165" s="3" t="s">
        <v>296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297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293</v>
      </c>
      <c r="H166" s="3"/>
      <c r="I166" s="3" t="s">
        <v>294</v>
      </c>
      <c r="J166" s="3"/>
      <c r="K166" s="3" t="s">
        <v>295</v>
      </c>
      <c r="L166" s="3"/>
      <c r="M166" s="3"/>
      <c r="N166" s="3"/>
      <c r="O166" s="3"/>
      <c r="P166" s="3"/>
      <c r="Q166" s="3" t="s">
        <v>296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297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293</v>
      </c>
      <c r="H167" s="3"/>
      <c r="I167" s="3" t="s">
        <v>294</v>
      </c>
      <c r="J167" s="3"/>
      <c r="K167" s="3" t="s">
        <v>295</v>
      </c>
      <c r="L167" s="3"/>
      <c r="M167" s="3"/>
      <c r="N167" s="3"/>
      <c r="O167" s="3"/>
      <c r="P167" s="3"/>
      <c r="Q167" s="3" t="s">
        <v>296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297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300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297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293</v>
      </c>
      <c r="H169" s="3"/>
      <c r="I169" s="3" t="s">
        <v>294</v>
      </c>
      <c r="J169" s="3"/>
      <c r="K169" s="3" t="s">
        <v>295</v>
      </c>
      <c r="L169" s="3"/>
      <c r="M169" s="3"/>
      <c r="N169" s="3"/>
      <c r="O169" s="3"/>
      <c r="P169" s="3"/>
      <c r="Q169" s="3" t="s">
        <v>296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302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303</v>
      </c>
      <c r="AK169" s="11" t="str">
        <f>$B$6</f>
        <v>&lt;c=A6EC41&gt;</v>
      </c>
      <c r="AL169" s="11">
        <v>1</v>
      </c>
      <c r="AM169" s="11" t="s">
        <v>259</v>
      </c>
      <c r="AN169" s="11" t="s">
        <v>304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259</v>
      </c>
      <c r="AV169" s="11" t="s">
        <v>305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293</v>
      </c>
      <c r="H170" s="3"/>
      <c r="I170" s="3" t="s">
        <v>294</v>
      </c>
      <c r="J170" s="3"/>
      <c r="K170" s="3" t="s">
        <v>295</v>
      </c>
      <c r="L170" s="3"/>
      <c r="M170" s="3"/>
      <c r="N170" s="3"/>
      <c r="O170" s="3"/>
      <c r="P170" s="3"/>
      <c r="Q170" s="3" t="s">
        <v>296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302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306</v>
      </c>
      <c r="AG170" s="11"/>
      <c r="AH170" s="11"/>
      <c r="AI170" s="11"/>
      <c r="AJ170" s="11"/>
      <c r="AK170" s="11"/>
      <c r="AL170" s="11"/>
      <c r="AM170" s="11"/>
      <c r="AN170" s="11" t="s">
        <v>307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259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293</v>
      </c>
      <c r="H171" s="3"/>
      <c r="I171" s="3" t="s">
        <v>294</v>
      </c>
      <c r="J171" s="3"/>
      <c r="K171" s="3" t="s">
        <v>295</v>
      </c>
      <c r="L171" s="3"/>
      <c r="M171" s="3"/>
      <c r="N171" s="3"/>
      <c r="O171" s="3"/>
      <c r="P171" s="3"/>
      <c r="Q171" s="3" t="s">
        <v>296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302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306</v>
      </c>
      <c r="AG171" s="11"/>
      <c r="AH171" s="11"/>
      <c r="AI171" s="11"/>
      <c r="AJ171" s="11"/>
      <c r="AK171" s="11"/>
      <c r="AL171" s="11"/>
      <c r="AM171" s="11"/>
      <c r="AN171" s="11" t="s">
        <v>307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259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293</v>
      </c>
      <c r="H172" s="3"/>
      <c r="I172" s="3" t="s">
        <v>294</v>
      </c>
      <c r="J172" s="3"/>
      <c r="K172" s="3" t="s">
        <v>295</v>
      </c>
      <c r="L172" s="3"/>
      <c r="M172" s="3"/>
      <c r="N172" s="3"/>
      <c r="O172" s="3"/>
      <c r="P172" s="3"/>
      <c r="Q172" s="3" t="s">
        <v>296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302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306</v>
      </c>
      <c r="AG172" s="11"/>
      <c r="AH172" s="11"/>
      <c r="AI172" s="11"/>
      <c r="AJ172" s="11"/>
      <c r="AK172" s="11"/>
      <c r="AL172" s="11"/>
      <c r="AM172" s="11"/>
      <c r="AN172" s="11" t="s">
        <v>307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259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293</v>
      </c>
      <c r="H173" s="3"/>
      <c r="I173" s="3" t="s">
        <v>294</v>
      </c>
      <c r="J173" s="3"/>
      <c r="K173" s="3" t="s">
        <v>295</v>
      </c>
      <c r="L173" s="3"/>
      <c r="M173" s="3"/>
      <c r="N173" s="3"/>
      <c r="O173" s="3"/>
      <c r="P173" s="3"/>
      <c r="Q173" s="3" t="s">
        <v>296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308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306</v>
      </c>
      <c r="AG173" s="11"/>
      <c r="AH173" s="11"/>
      <c r="AI173" s="11"/>
      <c r="AJ173" s="11"/>
      <c r="AK173" s="11"/>
      <c r="AL173" s="11"/>
      <c r="AM173" s="11"/>
      <c r="AN173" s="11" t="s">
        <v>307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259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301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297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293</v>
      </c>
      <c r="H175" s="3"/>
      <c r="I175" s="3" t="s">
        <v>294</v>
      </c>
      <c r="J175" s="3"/>
      <c r="K175" s="3" t="s">
        <v>295</v>
      </c>
      <c r="L175" s="3"/>
      <c r="M175" s="3"/>
      <c r="N175" s="3"/>
      <c r="O175" s="3"/>
      <c r="P175" s="3"/>
      <c r="Q175" s="3" t="s">
        <v>296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297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293</v>
      </c>
      <c r="H176" s="3"/>
      <c r="I176" s="3" t="s">
        <v>294</v>
      </c>
      <c r="J176" s="3"/>
      <c r="K176" s="3" t="s">
        <v>295</v>
      </c>
      <c r="L176" s="3"/>
      <c r="M176" s="3"/>
      <c r="N176" s="3"/>
      <c r="O176" s="3"/>
      <c r="P176" s="3"/>
      <c r="Q176" s="3" t="s">
        <v>296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297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293</v>
      </c>
      <c r="H177" s="3"/>
      <c r="I177" s="3" t="s">
        <v>294</v>
      </c>
      <c r="J177" s="3"/>
      <c r="K177" s="3" t="s">
        <v>295</v>
      </c>
      <c r="L177" s="3"/>
      <c r="M177" s="3"/>
      <c r="N177" s="3"/>
      <c r="O177" s="3"/>
      <c r="P177" s="3"/>
      <c r="Q177" s="3" t="s">
        <v>296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297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293</v>
      </c>
      <c r="H178" s="3"/>
      <c r="I178" s="3" t="s">
        <v>294</v>
      </c>
      <c r="J178" s="3"/>
      <c r="K178" s="3" t="s">
        <v>295</v>
      </c>
      <c r="L178" s="3"/>
      <c r="M178" s="3"/>
      <c r="N178" s="3"/>
      <c r="O178" s="3"/>
      <c r="P178" s="3"/>
      <c r="Q178" s="3" t="s">
        <v>296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297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293</v>
      </c>
      <c r="H179" s="3"/>
      <c r="I179" s="3" t="s">
        <v>294</v>
      </c>
      <c r="J179" s="3"/>
      <c r="K179" s="3" t="s">
        <v>295</v>
      </c>
      <c r="L179" s="3"/>
      <c r="M179" s="3"/>
      <c r="N179" s="3"/>
      <c r="O179" s="3"/>
      <c r="P179" s="3"/>
      <c r="Q179" s="3" t="s">
        <v>296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297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309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297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>
      <c r="B181" s="1" t="str">
        <f t="shared" si="19"/>
        <v>SkillDescBrief// 普攻</v>
      </c>
      <c r="C181" s="1" t="str">
        <f t="shared" si="20"/>
        <v>SkillDescDetail// 普攻</v>
      </c>
      <c r="D181" s="7" t="s">
        <v>292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297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293</v>
      </c>
      <c r="H182" s="3">
        <f ca="1">ROUND(_xlfn.XLOOKUP($F182,$D$1:$D$5,$E$1:$E$5)*OFFSET(H182,5-F182,0)/0.05,0)*0.05</f>
        <v>1.55</v>
      </c>
      <c r="I182" s="3" t="s">
        <v>294</v>
      </c>
      <c r="J182" s="3"/>
      <c r="K182" s="3" t="s">
        <v>295</v>
      </c>
      <c r="L182" s="3"/>
      <c r="M182" s="3"/>
      <c r="N182" s="3"/>
      <c r="O182" s="3"/>
      <c r="P182" s="3"/>
      <c r="Q182" s="3" t="s">
        <v>296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t="shared" ca="1" si="16"/>
        <v>{"AtkPower":1.55}</v>
      </c>
      <c r="Z182" s="11" t="s">
        <v>310</v>
      </c>
      <c r="AA182" s="11" t="str">
        <f t="shared" ca="1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303</v>
      </c>
      <c r="AK182" s="11" t="str">
        <f>$B$6</f>
        <v>&lt;c=A6EC41&gt;</v>
      </c>
      <c r="AL182" s="11">
        <v>1</v>
      </c>
      <c r="AM182" s="11" t="s">
        <v>259</v>
      </c>
      <c r="AN182" s="11" t="s">
        <v>304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t="shared" ref="AT182:AT186" ca="1" si="28">ROUND(H182*100,2)&amp;"%"</f>
        <v>155%</v>
      </c>
      <c r="AU182" s="11" t="s">
        <v>259</v>
      </c>
      <c r="AV182" s="11" t="s">
        <v>305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293</v>
      </c>
      <c r="H183" s="3">
        <f ca="1">ROUND(_xlfn.XLOOKUP($F183,$D$1:$D$5,$E$1:$E$5)*OFFSET(H183,5-F183,0)/0.05,0)*0.05</f>
        <v>1.6500000000000001</v>
      </c>
      <c r="I183" s="3" t="s">
        <v>294</v>
      </c>
      <c r="J183" s="3"/>
      <c r="K183" s="3" t="s">
        <v>295</v>
      </c>
      <c r="L183" s="3"/>
      <c r="M183" s="3"/>
      <c r="N183" s="3"/>
      <c r="O183" s="3"/>
      <c r="P183" s="3"/>
      <c r="Q183" s="3" t="s">
        <v>296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t="shared" ca="1" si="16"/>
        <v>{"AtkPower":1.65}</v>
      </c>
      <c r="Z183" s="11" t="s">
        <v>310</v>
      </c>
      <c r="AA183" s="11" t="str">
        <f t="shared" ca="1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306</v>
      </c>
      <c r="AG183" s="11"/>
      <c r="AH183" s="11"/>
      <c r="AI183" s="11"/>
      <c r="AJ183" s="11"/>
      <c r="AK183" s="11"/>
      <c r="AL183" s="11"/>
      <c r="AM183" s="11"/>
      <c r="AN183" s="11" t="s">
        <v>307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t="shared" ca="1" si="28"/>
        <v>165%</v>
      </c>
      <c r="AU183" s="11" t="s">
        <v>259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t="shared" ref="BQ183:BQ192" ca="1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293</v>
      </c>
      <c r="H184" s="3">
        <f ca="1">ROUND(_xlfn.XLOOKUP($F184,$D$1:$D$5,$E$1:$E$5)*OFFSET(H184,5-F184,0)/0.05,0)*0.05</f>
        <v>1.75</v>
      </c>
      <c r="I184" s="3" t="s">
        <v>294</v>
      </c>
      <c r="J184" s="3"/>
      <c r="K184" s="3" t="s">
        <v>295</v>
      </c>
      <c r="L184" s="3"/>
      <c r="M184" s="3"/>
      <c r="N184" s="3"/>
      <c r="O184" s="3"/>
      <c r="P184" s="3"/>
      <c r="Q184" s="3" t="s">
        <v>296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t="shared" ca="1" si="16"/>
        <v>{"AtkPower":1.75}</v>
      </c>
      <c r="Z184" s="11" t="s">
        <v>310</v>
      </c>
      <c r="AA184" s="11" t="str">
        <f t="shared" ca="1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306</v>
      </c>
      <c r="AG184" s="11"/>
      <c r="AH184" s="11"/>
      <c r="AI184" s="11"/>
      <c r="AJ184" s="11"/>
      <c r="AK184" s="11"/>
      <c r="AL184" s="11"/>
      <c r="AM184" s="11"/>
      <c r="AN184" s="11" t="s">
        <v>307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t="shared" ca="1" si="28"/>
        <v>175%</v>
      </c>
      <c r="AU184" s="11" t="s">
        <v>259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t="shared" ca="1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293</v>
      </c>
      <c r="H185" s="3">
        <f ca="1">ROUND(_xlfn.XLOOKUP($F185,$D$1:$D$5,$E$1:$E$5)*OFFSET(H185,5-F185,0)/0.05,0)*0.05</f>
        <v>2</v>
      </c>
      <c r="I185" s="3" t="s">
        <v>294</v>
      </c>
      <c r="J185" s="3"/>
      <c r="K185" s="3" t="s">
        <v>295</v>
      </c>
      <c r="L185" s="3"/>
      <c r="M185" s="3"/>
      <c r="N185" s="3"/>
      <c r="O185" s="3"/>
      <c r="P185" s="3"/>
      <c r="Q185" s="3" t="s">
        <v>296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t="shared" ca="1" si="16"/>
        <v>{"AtkPower":2}</v>
      </c>
      <c r="Z185" s="11" t="s">
        <v>310</v>
      </c>
      <c r="AA185" s="11" t="str">
        <f t="shared" ca="1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306</v>
      </c>
      <c r="AG185" s="11"/>
      <c r="AH185" s="11"/>
      <c r="AI185" s="11"/>
      <c r="AJ185" s="11"/>
      <c r="AK185" s="11"/>
      <c r="AL185" s="11"/>
      <c r="AM185" s="11"/>
      <c r="AN185" s="11" t="s">
        <v>307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t="shared" ca="1" si="28"/>
        <v>200%</v>
      </c>
      <c r="AU185" s="11" t="s">
        <v>259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t="shared" ca="1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293</v>
      </c>
      <c r="H186" s="3">
        <v>2.2000000000000002</v>
      </c>
      <c r="I186" s="3" t="s">
        <v>294</v>
      </c>
      <c r="J186" s="3"/>
      <c r="K186" s="3" t="s">
        <v>295</v>
      </c>
      <c r="L186" s="3"/>
      <c r="M186" s="3"/>
      <c r="N186" s="3"/>
      <c r="O186" s="3"/>
      <c r="P186" s="3"/>
      <c r="Q186" s="3" t="s">
        <v>296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310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306</v>
      </c>
      <c r="AG186" s="11"/>
      <c r="AH186" s="11"/>
      <c r="AI186" s="11"/>
      <c r="AJ186" s="11"/>
      <c r="AK186" s="11"/>
      <c r="AL186" s="11"/>
      <c r="AM186" s="11"/>
      <c r="AN186" s="11" t="s">
        <v>307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259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>
      <c r="B187" s="1" t="str">
        <f t="shared" si="19"/>
        <v>SkillDescBrief// 大招</v>
      </c>
      <c r="C187" s="1" t="str">
        <f t="shared" si="20"/>
        <v>SkillDescDetail// 大招</v>
      </c>
      <c r="D187" s="7" t="s">
        <v>192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297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293</v>
      </c>
      <c r="H188" s="3">
        <f ca="1">ROUND(_xlfn.XLOOKUP($F188,$D$1:$D$5,$E$1:$E$5)*OFFSET(H188,5-F188,0)/0.05,0)*0.05</f>
        <v>1.05</v>
      </c>
      <c r="I188" s="3" t="s">
        <v>294</v>
      </c>
      <c r="J188" s="3">
        <v>1</v>
      </c>
      <c r="K188" s="3" t="s">
        <v>295</v>
      </c>
      <c r="L188" s="3"/>
      <c r="M188" s="3"/>
      <c r="N188" s="3"/>
      <c r="O188" s="3"/>
      <c r="P188" s="3"/>
      <c r="Q188" s="3" t="s">
        <v>296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t="shared" ca="1" si="16"/>
        <v>{"AtkPower":1.05,"BuffAtkPower":1}</v>
      </c>
      <c r="Z188" s="11" t="s">
        <v>311</v>
      </c>
      <c r="AA188" s="11" t="str">
        <f t="shared" ca="1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312</v>
      </c>
      <c r="AK188" s="11" t="str">
        <f t="shared" ref="AK188:AK192" si="30">$B$6</f>
        <v>&lt;c=A6EC41&gt;</v>
      </c>
      <c r="AL188" s="11">
        <v>5</v>
      </c>
      <c r="AM188" s="11" t="s">
        <v>259</v>
      </c>
      <c r="AN188" s="11" t="s">
        <v>313</v>
      </c>
      <c r="AO188" s="11" t="s">
        <v>265</v>
      </c>
      <c r="AP188" s="11">
        <v>4</v>
      </c>
      <c r="AQ188" s="11" t="s">
        <v>259</v>
      </c>
      <c r="AR188" s="11" t="s">
        <v>314</v>
      </c>
      <c r="AS188" s="11" t="str">
        <f t="shared" ref="AS188:AS192" si="31">$B$8&amp;$B$6</f>
        <v>&lt;q=attr_atk&gt;&lt;c=A6EC41&gt;</v>
      </c>
      <c r="AT188" s="13" t="str">
        <f t="shared" ref="AT188:AT192" ca="1" si="32">ROUND(H188*100,2)&amp;"%"</f>
        <v>105%</v>
      </c>
      <c r="AU188" s="11" t="s">
        <v>259</v>
      </c>
      <c r="AV188" s="11" t="s">
        <v>305</v>
      </c>
      <c r="AW188" s="11"/>
      <c r="AX188" s="11"/>
      <c r="AY188" s="11"/>
      <c r="AZ188" s="11" t="s">
        <v>315</v>
      </c>
      <c r="BA188" s="11" t="str">
        <f t="shared" ref="BA188:BA192" si="33">$B$8&amp;$B$6</f>
        <v>&lt;q=attr_atk&gt;&lt;c=A6EC41&gt;</v>
      </c>
      <c r="BB188" s="13" t="str">
        <f t="shared" ref="BB188:BB192" ca="1" si="34">ROUND(ROUND(H188*100*1.33/5,0)*5,2)&amp;"%"</f>
        <v>140%</v>
      </c>
      <c r="BC188" s="11" t="s">
        <v>259</v>
      </c>
      <c r="BD188" s="11" t="s">
        <v>305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t="shared" ca="1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293</v>
      </c>
      <c r="H189" s="3">
        <f ca="1">ROUND(_xlfn.XLOOKUP($F189,$D$1:$D$5,$E$1:$E$5)*OFFSET(H189,5-F189,0)/0.05,0)*0.05</f>
        <v>1.1500000000000001</v>
      </c>
      <c r="I189" s="3" t="s">
        <v>294</v>
      </c>
      <c r="J189" s="3">
        <v>1</v>
      </c>
      <c r="K189" s="3" t="s">
        <v>295</v>
      </c>
      <c r="L189" s="3"/>
      <c r="M189" s="3"/>
      <c r="N189" s="3"/>
      <c r="O189" s="3"/>
      <c r="P189" s="3"/>
      <c r="Q189" s="3" t="s">
        <v>296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t="shared" ca="1" si="16"/>
        <v>{"AtkPower":1.15,"BuffAtkPower":1}</v>
      </c>
      <c r="Z189" s="11" t="s">
        <v>311</v>
      </c>
      <c r="AA189" s="11" t="str">
        <f t="shared" ca="1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306</v>
      </c>
      <c r="AG189" s="11"/>
      <c r="AH189" s="11"/>
      <c r="AI189" s="11"/>
      <c r="AJ189" s="11" t="s">
        <v>316</v>
      </c>
      <c r="AK189" s="11" t="str">
        <f t="shared" si="30"/>
        <v>&lt;c=A6EC41&gt;</v>
      </c>
      <c r="AL189" s="11">
        <v>4</v>
      </c>
      <c r="AM189" s="11" t="s">
        <v>259</v>
      </c>
      <c r="AN189" s="11" t="s">
        <v>317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t="shared" ca="1" si="32"/>
        <v>115%</v>
      </c>
      <c r="AU189" s="11" t="s">
        <v>259</v>
      </c>
      <c r="AV189" s="11" t="s">
        <v>318</v>
      </c>
      <c r="AW189" s="11" t="s">
        <v>265</v>
      </c>
      <c r="AX189" s="11">
        <v>1</v>
      </c>
      <c r="AY189" s="11" t="s">
        <v>259</v>
      </c>
      <c r="AZ189" s="11" t="s">
        <v>317</v>
      </c>
      <c r="BA189" s="11" t="str">
        <f t="shared" si="33"/>
        <v>&lt;q=attr_atk&gt;&lt;c=A6EC41&gt;</v>
      </c>
      <c r="BB189" s="13" t="str">
        <f t="shared" ca="1" si="34"/>
        <v>155%</v>
      </c>
      <c r="BC189" s="11" t="s">
        <v>259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t="shared" ca="1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293</v>
      </c>
      <c r="H190" s="3">
        <f ca="1">ROUND(_xlfn.XLOOKUP($F190,$D$1:$D$5,$E$1:$E$5)*OFFSET(H190,5-F190,0)/0.05,0)*0.05</f>
        <v>1.2000000000000002</v>
      </c>
      <c r="I190" s="3" t="s">
        <v>294</v>
      </c>
      <c r="J190" s="3">
        <v>1</v>
      </c>
      <c r="K190" s="3" t="s">
        <v>295</v>
      </c>
      <c r="L190" s="3"/>
      <c r="M190" s="3"/>
      <c r="N190" s="3"/>
      <c r="O190" s="3"/>
      <c r="P190" s="3"/>
      <c r="Q190" s="3" t="s">
        <v>296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t="shared" ca="1" si="16"/>
        <v>{"AtkPower":1.2,"BuffAtkPower":1}</v>
      </c>
      <c r="Z190" s="11" t="s">
        <v>311</v>
      </c>
      <c r="AA190" s="11" t="str">
        <f t="shared" ca="1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306</v>
      </c>
      <c r="AG190" s="11"/>
      <c r="AH190" s="11"/>
      <c r="AI190" s="11"/>
      <c r="AJ190" s="11" t="s">
        <v>316</v>
      </c>
      <c r="AK190" s="11" t="str">
        <f t="shared" si="30"/>
        <v>&lt;c=A6EC41&gt;</v>
      </c>
      <c r="AL190" s="11">
        <v>4</v>
      </c>
      <c r="AM190" s="11" t="s">
        <v>259</v>
      </c>
      <c r="AN190" s="11" t="s">
        <v>317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t="shared" ca="1" si="32"/>
        <v>120%</v>
      </c>
      <c r="AU190" s="11" t="s">
        <v>259</v>
      </c>
      <c r="AV190" s="11" t="s">
        <v>318</v>
      </c>
      <c r="AW190" s="11" t="s">
        <v>265</v>
      </c>
      <c r="AX190" s="11">
        <v>1</v>
      </c>
      <c r="AY190" s="11" t="s">
        <v>259</v>
      </c>
      <c r="AZ190" s="11" t="s">
        <v>317</v>
      </c>
      <c r="BA190" s="11" t="str">
        <f t="shared" si="33"/>
        <v>&lt;q=attr_atk&gt;&lt;c=A6EC41&gt;</v>
      </c>
      <c r="BB190" s="13" t="str">
        <f t="shared" ca="1" si="34"/>
        <v>160%</v>
      </c>
      <c r="BC190" s="11" t="s">
        <v>259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t="shared" ca="1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293</v>
      </c>
      <c r="H191" s="3">
        <f ca="1">ROUND(_xlfn.XLOOKUP($F191,$D$1:$D$5,$E$1:$E$5)*OFFSET(H191,5-F191,0)/0.05,0)*0.05</f>
        <v>1.35</v>
      </c>
      <c r="I191" s="3" t="s">
        <v>294</v>
      </c>
      <c r="J191" s="3">
        <v>1</v>
      </c>
      <c r="K191" s="3" t="s">
        <v>295</v>
      </c>
      <c r="L191" s="3"/>
      <c r="M191" s="3"/>
      <c r="N191" s="3"/>
      <c r="O191" s="3"/>
      <c r="P191" s="3"/>
      <c r="Q191" s="3" t="s">
        <v>296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t="shared" ca="1" si="16"/>
        <v>{"AtkPower":1.35,"BuffAtkPower":1}</v>
      </c>
      <c r="Z191" s="11" t="s">
        <v>311</v>
      </c>
      <c r="AA191" s="11" t="str">
        <f t="shared" ca="1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306</v>
      </c>
      <c r="AG191" s="11"/>
      <c r="AH191" s="11"/>
      <c r="AI191" s="11"/>
      <c r="AJ191" s="11" t="s">
        <v>316</v>
      </c>
      <c r="AK191" s="11" t="str">
        <f t="shared" si="30"/>
        <v>&lt;c=A6EC41&gt;</v>
      </c>
      <c r="AL191" s="11">
        <v>4</v>
      </c>
      <c r="AM191" s="11" t="s">
        <v>259</v>
      </c>
      <c r="AN191" s="11" t="s">
        <v>317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t="shared" ca="1" si="32"/>
        <v>135%</v>
      </c>
      <c r="AU191" s="11" t="s">
        <v>259</v>
      </c>
      <c r="AV191" s="11" t="s">
        <v>318</v>
      </c>
      <c r="AW191" s="11" t="s">
        <v>265</v>
      </c>
      <c r="AX191" s="11">
        <v>1</v>
      </c>
      <c r="AY191" s="11" t="s">
        <v>259</v>
      </c>
      <c r="AZ191" s="11" t="s">
        <v>317</v>
      </c>
      <c r="BA191" s="11" t="str">
        <f t="shared" si="33"/>
        <v>&lt;q=attr_atk&gt;&lt;c=A6EC41&gt;</v>
      </c>
      <c r="BB191" s="13" t="str">
        <f t="shared" ca="1" si="34"/>
        <v>180%</v>
      </c>
      <c r="BC191" s="11" t="s">
        <v>259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t="shared" ca="1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293</v>
      </c>
      <c r="H192" s="3">
        <v>1.5</v>
      </c>
      <c r="I192" s="3" t="s">
        <v>294</v>
      </c>
      <c r="J192" s="3">
        <v>1</v>
      </c>
      <c r="K192" s="3" t="s">
        <v>295</v>
      </c>
      <c r="L192" s="3"/>
      <c r="M192" s="3"/>
      <c r="N192" s="3"/>
      <c r="O192" s="3"/>
      <c r="P192" s="3"/>
      <c r="Q192" s="3" t="s">
        <v>296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311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306</v>
      </c>
      <c r="AG192" s="11"/>
      <c r="AH192" s="11"/>
      <c r="AI192" s="11"/>
      <c r="AJ192" s="11" t="s">
        <v>316</v>
      </c>
      <c r="AK192" s="11" t="str">
        <f t="shared" si="30"/>
        <v>&lt;c=A6EC41&gt;</v>
      </c>
      <c r="AL192" s="11">
        <v>4</v>
      </c>
      <c r="AM192" s="11" t="s">
        <v>259</v>
      </c>
      <c r="AN192" s="11" t="s">
        <v>317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259</v>
      </c>
      <c r="AV192" s="11" t="s">
        <v>318</v>
      </c>
      <c r="AW192" s="11" t="s">
        <v>265</v>
      </c>
      <c r="AX192" s="11">
        <v>1</v>
      </c>
      <c r="AY192" s="11" t="s">
        <v>259</v>
      </c>
      <c r="AZ192" s="11" t="s">
        <v>317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259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67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297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293</v>
      </c>
      <c r="H194" s="3"/>
      <c r="I194" s="3" t="s">
        <v>294</v>
      </c>
      <c r="J194" s="3"/>
      <c r="K194" s="3" t="s">
        <v>295</v>
      </c>
      <c r="L194" s="3"/>
      <c r="M194" s="3"/>
      <c r="N194" s="3"/>
      <c r="O194" s="3"/>
      <c r="P194" s="3"/>
      <c r="Q194" s="3" t="s">
        <v>296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319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320</v>
      </c>
      <c r="AK194" s="11" t="str">
        <f t="shared" ref="AK194:AK198" si="35">$B$6</f>
        <v>&lt;c=A6EC41&gt;</v>
      </c>
      <c r="AL194" s="11">
        <v>2</v>
      </c>
      <c r="AM194" s="11" t="s">
        <v>259</v>
      </c>
      <c r="AN194" s="11" t="s">
        <v>321</v>
      </c>
      <c r="AO194" s="11" t="s">
        <v>265</v>
      </c>
      <c r="AP194" s="11">
        <v>2</v>
      </c>
      <c r="AQ194" s="11" t="s">
        <v>259</v>
      </c>
      <c r="AR194" s="11" t="s">
        <v>322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293</v>
      </c>
      <c r="H195" s="3"/>
      <c r="I195" s="3" t="s">
        <v>294</v>
      </c>
      <c r="J195" s="3"/>
      <c r="K195" s="3" t="s">
        <v>295</v>
      </c>
      <c r="L195" s="3"/>
      <c r="M195" s="3"/>
      <c r="N195" s="3"/>
      <c r="O195" s="3"/>
      <c r="P195" s="3"/>
      <c r="Q195" s="3" t="s">
        <v>296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319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306</v>
      </c>
      <c r="AG195" s="11"/>
      <c r="AH195" s="11"/>
      <c r="AI195" s="11"/>
      <c r="AJ195" s="11" t="s">
        <v>320</v>
      </c>
      <c r="AK195" s="11" t="str">
        <f t="shared" si="35"/>
        <v>&lt;c=A6EC41&gt;</v>
      </c>
      <c r="AL195" s="11">
        <f>AL194*4</f>
        <v>8</v>
      </c>
      <c r="AM195" s="11" t="s">
        <v>259</v>
      </c>
      <c r="AN195" s="11" t="s">
        <v>321</v>
      </c>
      <c r="AO195" s="11" t="s">
        <v>265</v>
      </c>
      <c r="AP195" s="11">
        <f>AP194*4</f>
        <v>8</v>
      </c>
      <c r="AQ195" s="11" t="s">
        <v>259</v>
      </c>
      <c r="AR195" s="11" t="s">
        <v>322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293</v>
      </c>
      <c r="H196" s="3"/>
      <c r="I196" s="3" t="s">
        <v>294</v>
      </c>
      <c r="J196" s="3"/>
      <c r="K196" s="3" t="s">
        <v>295</v>
      </c>
      <c r="L196" s="3"/>
      <c r="M196" s="3"/>
      <c r="N196" s="3"/>
      <c r="O196" s="3"/>
      <c r="P196" s="3"/>
      <c r="Q196" s="3" t="s">
        <v>296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319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306</v>
      </c>
      <c r="AG196" s="11"/>
      <c r="AH196" s="11"/>
      <c r="AI196" s="11"/>
      <c r="AJ196" s="11" t="s">
        <v>320</v>
      </c>
      <c r="AK196" s="11" t="str">
        <f t="shared" si="35"/>
        <v>&lt;c=A6EC41&gt;</v>
      </c>
      <c r="AL196" s="11">
        <f>AL195*4</f>
        <v>32</v>
      </c>
      <c r="AM196" s="11" t="s">
        <v>259</v>
      </c>
      <c r="AN196" s="11" t="s">
        <v>321</v>
      </c>
      <c r="AO196" s="11" t="s">
        <v>265</v>
      </c>
      <c r="AP196" s="11">
        <f>AP195*4</f>
        <v>32</v>
      </c>
      <c r="AQ196" s="11" t="s">
        <v>259</v>
      </c>
      <c r="AR196" s="11" t="s">
        <v>322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293</v>
      </c>
      <c r="H197" s="3"/>
      <c r="I197" s="3" t="s">
        <v>294</v>
      </c>
      <c r="J197" s="3"/>
      <c r="K197" s="3" t="s">
        <v>295</v>
      </c>
      <c r="L197" s="3"/>
      <c r="M197" s="3"/>
      <c r="N197" s="3"/>
      <c r="O197" s="3"/>
      <c r="P197" s="3"/>
      <c r="Q197" s="3" t="s">
        <v>296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319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306</v>
      </c>
      <c r="AG197" s="11"/>
      <c r="AH197" s="11"/>
      <c r="AI197" s="11"/>
      <c r="AJ197" s="11" t="s">
        <v>320</v>
      </c>
      <c r="AK197" s="11" t="str">
        <f t="shared" si="35"/>
        <v>&lt;c=A6EC41&gt;</v>
      </c>
      <c r="AL197" s="11">
        <v>64</v>
      </c>
      <c r="AM197" s="11" t="s">
        <v>259</v>
      </c>
      <c r="AN197" s="11" t="s">
        <v>321</v>
      </c>
      <c r="AO197" s="11" t="s">
        <v>265</v>
      </c>
      <c r="AP197" s="11">
        <v>64</v>
      </c>
      <c r="AQ197" s="11" t="s">
        <v>259</v>
      </c>
      <c r="AR197" s="11" t="s">
        <v>322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293</v>
      </c>
      <c r="H198" s="3"/>
      <c r="I198" s="3" t="s">
        <v>294</v>
      </c>
      <c r="J198" s="3"/>
      <c r="K198" s="3" t="s">
        <v>295</v>
      </c>
      <c r="L198" s="3"/>
      <c r="M198" s="3"/>
      <c r="N198" s="3"/>
      <c r="O198" s="3"/>
      <c r="P198" s="3"/>
      <c r="Q198" s="3" t="s">
        <v>296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319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306</v>
      </c>
      <c r="AG198" s="11"/>
      <c r="AH198" s="11"/>
      <c r="AI198" s="11"/>
      <c r="AJ198" s="11" t="s">
        <v>320</v>
      </c>
      <c r="AK198" s="11" t="str">
        <f t="shared" si="35"/>
        <v>&lt;c=A6EC41&gt;</v>
      </c>
      <c r="AL198" s="11">
        <v>128</v>
      </c>
      <c r="AM198" s="11" t="s">
        <v>259</v>
      </c>
      <c r="AN198" s="11" t="s">
        <v>321</v>
      </c>
      <c r="AO198" s="11" t="s">
        <v>265</v>
      </c>
      <c r="AP198" s="11">
        <v>128</v>
      </c>
      <c r="AQ198" s="11" t="s">
        <v>259</v>
      </c>
      <c r="AR198" s="11" t="s">
        <v>322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298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297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293</v>
      </c>
      <c r="H200" s="3">
        <f ca="1">ROUND(_xlfn.XLOOKUP($F200,$D$1:$D$5,$E$1:$E$5)*OFFSET(H200,5-F200,0)/0.05,0)*0.05</f>
        <v>0.55000000000000004</v>
      </c>
      <c r="I200" s="3" t="s">
        <v>294</v>
      </c>
      <c r="J200" s="3">
        <v>1</v>
      </c>
      <c r="K200" s="3" t="s">
        <v>295</v>
      </c>
      <c r="L200" s="3"/>
      <c r="M200" s="3"/>
      <c r="N200" s="3"/>
      <c r="O200" s="3"/>
      <c r="P200" s="3"/>
      <c r="Q200" s="3" t="s">
        <v>296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t="shared" ca="1" si="16"/>
        <v>{"AtkPower":0.55,"BuffAtkPower":1}</v>
      </c>
      <c r="Z200" s="11" t="s">
        <v>323</v>
      </c>
      <c r="AA200" s="11" t="str">
        <f t="shared" ca="1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324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259</v>
      </c>
      <c r="AN200" s="11" t="s">
        <v>325</v>
      </c>
      <c r="AO200" s="11" t="s">
        <v>265</v>
      </c>
      <c r="AP200" s="11">
        <v>1</v>
      </c>
      <c r="AQ200" s="11" t="s">
        <v>259</v>
      </c>
      <c r="AR200" s="11" t="s">
        <v>326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t="shared" ref="BQ200:BQ204" ca="1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293</v>
      </c>
      <c r="H201" s="3">
        <f ca="1">ROUND(_xlfn.XLOOKUP($F201,$D$1:$D$5,$E$1:$E$5)*OFFSET(H201,5-F201,0)/0.05,0)*0.05</f>
        <v>0.60000000000000009</v>
      </c>
      <c r="I201" s="3" t="s">
        <v>294</v>
      </c>
      <c r="J201" s="3">
        <v>1</v>
      </c>
      <c r="K201" s="3" t="s">
        <v>295</v>
      </c>
      <c r="L201" s="3"/>
      <c r="M201" s="3"/>
      <c r="N201" s="3"/>
      <c r="O201" s="3"/>
      <c r="P201" s="3"/>
      <c r="Q201" s="3" t="s">
        <v>296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t="shared" ca="1" si="16"/>
        <v>{"AtkPower":0.6,"BuffAtkPower":1}</v>
      </c>
      <c r="Z201" s="11" t="s">
        <v>323</v>
      </c>
      <c r="AA201" s="11" t="str">
        <f t="shared" ca="1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306</v>
      </c>
      <c r="AG201" s="11"/>
      <c r="AH201" s="11"/>
      <c r="AI201" s="11"/>
      <c r="AJ201" s="11" t="s">
        <v>327</v>
      </c>
      <c r="AK201" s="11" t="str">
        <f t="shared" si="37"/>
        <v>&lt;q=attr_atk&gt;&lt;c=A6EC41&gt;</v>
      </c>
      <c r="AL201" s="13" t="str">
        <f t="shared" ref="AL201:AL204" ca="1" si="39">ROUND(H201*100,2)&amp;"%"</f>
        <v>60%</v>
      </c>
      <c r="AM201" s="11" t="s">
        <v>259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t="shared" ca="1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293</v>
      </c>
      <c r="H202" s="3">
        <f ca="1">ROUND(_xlfn.XLOOKUP($F202,$D$1:$D$5,$E$1:$E$5)*OFFSET(H202,5-F202,0)/0.05,0)*0.05</f>
        <v>0.65</v>
      </c>
      <c r="I202" s="3" t="s">
        <v>294</v>
      </c>
      <c r="J202" s="3">
        <v>1</v>
      </c>
      <c r="K202" s="3" t="s">
        <v>295</v>
      </c>
      <c r="L202" s="3"/>
      <c r="M202" s="3"/>
      <c r="N202" s="3"/>
      <c r="O202" s="3"/>
      <c r="P202" s="3"/>
      <c r="Q202" s="3" t="s">
        <v>296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t="shared" ref="Y202:Y265" ca="1" si="40">IF(E202="","",$A$3&amp;_xlfn.TEXTJOIN($C$1,1,S202:X202)&amp;$A$4)</f>
        <v>{"AtkPower":0.65,"BuffAtkPower":1}</v>
      </c>
      <c r="Z202" s="11" t="s">
        <v>323</v>
      </c>
      <c r="AA202" s="11" t="str">
        <f t="shared" ref="AA202:AA248" ca="1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306</v>
      </c>
      <c r="AG202" s="11"/>
      <c r="AH202" s="11"/>
      <c r="AI202" s="11"/>
      <c r="AJ202" s="11" t="s">
        <v>327</v>
      </c>
      <c r="AK202" s="11" t="str">
        <f t="shared" si="37"/>
        <v>&lt;q=attr_atk&gt;&lt;c=A6EC41&gt;</v>
      </c>
      <c r="AL202" s="13" t="str">
        <f t="shared" ca="1" si="39"/>
        <v>65%</v>
      </c>
      <c r="AM202" s="11" t="s">
        <v>259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t="shared" ca="1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293</v>
      </c>
      <c r="H203" s="3">
        <f ca="1">ROUND(_xlfn.XLOOKUP($F203,$D$1:$D$5,$E$1:$E$5)*OFFSET(H203,5-F203,0)/0.05,0)*0.05</f>
        <v>0.70000000000000007</v>
      </c>
      <c r="I203" s="3" t="s">
        <v>294</v>
      </c>
      <c r="J203" s="3">
        <v>1</v>
      </c>
      <c r="K203" s="3" t="s">
        <v>295</v>
      </c>
      <c r="L203" s="3"/>
      <c r="M203" s="3"/>
      <c r="N203" s="3"/>
      <c r="O203" s="3"/>
      <c r="P203" s="3"/>
      <c r="Q203" s="3" t="s">
        <v>296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t="shared" ca="1" si="40"/>
        <v>{"AtkPower":0.7,"BuffAtkPower":1}</v>
      </c>
      <c r="Z203" s="11" t="s">
        <v>323</v>
      </c>
      <c r="AA203" s="11" t="str">
        <f t="shared" ca="1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306</v>
      </c>
      <c r="AG203" s="11"/>
      <c r="AH203" s="11"/>
      <c r="AI203" s="11"/>
      <c r="AJ203" s="11" t="s">
        <v>327</v>
      </c>
      <c r="AK203" s="11" t="str">
        <f t="shared" si="37"/>
        <v>&lt;q=attr_atk&gt;&lt;c=A6EC41&gt;</v>
      </c>
      <c r="AL203" s="13" t="str">
        <f t="shared" ca="1" si="39"/>
        <v>70%</v>
      </c>
      <c r="AM203" s="11" t="s">
        <v>259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t="shared" ca="1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293</v>
      </c>
      <c r="H204" s="3">
        <v>0.8</v>
      </c>
      <c r="I204" s="3" t="s">
        <v>294</v>
      </c>
      <c r="J204" s="3">
        <v>1</v>
      </c>
      <c r="K204" s="3" t="s">
        <v>295</v>
      </c>
      <c r="L204" s="3"/>
      <c r="M204" s="3"/>
      <c r="N204" s="3"/>
      <c r="O204" s="3"/>
      <c r="P204" s="3"/>
      <c r="Q204" s="3" t="s">
        <v>296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323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306</v>
      </c>
      <c r="AG204" s="11"/>
      <c r="AH204" s="11"/>
      <c r="AI204" s="11"/>
      <c r="AJ204" s="11" t="s">
        <v>327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259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299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297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293</v>
      </c>
      <c r="H206" s="3"/>
      <c r="I206" s="3" t="s">
        <v>294</v>
      </c>
      <c r="J206" s="3"/>
      <c r="K206" s="3" t="s">
        <v>295</v>
      </c>
      <c r="L206" s="3"/>
      <c r="M206" s="3"/>
      <c r="N206" s="3"/>
      <c r="O206" s="3"/>
      <c r="P206" s="3"/>
      <c r="Q206" s="3" t="s">
        <v>296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297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293</v>
      </c>
      <c r="H207" s="3"/>
      <c r="I207" s="3" t="s">
        <v>294</v>
      </c>
      <c r="J207" s="3"/>
      <c r="K207" s="3" t="s">
        <v>295</v>
      </c>
      <c r="L207" s="3"/>
      <c r="M207" s="3"/>
      <c r="N207" s="3"/>
      <c r="O207" s="3"/>
      <c r="P207" s="3"/>
      <c r="Q207" s="3" t="s">
        <v>296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297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293</v>
      </c>
      <c r="H208" s="3"/>
      <c r="I208" s="3" t="s">
        <v>294</v>
      </c>
      <c r="J208" s="3"/>
      <c r="K208" s="3" t="s">
        <v>295</v>
      </c>
      <c r="L208" s="3"/>
      <c r="M208" s="3"/>
      <c r="N208" s="3"/>
      <c r="O208" s="3"/>
      <c r="P208" s="3"/>
      <c r="Q208" s="3" t="s">
        <v>296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297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293</v>
      </c>
      <c r="H209" s="3"/>
      <c r="I209" s="3" t="s">
        <v>294</v>
      </c>
      <c r="J209" s="3"/>
      <c r="K209" s="3" t="s">
        <v>295</v>
      </c>
      <c r="L209" s="3"/>
      <c r="M209" s="3"/>
      <c r="N209" s="3"/>
      <c r="O209" s="3"/>
      <c r="P209" s="3"/>
      <c r="Q209" s="3" t="s">
        <v>296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297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293</v>
      </c>
      <c r="H210" s="3"/>
      <c r="I210" s="3" t="s">
        <v>294</v>
      </c>
      <c r="J210" s="3"/>
      <c r="K210" s="3" t="s">
        <v>295</v>
      </c>
      <c r="L210" s="3"/>
      <c r="M210" s="3"/>
      <c r="N210" s="3"/>
      <c r="O210" s="3"/>
      <c r="P210" s="3"/>
      <c r="Q210" s="3" t="s">
        <v>296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297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300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297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293</v>
      </c>
      <c r="H212" s="3"/>
      <c r="I212" s="3" t="s">
        <v>294</v>
      </c>
      <c r="J212" s="3"/>
      <c r="K212" s="3" t="s">
        <v>295</v>
      </c>
      <c r="L212" s="3"/>
      <c r="M212" s="3"/>
      <c r="N212" s="3"/>
      <c r="O212" s="3"/>
      <c r="P212" s="3"/>
      <c r="Q212" s="3" t="s">
        <v>296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328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329</v>
      </c>
      <c r="AK212" s="11" t="str">
        <f>$B$6</f>
        <v>&lt;c=A6EC41&gt;</v>
      </c>
      <c r="AL212" s="11">
        <v>1</v>
      </c>
      <c r="AM212" s="11" t="s">
        <v>259</v>
      </c>
      <c r="AN212" s="11" t="s">
        <v>330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259</v>
      </c>
      <c r="AR212" s="11" t="s">
        <v>331</v>
      </c>
      <c r="AS212" s="11" t="str">
        <f>$B$6</f>
        <v>&lt;c=A6EC41&gt;</v>
      </c>
      <c r="AT212" s="11">
        <v>1</v>
      </c>
      <c r="AU212" s="11" t="s">
        <v>259</v>
      </c>
      <c r="AV212" s="11" t="s">
        <v>332</v>
      </c>
      <c r="AW212" s="11" t="str">
        <f>$B$6</f>
        <v>&lt;c=A6EC41&gt;</v>
      </c>
      <c r="AX212" s="11">
        <v>6</v>
      </c>
      <c r="AY212" s="11" t="s">
        <v>259</v>
      </c>
      <c r="AZ212" s="11" t="s">
        <v>333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293</v>
      </c>
      <c r="H213" s="3"/>
      <c r="I213" s="3" t="s">
        <v>294</v>
      </c>
      <c r="J213" s="3"/>
      <c r="K213" s="3" t="s">
        <v>295</v>
      </c>
      <c r="L213" s="3"/>
      <c r="M213" s="3"/>
      <c r="N213" s="3"/>
      <c r="O213" s="3"/>
      <c r="P213" s="3"/>
      <c r="Q213" s="3" t="s">
        <v>296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328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306</v>
      </c>
      <c r="AG213" s="11"/>
      <c r="AH213" s="11"/>
      <c r="AI213" s="11"/>
      <c r="AJ213" s="11"/>
      <c r="AK213" s="11"/>
      <c r="AL213" s="11"/>
      <c r="AM213" s="11"/>
      <c r="AN213" s="11" t="s">
        <v>307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259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293</v>
      </c>
      <c r="H214" s="3"/>
      <c r="I214" s="3" t="s">
        <v>294</v>
      </c>
      <c r="J214" s="3"/>
      <c r="K214" s="3" t="s">
        <v>295</v>
      </c>
      <c r="L214" s="3"/>
      <c r="M214" s="3"/>
      <c r="N214" s="3"/>
      <c r="O214" s="3"/>
      <c r="P214" s="3"/>
      <c r="Q214" s="3" t="s">
        <v>296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328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306</v>
      </c>
      <c r="AG214" s="11"/>
      <c r="AH214" s="11"/>
      <c r="AI214" s="11"/>
      <c r="AJ214" s="11"/>
      <c r="AK214" s="11"/>
      <c r="AL214" s="11"/>
      <c r="AM214" s="11"/>
      <c r="AN214" s="11" t="s">
        <v>307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259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293</v>
      </c>
      <c r="H215" s="3"/>
      <c r="I215" s="3" t="s">
        <v>294</v>
      </c>
      <c r="J215" s="3"/>
      <c r="K215" s="3" t="s">
        <v>295</v>
      </c>
      <c r="L215" s="3"/>
      <c r="M215" s="3"/>
      <c r="N215" s="3"/>
      <c r="O215" s="3"/>
      <c r="P215" s="3"/>
      <c r="Q215" s="3" t="s">
        <v>296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328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306</v>
      </c>
      <c r="AG215" s="11"/>
      <c r="AH215" s="11"/>
      <c r="AI215" s="11"/>
      <c r="AJ215" s="11"/>
      <c r="AK215" s="11"/>
      <c r="AL215" s="11"/>
      <c r="AM215" s="11"/>
      <c r="AN215" s="11" t="s">
        <v>307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259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293</v>
      </c>
      <c r="H216" s="3"/>
      <c r="I216" s="3" t="s">
        <v>294</v>
      </c>
      <c r="J216" s="3"/>
      <c r="K216" s="3" t="s">
        <v>295</v>
      </c>
      <c r="L216" s="3"/>
      <c r="M216" s="3"/>
      <c r="N216" s="3"/>
      <c r="O216" s="3"/>
      <c r="P216" s="3"/>
      <c r="Q216" s="3" t="s">
        <v>296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334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306</v>
      </c>
      <c r="AG216" s="11"/>
      <c r="AH216" s="11"/>
      <c r="AI216" s="11"/>
      <c r="AJ216" s="11"/>
      <c r="AK216" s="11"/>
      <c r="AL216" s="11"/>
      <c r="AM216" s="11"/>
      <c r="AN216" s="11" t="s">
        <v>307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259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301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297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293</v>
      </c>
      <c r="H218" s="3"/>
      <c r="I218" s="3" t="s">
        <v>294</v>
      </c>
      <c r="J218" s="3"/>
      <c r="K218" s="3" t="s">
        <v>295</v>
      </c>
      <c r="L218" s="3"/>
      <c r="M218" s="3"/>
      <c r="N218" s="3"/>
      <c r="O218" s="3"/>
      <c r="P218" s="3"/>
      <c r="Q218" s="3" t="s">
        <v>296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335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336</v>
      </c>
      <c r="AK218" s="11" t="str">
        <f>$B$6</f>
        <v>&lt;c=A6EC41&gt;</v>
      </c>
      <c r="AL218" s="11">
        <v>100</v>
      </c>
      <c r="AM218" s="11" t="s">
        <v>259</v>
      </c>
      <c r="AN218" s="11" t="s">
        <v>337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293</v>
      </c>
      <c r="H219" s="3"/>
      <c r="I219" s="3" t="s">
        <v>294</v>
      </c>
      <c r="J219" s="3"/>
      <c r="K219" s="3" t="s">
        <v>295</v>
      </c>
      <c r="L219" s="3"/>
      <c r="M219" s="3"/>
      <c r="N219" s="3"/>
      <c r="O219" s="3"/>
      <c r="P219" s="3"/>
      <c r="Q219" s="3" t="s">
        <v>296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297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293</v>
      </c>
      <c r="H220" s="3"/>
      <c r="I220" s="3" t="s">
        <v>294</v>
      </c>
      <c r="J220" s="3"/>
      <c r="K220" s="3" t="s">
        <v>295</v>
      </c>
      <c r="L220" s="3"/>
      <c r="M220" s="3"/>
      <c r="N220" s="3"/>
      <c r="O220" s="3"/>
      <c r="P220" s="3"/>
      <c r="Q220" s="3" t="s">
        <v>296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297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293</v>
      </c>
      <c r="H221" s="3"/>
      <c r="I221" s="3" t="s">
        <v>294</v>
      </c>
      <c r="J221" s="3"/>
      <c r="K221" s="3" t="s">
        <v>295</v>
      </c>
      <c r="L221" s="3"/>
      <c r="M221" s="3"/>
      <c r="N221" s="3"/>
      <c r="O221" s="3"/>
      <c r="P221" s="3"/>
      <c r="Q221" s="3" t="s">
        <v>296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297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293</v>
      </c>
      <c r="H222" s="3"/>
      <c r="I222" s="3" t="s">
        <v>294</v>
      </c>
      <c r="J222" s="3"/>
      <c r="K222" s="3" t="s">
        <v>295</v>
      </c>
      <c r="L222" s="3"/>
      <c r="M222" s="3"/>
      <c r="N222" s="3"/>
      <c r="O222" s="3"/>
      <c r="P222" s="3"/>
      <c r="Q222" s="3" t="s">
        <v>296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297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>
      <c r="B223" s="1" t="str">
        <f t="shared" si="43"/>
        <v>SkillDescBrief// 左轮</v>
      </c>
      <c r="C223" s="1" t="str">
        <f t="shared" si="44"/>
        <v>SkillDescDetail// 左轮</v>
      </c>
      <c r="D223" s="7" t="s">
        <v>338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297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>
      <c r="B224" s="1" t="str">
        <f t="shared" si="43"/>
        <v>SkillDescBrief// 普攻</v>
      </c>
      <c r="C224" s="1" t="str">
        <f t="shared" si="44"/>
        <v>SkillDescDetail// 普攻</v>
      </c>
      <c r="D224" s="7" t="s">
        <v>292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297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293</v>
      </c>
      <c r="H225" s="3">
        <f ca="1">ROUND(_xlfn.XLOOKUP($F225,$D$1:$D$5,$E$1:$E$5)*OFFSET(H225,5-F225,0)/0.05,0)*0.05</f>
        <v>1.1500000000000001</v>
      </c>
      <c r="I225" s="3" t="s">
        <v>294</v>
      </c>
      <c r="J225" s="3"/>
      <c r="K225" s="3" t="s">
        <v>295</v>
      </c>
      <c r="L225" s="3"/>
      <c r="M225" s="3"/>
      <c r="N225" s="3"/>
      <c r="O225" s="3"/>
      <c r="P225" s="3"/>
      <c r="Q225" s="3" t="s">
        <v>296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t="shared" ca="1" si="40"/>
        <v>{"AtkPower":1.15}</v>
      </c>
      <c r="Z225" s="11" t="s">
        <v>339</v>
      </c>
      <c r="AA225" s="11" t="str">
        <f t="shared" ca="1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329</v>
      </c>
      <c r="AK225" s="11" t="str">
        <f>$B$6</f>
        <v>&lt;c=A6EC41&gt;</v>
      </c>
      <c r="AL225" s="11">
        <v>1</v>
      </c>
      <c r="AM225" s="11" t="s">
        <v>259</v>
      </c>
      <c r="AN225" s="11" t="s">
        <v>330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259</v>
      </c>
      <c r="AR225" s="11" t="s">
        <v>331</v>
      </c>
      <c r="AS225" s="11" t="str">
        <f>$B$6</f>
        <v>&lt;c=A6EC41&gt;</v>
      </c>
      <c r="AT225" s="11">
        <v>1</v>
      </c>
      <c r="AU225" s="11" t="s">
        <v>259</v>
      </c>
      <c r="AV225" s="11" t="s">
        <v>332</v>
      </c>
      <c r="AW225" s="11" t="str">
        <f>$B$6</f>
        <v>&lt;c=A6EC41&gt;</v>
      </c>
      <c r="AX225" s="11">
        <v>6</v>
      </c>
      <c r="AY225" s="11" t="s">
        <v>259</v>
      </c>
      <c r="AZ225" s="11" t="s">
        <v>333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t="shared" ref="BQ225:BQ288" ca="1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293</v>
      </c>
      <c r="H226" s="3">
        <f ca="1">ROUND(_xlfn.XLOOKUP($F226,$D$1:$D$5,$E$1:$E$5)*OFFSET(H226,5-F226,0)/0.05,0)*0.05</f>
        <v>1.25</v>
      </c>
      <c r="I226" s="3" t="s">
        <v>294</v>
      </c>
      <c r="J226" s="3"/>
      <c r="K226" s="3" t="s">
        <v>295</v>
      </c>
      <c r="L226" s="3"/>
      <c r="M226" s="3"/>
      <c r="N226" s="3"/>
      <c r="O226" s="3"/>
      <c r="P226" s="3"/>
      <c r="Q226" s="3" t="s">
        <v>296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t="shared" ca="1" si="40"/>
        <v>{"AtkPower":1.25}</v>
      </c>
      <c r="Z226" s="11" t="s">
        <v>339</v>
      </c>
      <c r="AA226" s="11" t="str">
        <f t="shared" ca="1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306</v>
      </c>
      <c r="AG226" s="11"/>
      <c r="AH226" s="11"/>
      <c r="AI226" s="11"/>
      <c r="AJ226" s="11"/>
      <c r="AK226" s="11"/>
      <c r="AL226" s="11"/>
      <c r="AM226" s="11"/>
      <c r="AN226" s="11" t="s">
        <v>307</v>
      </c>
      <c r="AO226" s="11" t="str">
        <f t="shared" ref="AO226:AO235" si="54">$B$8&amp;$B$6</f>
        <v>&lt;q=attr_atk&gt;&lt;c=A6EC41&gt;</v>
      </c>
      <c r="AP226" s="11" t="str">
        <f t="shared" ref="AP226:AP235" ca="1" si="55">ROUND($H226*100,2)&amp;"%"</f>
        <v>125%</v>
      </c>
      <c r="AQ226" s="11" t="s">
        <v>259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t="shared" ca="1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293</v>
      </c>
      <c r="H227" s="3">
        <f ca="1">ROUND(_xlfn.XLOOKUP($F227,$D$1:$D$5,$E$1:$E$5)*OFFSET(H227,5-F227,0)/0.05,0)*0.05</f>
        <v>1.3</v>
      </c>
      <c r="I227" s="3" t="s">
        <v>294</v>
      </c>
      <c r="J227" s="3"/>
      <c r="K227" s="3" t="s">
        <v>295</v>
      </c>
      <c r="L227" s="3"/>
      <c r="M227" s="3"/>
      <c r="N227" s="3"/>
      <c r="O227" s="3"/>
      <c r="P227" s="3"/>
      <c r="Q227" s="3" t="s">
        <v>296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t="shared" ca="1" si="40"/>
        <v>{"AtkPower":1.3}</v>
      </c>
      <c r="Z227" s="11" t="s">
        <v>339</v>
      </c>
      <c r="AA227" s="11" t="str">
        <f t="shared" ca="1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306</v>
      </c>
      <c r="AG227" s="11"/>
      <c r="AH227" s="11"/>
      <c r="AI227" s="11"/>
      <c r="AJ227" s="11"/>
      <c r="AK227" s="11"/>
      <c r="AL227" s="11"/>
      <c r="AM227" s="11"/>
      <c r="AN227" s="11" t="s">
        <v>307</v>
      </c>
      <c r="AO227" s="11" t="str">
        <f t="shared" si="54"/>
        <v>&lt;q=attr_atk&gt;&lt;c=A6EC41&gt;</v>
      </c>
      <c r="AP227" s="11" t="str">
        <f t="shared" ca="1" si="55"/>
        <v>130%</v>
      </c>
      <c r="AQ227" s="11" t="s">
        <v>259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t="shared" ca="1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293</v>
      </c>
      <c r="H228" s="3">
        <f ca="1">ROUND(_xlfn.XLOOKUP($F228,$D$1:$D$5,$E$1:$E$5)*OFFSET(H228,5-F228,0)/0.05,0)*0.05</f>
        <v>1.5</v>
      </c>
      <c r="I228" s="3" t="s">
        <v>294</v>
      </c>
      <c r="J228" s="3"/>
      <c r="K228" s="3" t="s">
        <v>295</v>
      </c>
      <c r="L228" s="3"/>
      <c r="M228" s="3"/>
      <c r="N228" s="3"/>
      <c r="O228" s="3"/>
      <c r="P228" s="3"/>
      <c r="Q228" s="3" t="s">
        <v>296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t="shared" ca="1" si="40"/>
        <v>{"AtkPower":1.5}</v>
      </c>
      <c r="Z228" s="11" t="s">
        <v>339</v>
      </c>
      <c r="AA228" s="11" t="str">
        <f t="shared" ca="1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306</v>
      </c>
      <c r="AG228" s="11"/>
      <c r="AH228" s="11"/>
      <c r="AI228" s="11"/>
      <c r="AJ228" s="11"/>
      <c r="AK228" s="11"/>
      <c r="AL228" s="11"/>
      <c r="AM228" s="11"/>
      <c r="AN228" s="11" t="s">
        <v>307</v>
      </c>
      <c r="AO228" s="11" t="str">
        <f t="shared" si="54"/>
        <v>&lt;q=attr_atk&gt;&lt;c=A6EC41&gt;</v>
      </c>
      <c r="AP228" s="11" t="str">
        <f t="shared" ca="1" si="55"/>
        <v>150%</v>
      </c>
      <c r="AQ228" s="11" t="s">
        <v>259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t="shared" ca="1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293</v>
      </c>
      <c r="H229" s="3">
        <v>1.65</v>
      </c>
      <c r="I229" s="3" t="s">
        <v>294</v>
      </c>
      <c r="J229" s="3"/>
      <c r="K229" s="3" t="s">
        <v>295</v>
      </c>
      <c r="L229" s="3"/>
      <c r="M229" s="3"/>
      <c r="N229" s="3"/>
      <c r="O229" s="3"/>
      <c r="P229" s="3"/>
      <c r="Q229" s="3" t="s">
        <v>296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339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306</v>
      </c>
      <c r="AG229" s="11"/>
      <c r="AH229" s="11"/>
      <c r="AI229" s="11"/>
      <c r="AJ229" s="11"/>
      <c r="AK229" s="11"/>
      <c r="AL229" s="11"/>
      <c r="AM229" s="11"/>
      <c r="AN229" s="11" t="s">
        <v>307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259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>
      <c r="B230" s="1" t="str">
        <f t="shared" si="43"/>
        <v>SkillDescBrief// 大招</v>
      </c>
      <c r="C230" s="1" t="str">
        <f t="shared" si="44"/>
        <v>SkillDescDetail// 大招</v>
      </c>
      <c r="D230" s="7" t="s">
        <v>192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297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293</v>
      </c>
      <c r="H231" s="3">
        <f ca="1">ROUND(_xlfn.XLOOKUP($F231,$D$1:$D$5,$E$1:$E$5)*OFFSET(H231,5-F231,0)/0.05,0)*0.05</f>
        <v>0.85000000000000009</v>
      </c>
      <c r="I231" s="3" t="s">
        <v>294</v>
      </c>
      <c r="J231" s="3"/>
      <c r="K231" s="3" t="s">
        <v>295</v>
      </c>
      <c r="L231" s="3"/>
      <c r="M231" s="3"/>
      <c r="N231" s="3"/>
      <c r="O231" s="3"/>
      <c r="P231" s="3"/>
      <c r="Q231" s="3" t="s">
        <v>296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t="shared" ca="1" si="40"/>
        <v>{"AtkPower":0.85}</v>
      </c>
      <c r="Z231" s="11" t="s">
        <v>340</v>
      </c>
      <c r="AA231" s="11" t="str">
        <f t="shared" ca="1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341</v>
      </c>
      <c r="AK231" s="11" t="str">
        <f t="shared" ref="AK231:AK235" si="56">$B$6</f>
        <v>&lt;c=A6EC41&gt;</v>
      </c>
      <c r="AL231" s="11">
        <v>6</v>
      </c>
      <c r="AM231" s="11" t="s">
        <v>259</v>
      </c>
      <c r="AN231" s="11" t="s">
        <v>342</v>
      </c>
      <c r="AO231" s="11" t="str">
        <f t="shared" si="54"/>
        <v>&lt;q=attr_atk&gt;&lt;c=A6EC41&gt;</v>
      </c>
      <c r="AP231" s="11" t="str">
        <f t="shared" ca="1" si="55"/>
        <v>85%</v>
      </c>
      <c r="AQ231" s="11" t="s">
        <v>259</v>
      </c>
      <c r="AR231" s="11" t="s">
        <v>343</v>
      </c>
      <c r="AS231" s="11" t="str">
        <f>$B$6</f>
        <v>&lt;c=A6EC41&gt;</v>
      </c>
      <c r="AT231" s="11">
        <v>1</v>
      </c>
      <c r="AU231" s="11" t="s">
        <v>259</v>
      </c>
      <c r="AV231" s="11" t="s">
        <v>344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259</v>
      </c>
      <c r="AZ231" s="11" t="s">
        <v>305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t="shared" ca="1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293</v>
      </c>
      <c r="H232" s="3">
        <f ca="1">ROUND(_xlfn.XLOOKUP($F232,$D$1:$D$5,$E$1:$E$5)*OFFSET(H232,5-F232,0)/0.05,0)*0.05</f>
        <v>0.9</v>
      </c>
      <c r="I232" s="3" t="s">
        <v>294</v>
      </c>
      <c r="J232" s="3"/>
      <c r="K232" s="3" t="s">
        <v>295</v>
      </c>
      <c r="L232" s="3"/>
      <c r="M232" s="3"/>
      <c r="N232" s="3"/>
      <c r="O232" s="3"/>
      <c r="P232" s="3"/>
      <c r="Q232" s="3" t="s">
        <v>296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t="shared" ca="1" si="40"/>
        <v>{"AtkPower":0.9}</v>
      </c>
      <c r="Z232" s="11" t="s">
        <v>340</v>
      </c>
      <c r="AA232" s="11" t="str">
        <f t="shared" ca="1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306</v>
      </c>
      <c r="AG232" s="11"/>
      <c r="AH232" s="11"/>
      <c r="AI232" s="11"/>
      <c r="AJ232" s="11" t="s">
        <v>316</v>
      </c>
      <c r="AK232" s="11" t="str">
        <f t="shared" si="56"/>
        <v>&lt;c=A6EC41&gt;</v>
      </c>
      <c r="AL232" s="11">
        <v>5</v>
      </c>
      <c r="AM232" s="11" t="s">
        <v>259</v>
      </c>
      <c r="AN232" s="11" t="s">
        <v>345</v>
      </c>
      <c r="AO232" s="11" t="str">
        <f t="shared" si="54"/>
        <v>&lt;q=attr_atk&gt;&lt;c=A6EC41&gt;</v>
      </c>
      <c r="AP232" s="11" t="str">
        <f t="shared" ca="1" si="55"/>
        <v>90%</v>
      </c>
      <c r="AQ232" s="11" t="s">
        <v>259</v>
      </c>
      <c r="AR232" s="11" t="s">
        <v>318</v>
      </c>
      <c r="AS232" s="11" t="str">
        <f>$B$6</f>
        <v>&lt;c=A6EC41&gt;</v>
      </c>
      <c r="AT232" s="11">
        <v>1</v>
      </c>
      <c r="AU232" s="11" t="s">
        <v>259</v>
      </c>
      <c r="AV232" s="11" t="s">
        <v>345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259</v>
      </c>
      <c r="AZ232" s="11" t="s">
        <v>305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t="shared" ca="1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293</v>
      </c>
      <c r="H233" s="3">
        <f ca="1">ROUND(_xlfn.XLOOKUP($F233,$D$1:$D$5,$E$1:$E$5)*OFFSET(H233,5-F233,0)/0.05,0)*0.05</f>
        <v>0.95000000000000007</v>
      </c>
      <c r="I233" s="3" t="s">
        <v>294</v>
      </c>
      <c r="J233" s="3"/>
      <c r="K233" s="3" t="s">
        <v>295</v>
      </c>
      <c r="L233" s="3"/>
      <c r="M233" s="3"/>
      <c r="N233" s="3"/>
      <c r="O233" s="3"/>
      <c r="P233" s="3"/>
      <c r="Q233" s="3" t="s">
        <v>296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t="shared" ca="1" si="40"/>
        <v>{"AtkPower":0.95}</v>
      </c>
      <c r="Z233" s="11" t="s">
        <v>340</v>
      </c>
      <c r="AA233" s="11" t="str">
        <f t="shared" ca="1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306</v>
      </c>
      <c r="AG233" s="11"/>
      <c r="AH233" s="11"/>
      <c r="AI233" s="11"/>
      <c r="AJ233" s="11" t="s">
        <v>316</v>
      </c>
      <c r="AK233" s="11" t="str">
        <f t="shared" si="56"/>
        <v>&lt;c=A6EC41&gt;</v>
      </c>
      <c r="AL233" s="11">
        <v>5</v>
      </c>
      <c r="AM233" s="11" t="s">
        <v>259</v>
      </c>
      <c r="AN233" s="11" t="s">
        <v>345</v>
      </c>
      <c r="AO233" s="11" t="str">
        <f t="shared" si="54"/>
        <v>&lt;q=attr_atk&gt;&lt;c=A6EC41&gt;</v>
      </c>
      <c r="AP233" s="11" t="str">
        <f t="shared" ca="1" si="55"/>
        <v>95%</v>
      </c>
      <c r="AQ233" s="11" t="s">
        <v>259</v>
      </c>
      <c r="AR233" s="11" t="s">
        <v>318</v>
      </c>
      <c r="AS233" s="11" t="str">
        <f>$B$6</f>
        <v>&lt;c=A6EC41&gt;</v>
      </c>
      <c r="AT233" s="11">
        <v>1</v>
      </c>
      <c r="AU233" s="11" t="s">
        <v>259</v>
      </c>
      <c r="AV233" s="11" t="s">
        <v>345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259</v>
      </c>
      <c r="AZ233" s="11" t="s">
        <v>305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t="shared" ca="1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293</v>
      </c>
      <c r="H234" s="3">
        <f ca="1">ROUND(_xlfn.XLOOKUP($F234,$D$1:$D$5,$E$1:$E$5)*OFFSET(H234,5-F234,0)/0.05,0)*0.05</f>
        <v>1.1000000000000001</v>
      </c>
      <c r="I234" s="3" t="s">
        <v>294</v>
      </c>
      <c r="J234" s="3"/>
      <c r="K234" s="3" t="s">
        <v>295</v>
      </c>
      <c r="L234" s="3"/>
      <c r="M234" s="3"/>
      <c r="N234" s="3"/>
      <c r="O234" s="3"/>
      <c r="P234" s="3"/>
      <c r="Q234" s="3" t="s">
        <v>296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t="shared" ca="1" si="40"/>
        <v>{"AtkPower":1.1}</v>
      </c>
      <c r="Z234" s="11" t="s">
        <v>340</v>
      </c>
      <c r="AA234" s="11" t="str">
        <f t="shared" ca="1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306</v>
      </c>
      <c r="AG234" s="11"/>
      <c r="AH234" s="11"/>
      <c r="AI234" s="11"/>
      <c r="AJ234" s="11" t="s">
        <v>316</v>
      </c>
      <c r="AK234" s="11" t="str">
        <f t="shared" si="56"/>
        <v>&lt;c=A6EC41&gt;</v>
      </c>
      <c r="AL234" s="11">
        <v>5</v>
      </c>
      <c r="AM234" s="11" t="s">
        <v>259</v>
      </c>
      <c r="AN234" s="11" t="s">
        <v>345</v>
      </c>
      <c r="AO234" s="11" t="str">
        <f t="shared" si="54"/>
        <v>&lt;q=attr_atk&gt;&lt;c=A6EC41&gt;</v>
      </c>
      <c r="AP234" s="11" t="str">
        <f t="shared" ca="1" si="55"/>
        <v>110%</v>
      </c>
      <c r="AQ234" s="11" t="s">
        <v>259</v>
      </c>
      <c r="AR234" s="11" t="s">
        <v>318</v>
      </c>
      <c r="AS234" s="11" t="str">
        <f>$B$6</f>
        <v>&lt;c=A6EC41&gt;</v>
      </c>
      <c r="AT234" s="11">
        <v>1</v>
      </c>
      <c r="AU234" s="11" t="s">
        <v>259</v>
      </c>
      <c r="AV234" s="11" t="s">
        <v>345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259</v>
      </c>
      <c r="AZ234" s="11" t="s">
        <v>305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t="shared" ca="1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293</v>
      </c>
      <c r="H235" s="3">
        <v>1.2</v>
      </c>
      <c r="I235" s="3" t="s">
        <v>294</v>
      </c>
      <c r="J235" s="3"/>
      <c r="K235" s="3" t="s">
        <v>295</v>
      </c>
      <c r="L235" s="3"/>
      <c r="M235" s="3"/>
      <c r="N235" s="3"/>
      <c r="O235" s="3"/>
      <c r="P235" s="3"/>
      <c r="Q235" s="3" t="s">
        <v>296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340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306</v>
      </c>
      <c r="AG235" s="11"/>
      <c r="AH235" s="11"/>
      <c r="AI235" s="11"/>
      <c r="AJ235" s="11" t="s">
        <v>316</v>
      </c>
      <c r="AK235" s="11" t="str">
        <f t="shared" si="56"/>
        <v>&lt;c=A6EC41&gt;</v>
      </c>
      <c r="AL235" s="11">
        <v>5</v>
      </c>
      <c r="AM235" s="11" t="s">
        <v>259</v>
      </c>
      <c r="AN235" s="11" t="s">
        <v>345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259</v>
      </c>
      <c r="AR235" s="11" t="s">
        <v>318</v>
      </c>
      <c r="AS235" s="11" t="str">
        <f>$B$6</f>
        <v>&lt;c=A6EC41&gt;</v>
      </c>
      <c r="AT235" s="11">
        <v>1</v>
      </c>
      <c r="AU235" s="11" t="s">
        <v>259</v>
      </c>
      <c r="AV235" s="11" t="s">
        <v>345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259</v>
      </c>
      <c r="AZ235" s="11" t="s">
        <v>305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67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297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293</v>
      </c>
      <c r="H237" s="3"/>
      <c r="I237" s="3" t="s">
        <v>294</v>
      </c>
      <c r="J237" s="3"/>
      <c r="K237" s="3" t="s">
        <v>295</v>
      </c>
      <c r="L237" s="3"/>
      <c r="M237" s="3"/>
      <c r="N237" s="3"/>
      <c r="O237" s="3"/>
      <c r="P237" s="3"/>
      <c r="Q237" s="3" t="s">
        <v>296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319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320</v>
      </c>
      <c r="AK237" s="11" t="str">
        <f t="shared" ref="AK237:AK241" si="58">$B$6</f>
        <v>&lt;c=A6EC41&gt;</v>
      </c>
      <c r="AL237" s="11">
        <v>2</v>
      </c>
      <c r="AM237" s="11" t="s">
        <v>259</v>
      </c>
      <c r="AN237" s="11" t="s">
        <v>321</v>
      </c>
      <c r="AO237" s="11" t="s">
        <v>265</v>
      </c>
      <c r="AP237" s="11">
        <v>2</v>
      </c>
      <c r="AQ237" s="11" t="s">
        <v>259</v>
      </c>
      <c r="AR237" s="11" t="s">
        <v>322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293</v>
      </c>
      <c r="H238" s="3"/>
      <c r="I238" s="3" t="s">
        <v>294</v>
      </c>
      <c r="J238" s="3"/>
      <c r="K238" s="3" t="s">
        <v>295</v>
      </c>
      <c r="L238" s="3"/>
      <c r="M238" s="3"/>
      <c r="N238" s="3"/>
      <c r="O238" s="3"/>
      <c r="P238" s="3"/>
      <c r="Q238" s="3" t="s">
        <v>296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319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306</v>
      </c>
      <c r="AG238" s="11"/>
      <c r="AH238" s="11"/>
      <c r="AI238" s="11"/>
      <c r="AJ238" s="11" t="s">
        <v>320</v>
      </c>
      <c r="AK238" s="11" t="str">
        <f t="shared" si="58"/>
        <v>&lt;c=A6EC41&gt;</v>
      </c>
      <c r="AL238" s="11">
        <f>AL237*4</f>
        <v>8</v>
      </c>
      <c r="AM238" s="11" t="s">
        <v>259</v>
      </c>
      <c r="AN238" s="11" t="s">
        <v>321</v>
      </c>
      <c r="AO238" s="11" t="s">
        <v>265</v>
      </c>
      <c r="AP238" s="11">
        <f>AP237*4</f>
        <v>8</v>
      </c>
      <c r="AQ238" s="11" t="s">
        <v>259</v>
      </c>
      <c r="AR238" s="11" t="s">
        <v>322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293</v>
      </c>
      <c r="H239" s="3"/>
      <c r="I239" s="3" t="s">
        <v>294</v>
      </c>
      <c r="J239" s="3"/>
      <c r="K239" s="3" t="s">
        <v>295</v>
      </c>
      <c r="L239" s="3"/>
      <c r="M239" s="3"/>
      <c r="N239" s="3"/>
      <c r="O239" s="3"/>
      <c r="P239" s="3"/>
      <c r="Q239" s="3" t="s">
        <v>296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319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306</v>
      </c>
      <c r="AG239" s="11"/>
      <c r="AH239" s="11"/>
      <c r="AI239" s="11"/>
      <c r="AJ239" s="11" t="s">
        <v>320</v>
      </c>
      <c r="AK239" s="11" t="str">
        <f t="shared" si="58"/>
        <v>&lt;c=A6EC41&gt;</v>
      </c>
      <c r="AL239" s="11">
        <f>AL238*4</f>
        <v>32</v>
      </c>
      <c r="AM239" s="11" t="s">
        <v>259</v>
      </c>
      <c r="AN239" s="11" t="s">
        <v>321</v>
      </c>
      <c r="AO239" s="11" t="s">
        <v>265</v>
      </c>
      <c r="AP239" s="11">
        <f>AP238*4</f>
        <v>32</v>
      </c>
      <c r="AQ239" s="11" t="s">
        <v>259</v>
      </c>
      <c r="AR239" s="11" t="s">
        <v>322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293</v>
      </c>
      <c r="H240" s="3"/>
      <c r="I240" s="3" t="s">
        <v>294</v>
      </c>
      <c r="J240" s="3"/>
      <c r="K240" s="3" t="s">
        <v>295</v>
      </c>
      <c r="L240" s="3"/>
      <c r="M240" s="3"/>
      <c r="N240" s="3"/>
      <c r="O240" s="3"/>
      <c r="P240" s="3"/>
      <c r="Q240" s="3" t="s">
        <v>296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319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306</v>
      </c>
      <c r="AG240" s="11"/>
      <c r="AH240" s="11"/>
      <c r="AI240" s="11"/>
      <c r="AJ240" s="11" t="s">
        <v>320</v>
      </c>
      <c r="AK240" s="11" t="str">
        <f t="shared" si="58"/>
        <v>&lt;c=A6EC41&gt;</v>
      </c>
      <c r="AL240" s="11">
        <v>64</v>
      </c>
      <c r="AM240" s="11" t="s">
        <v>259</v>
      </c>
      <c r="AN240" s="11" t="s">
        <v>321</v>
      </c>
      <c r="AO240" s="11" t="s">
        <v>265</v>
      </c>
      <c r="AP240" s="11">
        <v>64</v>
      </c>
      <c r="AQ240" s="11" t="s">
        <v>259</v>
      </c>
      <c r="AR240" s="11" t="s">
        <v>322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293</v>
      </c>
      <c r="H241" s="3"/>
      <c r="I241" s="3" t="s">
        <v>294</v>
      </c>
      <c r="J241" s="3"/>
      <c r="K241" s="3" t="s">
        <v>295</v>
      </c>
      <c r="L241" s="3"/>
      <c r="M241" s="3"/>
      <c r="N241" s="3"/>
      <c r="O241" s="3"/>
      <c r="P241" s="3"/>
      <c r="Q241" s="3" t="s">
        <v>296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319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306</v>
      </c>
      <c r="AG241" s="11"/>
      <c r="AH241" s="11"/>
      <c r="AI241" s="11"/>
      <c r="AJ241" s="11" t="s">
        <v>320</v>
      </c>
      <c r="AK241" s="11" t="str">
        <f t="shared" si="58"/>
        <v>&lt;c=A6EC41&gt;</v>
      </c>
      <c r="AL241" s="11">
        <v>128</v>
      </c>
      <c r="AM241" s="11" t="s">
        <v>259</v>
      </c>
      <c r="AN241" s="11" t="s">
        <v>321</v>
      </c>
      <c r="AO241" s="11" t="s">
        <v>265</v>
      </c>
      <c r="AP241" s="11">
        <v>128</v>
      </c>
      <c r="AQ241" s="11" t="s">
        <v>259</v>
      </c>
      <c r="AR241" s="11" t="s">
        <v>322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298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297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293</v>
      </c>
      <c r="H243" s="3">
        <v>0.04</v>
      </c>
      <c r="I243" s="3" t="s">
        <v>294</v>
      </c>
      <c r="J243" s="3"/>
      <c r="K243" s="3" t="s">
        <v>295</v>
      </c>
      <c r="L243" s="3">
        <v>1</v>
      </c>
      <c r="M243" s="3"/>
      <c r="N243" s="3"/>
      <c r="O243" s="3"/>
      <c r="P243" s="3"/>
      <c r="Q243" s="3" t="s">
        <v>296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346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347</v>
      </c>
      <c r="AK243" s="11" t="str">
        <f>$B$6</f>
        <v>&lt;c=A6EC41&gt;</v>
      </c>
      <c r="AL243" s="14" t="s">
        <v>348</v>
      </c>
      <c r="AM243" s="11" t="s">
        <v>259</v>
      </c>
      <c r="AN243" s="11" t="s">
        <v>349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259</v>
      </c>
      <c r="AR243" s="11" t="s">
        <v>305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293</v>
      </c>
      <c r="H244" s="3">
        <v>0.08</v>
      </c>
      <c r="I244" s="3" t="s">
        <v>294</v>
      </c>
      <c r="J244" s="3"/>
      <c r="K244" s="3" t="s">
        <v>295</v>
      </c>
      <c r="L244" s="3">
        <v>1</v>
      </c>
      <c r="M244" s="3"/>
      <c r="N244" s="3"/>
      <c r="O244" s="3"/>
      <c r="P244" s="3"/>
      <c r="Q244" s="3" t="s">
        <v>296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346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306</v>
      </c>
      <c r="AG244" s="11"/>
      <c r="AH244" s="11"/>
      <c r="AI244" s="11"/>
      <c r="AJ244" s="11"/>
      <c r="AK244" s="11"/>
      <c r="AL244" s="11"/>
      <c r="AM244" s="11"/>
      <c r="AN244" s="11" t="s">
        <v>327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259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293</v>
      </c>
      <c r="H245" s="3">
        <v>0.12</v>
      </c>
      <c r="I245" s="3" t="s">
        <v>294</v>
      </c>
      <c r="J245" s="3"/>
      <c r="K245" s="3" t="s">
        <v>295</v>
      </c>
      <c r="L245" s="3">
        <v>1</v>
      </c>
      <c r="M245" s="3"/>
      <c r="N245" s="3"/>
      <c r="O245" s="3"/>
      <c r="P245" s="3"/>
      <c r="Q245" s="3" t="s">
        <v>296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346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306</v>
      </c>
      <c r="AG245" s="11"/>
      <c r="AH245" s="11"/>
      <c r="AI245" s="11"/>
      <c r="AJ245" s="11"/>
      <c r="AK245" s="11"/>
      <c r="AL245" s="11"/>
      <c r="AM245" s="11"/>
      <c r="AN245" s="11" t="s">
        <v>327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259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293</v>
      </c>
      <c r="H246" s="3">
        <v>0.16</v>
      </c>
      <c r="I246" s="3" t="s">
        <v>294</v>
      </c>
      <c r="J246" s="3"/>
      <c r="K246" s="3" t="s">
        <v>295</v>
      </c>
      <c r="L246" s="3">
        <v>1</v>
      </c>
      <c r="M246" s="3"/>
      <c r="N246" s="3"/>
      <c r="O246" s="3"/>
      <c r="P246" s="3"/>
      <c r="Q246" s="3" t="s">
        <v>296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346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306</v>
      </c>
      <c r="AG246" s="11"/>
      <c r="AH246" s="11"/>
      <c r="AI246" s="11"/>
      <c r="AJ246" s="11"/>
      <c r="AK246" s="11"/>
      <c r="AL246" s="11"/>
      <c r="AM246" s="11"/>
      <c r="AN246" s="11" t="s">
        <v>327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259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293</v>
      </c>
      <c r="H247" s="3">
        <v>0.2</v>
      </c>
      <c r="I247" s="3" t="s">
        <v>294</v>
      </c>
      <c r="J247" s="3"/>
      <c r="K247" s="3" t="s">
        <v>295</v>
      </c>
      <c r="L247" s="3">
        <v>1</v>
      </c>
      <c r="M247" s="3"/>
      <c r="N247" s="3"/>
      <c r="O247" s="3"/>
      <c r="P247" s="3"/>
      <c r="Q247" s="3" t="s">
        <v>296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346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306</v>
      </c>
      <c r="AG247" s="11"/>
      <c r="AH247" s="11"/>
      <c r="AI247" s="11"/>
      <c r="AJ247" s="11"/>
      <c r="AK247" s="11"/>
      <c r="AL247" s="11"/>
      <c r="AM247" s="11"/>
      <c r="AN247" s="11" t="s">
        <v>327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259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299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297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293</v>
      </c>
      <c r="H249" s="3"/>
      <c r="I249" s="3" t="s">
        <v>294</v>
      </c>
      <c r="J249" s="3"/>
      <c r="K249" s="3" t="s">
        <v>295</v>
      </c>
      <c r="L249" s="3"/>
      <c r="M249" s="3"/>
      <c r="N249" s="3"/>
      <c r="O249" s="3"/>
      <c r="P249" s="3"/>
      <c r="Q249" s="3" t="s">
        <v>296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297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293</v>
      </c>
      <c r="H250" s="3"/>
      <c r="I250" s="3" t="s">
        <v>294</v>
      </c>
      <c r="J250" s="3"/>
      <c r="K250" s="3" t="s">
        <v>295</v>
      </c>
      <c r="L250" s="3"/>
      <c r="M250" s="3"/>
      <c r="N250" s="3"/>
      <c r="O250" s="3"/>
      <c r="P250" s="3"/>
      <c r="Q250" s="3" t="s">
        <v>296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297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293</v>
      </c>
      <c r="H251" s="3"/>
      <c r="I251" s="3" t="s">
        <v>294</v>
      </c>
      <c r="J251" s="3"/>
      <c r="K251" s="3" t="s">
        <v>295</v>
      </c>
      <c r="L251" s="3"/>
      <c r="M251" s="3"/>
      <c r="N251" s="3"/>
      <c r="O251" s="3"/>
      <c r="P251" s="3"/>
      <c r="Q251" s="3" t="s">
        <v>296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297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293</v>
      </c>
      <c r="H252" s="3"/>
      <c r="I252" s="3" t="s">
        <v>294</v>
      </c>
      <c r="J252" s="3"/>
      <c r="K252" s="3" t="s">
        <v>295</v>
      </c>
      <c r="L252" s="3"/>
      <c r="M252" s="3"/>
      <c r="N252" s="3"/>
      <c r="O252" s="3"/>
      <c r="P252" s="3"/>
      <c r="Q252" s="3" t="s">
        <v>296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297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293</v>
      </c>
      <c r="H253" s="3"/>
      <c r="I253" s="3" t="s">
        <v>294</v>
      </c>
      <c r="J253" s="3"/>
      <c r="K253" s="3" t="s">
        <v>295</v>
      </c>
      <c r="L253" s="3"/>
      <c r="M253" s="3"/>
      <c r="N253" s="3"/>
      <c r="O253" s="3"/>
      <c r="P253" s="3"/>
      <c r="Q253" s="3" t="s">
        <v>296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297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300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297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293</v>
      </c>
      <c r="H255" s="3"/>
      <c r="I255" s="3" t="s">
        <v>294</v>
      </c>
      <c r="J255" s="3"/>
      <c r="K255" s="3" t="s">
        <v>295</v>
      </c>
      <c r="L255" s="3"/>
      <c r="M255" s="3"/>
      <c r="N255" s="3"/>
      <c r="O255" s="3"/>
      <c r="P255" s="3"/>
      <c r="Q255" s="3" t="s">
        <v>296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302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303</v>
      </c>
      <c r="AK255" s="11" t="str">
        <f>$B$6</f>
        <v>&lt;c=A6EC41&gt;</v>
      </c>
      <c r="AL255" s="11">
        <v>1</v>
      </c>
      <c r="AM255" s="11" t="s">
        <v>259</v>
      </c>
      <c r="AN255" s="11" t="s">
        <v>304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259</v>
      </c>
      <c r="AV255" s="11" t="s">
        <v>305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293</v>
      </c>
      <c r="H256" s="3"/>
      <c r="I256" s="3" t="s">
        <v>294</v>
      </c>
      <c r="J256" s="3"/>
      <c r="K256" s="3" t="s">
        <v>295</v>
      </c>
      <c r="L256" s="3"/>
      <c r="M256" s="3"/>
      <c r="N256" s="3"/>
      <c r="O256" s="3"/>
      <c r="P256" s="3"/>
      <c r="Q256" s="3" t="s">
        <v>296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302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306</v>
      </c>
      <c r="AG256" s="11"/>
      <c r="AH256" s="11"/>
      <c r="AI256" s="11"/>
      <c r="AJ256" s="11"/>
      <c r="AK256" s="11"/>
      <c r="AL256" s="11"/>
      <c r="AM256" s="11"/>
      <c r="AN256" s="11" t="s">
        <v>307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259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293</v>
      </c>
      <c r="H257" s="3"/>
      <c r="I257" s="3" t="s">
        <v>294</v>
      </c>
      <c r="J257" s="3"/>
      <c r="K257" s="3" t="s">
        <v>295</v>
      </c>
      <c r="L257" s="3"/>
      <c r="M257" s="3"/>
      <c r="N257" s="3"/>
      <c r="O257" s="3"/>
      <c r="P257" s="3"/>
      <c r="Q257" s="3" t="s">
        <v>296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302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306</v>
      </c>
      <c r="AG257" s="11"/>
      <c r="AH257" s="11"/>
      <c r="AI257" s="11"/>
      <c r="AJ257" s="11"/>
      <c r="AK257" s="11"/>
      <c r="AL257" s="11"/>
      <c r="AM257" s="11"/>
      <c r="AN257" s="11" t="s">
        <v>307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259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293</v>
      </c>
      <c r="H258" s="3"/>
      <c r="I258" s="3" t="s">
        <v>294</v>
      </c>
      <c r="J258" s="3"/>
      <c r="K258" s="3" t="s">
        <v>295</v>
      </c>
      <c r="L258" s="3"/>
      <c r="M258" s="3"/>
      <c r="N258" s="3"/>
      <c r="O258" s="3"/>
      <c r="P258" s="3"/>
      <c r="Q258" s="3" t="s">
        <v>296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302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306</v>
      </c>
      <c r="AG258" s="11"/>
      <c r="AH258" s="11"/>
      <c r="AI258" s="11"/>
      <c r="AJ258" s="11"/>
      <c r="AK258" s="11"/>
      <c r="AL258" s="11"/>
      <c r="AM258" s="11"/>
      <c r="AN258" s="11" t="s">
        <v>307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259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293</v>
      </c>
      <c r="H259" s="3"/>
      <c r="I259" s="3" t="s">
        <v>294</v>
      </c>
      <c r="J259" s="3"/>
      <c r="K259" s="3" t="s">
        <v>295</v>
      </c>
      <c r="L259" s="3"/>
      <c r="M259" s="3"/>
      <c r="N259" s="3"/>
      <c r="O259" s="3"/>
      <c r="P259" s="3"/>
      <c r="Q259" s="3" t="s">
        <v>296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308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306</v>
      </c>
      <c r="AG259" s="11"/>
      <c r="AH259" s="11"/>
      <c r="AI259" s="11"/>
      <c r="AJ259" s="11"/>
      <c r="AK259" s="11"/>
      <c r="AL259" s="11"/>
      <c r="AM259" s="11"/>
      <c r="AN259" s="11" t="s">
        <v>307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259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301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297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293</v>
      </c>
      <c r="H261" s="3">
        <v>0.15</v>
      </c>
      <c r="I261" s="3" t="s">
        <v>294</v>
      </c>
      <c r="J261" s="3"/>
      <c r="K261" s="3" t="s">
        <v>295</v>
      </c>
      <c r="L261" s="3">
        <v>1</v>
      </c>
      <c r="M261" s="3"/>
      <c r="N261" s="3"/>
      <c r="O261" s="3"/>
      <c r="P261" s="3"/>
      <c r="Q261" s="3" t="s">
        <v>296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350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350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259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293</v>
      </c>
      <c r="H262" s="3"/>
      <c r="I262" s="3" t="s">
        <v>294</v>
      </c>
      <c r="J262" s="3"/>
      <c r="K262" s="3" t="s">
        <v>295</v>
      </c>
      <c r="L262" s="3">
        <v>1</v>
      </c>
      <c r="M262" s="3"/>
      <c r="N262" s="3"/>
      <c r="O262" s="3"/>
      <c r="P262" s="3"/>
      <c r="Q262" s="3" t="s">
        <v>296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297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293</v>
      </c>
      <c r="H263" s="3"/>
      <c r="I263" s="3" t="s">
        <v>294</v>
      </c>
      <c r="J263" s="3"/>
      <c r="K263" s="3" t="s">
        <v>295</v>
      </c>
      <c r="L263" s="3">
        <v>1</v>
      </c>
      <c r="M263" s="3"/>
      <c r="N263" s="3"/>
      <c r="O263" s="3"/>
      <c r="P263" s="3"/>
      <c r="Q263" s="3" t="s">
        <v>296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297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293</v>
      </c>
      <c r="H264" s="3"/>
      <c r="I264" s="3" t="s">
        <v>294</v>
      </c>
      <c r="J264" s="3"/>
      <c r="K264" s="3" t="s">
        <v>295</v>
      </c>
      <c r="L264" s="3">
        <v>1</v>
      </c>
      <c r="M264" s="3"/>
      <c r="N264" s="3"/>
      <c r="O264" s="3"/>
      <c r="P264" s="3"/>
      <c r="Q264" s="3" t="s">
        <v>296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297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293</v>
      </c>
      <c r="H265" s="3"/>
      <c r="I265" s="3" t="s">
        <v>294</v>
      </c>
      <c r="J265" s="3"/>
      <c r="K265" s="3" t="s">
        <v>295</v>
      </c>
      <c r="L265" s="3">
        <v>1</v>
      </c>
      <c r="M265" s="3"/>
      <c r="N265" s="3"/>
      <c r="O265" s="3"/>
      <c r="P265" s="3"/>
      <c r="Q265" s="3" t="s">
        <v>296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297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351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297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297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297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297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297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297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352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297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353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297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293</v>
      </c>
      <c r="H274" s="3">
        <f ca="1">ROUND(_xlfn.XLOOKUP($F274,$D$1:$D$5,$E$1:$E$5)*OFFSET(H274,5-F274,0)/0.05,0)*0.05</f>
        <v>0.85000000000000009</v>
      </c>
      <c r="I274" s="3" t="s">
        <v>294</v>
      </c>
      <c r="J274" s="3">
        <v>1</v>
      </c>
      <c r="K274" s="3" t="s">
        <v>295</v>
      </c>
      <c r="L274" s="3"/>
      <c r="M274" s="3"/>
      <c r="N274" s="3"/>
      <c r="O274" s="3"/>
      <c r="P274" s="3"/>
      <c r="Q274" s="3" t="s">
        <v>296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t="shared" ca="1" si="62"/>
        <v>{"AtkPower":0.85,"BuffAtkPower":1}</v>
      </c>
      <c r="Z274" s="11" t="s">
        <v>354</v>
      </c>
      <c r="AA274" s="11" t="str">
        <f t="shared" ca="1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355</v>
      </c>
      <c r="AK274" s="11" t="str">
        <f>$B$6</f>
        <v>&lt;c=A6EC41&gt;</v>
      </c>
      <c r="AL274" s="11">
        <v>1</v>
      </c>
      <c r="AM274" s="11" t="s">
        <v>259</v>
      </c>
      <c r="AN274" s="11" t="s">
        <v>304</v>
      </c>
      <c r="AO274" s="11" t="str">
        <f t="shared" ref="AO274:AO278" si="69">$B$8&amp;$B$6</f>
        <v>&lt;q=attr_atk&gt;&lt;c=A6EC41&gt;</v>
      </c>
      <c r="AP274" s="11" t="str">
        <f t="shared" ref="AP274:AP278" ca="1" si="70">ROUND($H274*100,2)&amp;"%"</f>
        <v>85%</v>
      </c>
      <c r="AQ274" s="11" t="s">
        <v>259</v>
      </c>
      <c r="AR274" s="11" t="s">
        <v>356</v>
      </c>
      <c r="AS274" s="11" t="str">
        <f>$B$6</f>
        <v>&lt;c=A6EC41&gt;</v>
      </c>
      <c r="AT274" s="11">
        <v>1</v>
      </c>
      <c r="AU274" s="11" t="s">
        <v>259</v>
      </c>
      <c r="AV274" s="11" t="s">
        <v>357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t="shared" ca="1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293</v>
      </c>
      <c r="H275" s="3">
        <f ca="1">ROUND(_xlfn.XLOOKUP($F275,$D$1:$D$5,$E$1:$E$5)*OFFSET(H275,5-F275,0)/0.05,0)*0.05</f>
        <v>0.9</v>
      </c>
      <c r="I275" s="3" t="s">
        <v>294</v>
      </c>
      <c r="J275" s="3">
        <v>1</v>
      </c>
      <c r="K275" s="3" t="s">
        <v>295</v>
      </c>
      <c r="L275" s="3"/>
      <c r="M275" s="3"/>
      <c r="N275" s="3"/>
      <c r="O275" s="3"/>
      <c r="P275" s="3"/>
      <c r="Q275" s="3" t="s">
        <v>296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t="shared" ca="1" si="62"/>
        <v>{"AtkPower":0.9,"BuffAtkPower":1}</v>
      </c>
      <c r="Z275" s="11" t="s">
        <v>354</v>
      </c>
      <c r="AA275" s="11" t="str">
        <f t="shared" ca="1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306</v>
      </c>
      <c r="AG275" s="11"/>
      <c r="AH275" s="11"/>
      <c r="AI275" s="11"/>
      <c r="AJ275" s="11" t="s">
        <v>307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t="shared" ca="1" si="70"/>
        <v>90%</v>
      </c>
      <c r="AQ275" s="11" t="s">
        <v>259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t="shared" ca="1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293</v>
      </c>
      <c r="H276" s="3">
        <f ca="1">ROUND(_xlfn.XLOOKUP($F276,$D$1:$D$5,$E$1:$E$5)*OFFSET(H276,5-F276,0)/0.05,0)*0.05</f>
        <v>0.95000000000000007</v>
      </c>
      <c r="I276" s="3" t="s">
        <v>294</v>
      </c>
      <c r="J276" s="3">
        <v>1</v>
      </c>
      <c r="K276" s="3" t="s">
        <v>295</v>
      </c>
      <c r="L276" s="3"/>
      <c r="M276" s="3"/>
      <c r="N276" s="3"/>
      <c r="O276" s="3"/>
      <c r="P276" s="3"/>
      <c r="Q276" s="3" t="s">
        <v>296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t="shared" ca="1" si="62"/>
        <v>{"AtkPower":0.95,"BuffAtkPower":1}</v>
      </c>
      <c r="Z276" s="11" t="s">
        <v>354</v>
      </c>
      <c r="AA276" s="11" t="str">
        <f t="shared" ca="1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306</v>
      </c>
      <c r="AG276" s="11"/>
      <c r="AH276" s="11"/>
      <c r="AI276" s="11"/>
      <c r="AJ276" s="11" t="s">
        <v>307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t="shared" ca="1" si="70"/>
        <v>95%</v>
      </c>
      <c r="AQ276" s="11" t="s">
        <v>259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t="shared" ca="1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293</v>
      </c>
      <c r="H277" s="3">
        <f ca="1">ROUND(_xlfn.XLOOKUP($F277,$D$1:$D$5,$E$1:$E$5)*OFFSET(H277,5-F277,0)/0.05,0)*0.05</f>
        <v>1.1000000000000001</v>
      </c>
      <c r="I277" s="3" t="s">
        <v>294</v>
      </c>
      <c r="J277" s="3">
        <v>1</v>
      </c>
      <c r="K277" s="3" t="s">
        <v>295</v>
      </c>
      <c r="L277" s="3"/>
      <c r="M277" s="3"/>
      <c r="N277" s="3"/>
      <c r="O277" s="3"/>
      <c r="P277" s="3"/>
      <c r="Q277" s="3" t="s">
        <v>296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t="shared" ca="1" si="62"/>
        <v>{"AtkPower":1.1,"BuffAtkPower":1}</v>
      </c>
      <c r="Z277" s="11" t="s">
        <v>354</v>
      </c>
      <c r="AA277" s="11" t="str">
        <f t="shared" ca="1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306</v>
      </c>
      <c r="AG277" s="11"/>
      <c r="AH277" s="11"/>
      <c r="AI277" s="11"/>
      <c r="AJ277" s="11" t="s">
        <v>307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t="shared" ca="1" si="70"/>
        <v>110%</v>
      </c>
      <c r="AQ277" s="11" t="s">
        <v>259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t="shared" ca="1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293</v>
      </c>
      <c r="H278" s="3">
        <v>1.2</v>
      </c>
      <c r="I278" s="3" t="s">
        <v>294</v>
      </c>
      <c r="J278" s="3">
        <v>1</v>
      </c>
      <c r="K278" s="3" t="s">
        <v>295</v>
      </c>
      <c r="L278" s="3"/>
      <c r="M278" s="3"/>
      <c r="N278" s="3"/>
      <c r="O278" s="3"/>
      <c r="P278" s="3"/>
      <c r="Q278" s="3" t="s">
        <v>296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354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306</v>
      </c>
      <c r="AG278" s="11"/>
      <c r="AH278" s="11"/>
      <c r="AI278" s="11"/>
      <c r="AJ278" s="11" t="s">
        <v>307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259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>
      <c r="B279" s="1" t="str">
        <f t="shared" si="64"/>
        <v>SkillDescBrief// 大招</v>
      </c>
      <c r="C279" s="1" t="str">
        <f t="shared" si="65"/>
        <v>SkillDescDetail// 大招</v>
      </c>
      <c r="D279" s="7" t="s">
        <v>192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297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293</v>
      </c>
      <c r="H280" s="3">
        <f ca="1">ROUND(_xlfn.XLOOKUP($F280,$D$1:$D$5,$E$1:$E$5)*OFFSET(H280,5-F280,0)/0.05,0)*0.05</f>
        <v>0.85000000000000009</v>
      </c>
      <c r="I280" s="3" t="s">
        <v>294</v>
      </c>
      <c r="J280" s="3">
        <v>1</v>
      </c>
      <c r="K280" s="3" t="s">
        <v>295</v>
      </c>
      <c r="L280" s="3"/>
      <c r="M280" s="3"/>
      <c r="N280" s="3"/>
      <c r="O280" s="3"/>
      <c r="P280" s="3"/>
      <c r="Q280" s="3" t="s">
        <v>296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t="shared" ca="1" si="62"/>
        <v>{"AtkPower":0.85,"BuffAtkPower":1}</v>
      </c>
      <c r="Z280" s="11" t="s">
        <v>358</v>
      </c>
      <c r="AA280" s="11" t="str">
        <f t="shared" ca="1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359</v>
      </c>
      <c r="AK280" s="11" t="str">
        <f t="shared" ref="AK280:AK284" si="71">$B$8&amp;$B$6</f>
        <v>&lt;q=attr_atk&gt;&lt;c=A6EC41&gt;</v>
      </c>
      <c r="AL280" s="11" t="str">
        <f t="shared" ref="AL280:AL284" ca="1" si="72">ROUND($H280*100,2)&amp;"%"</f>
        <v>85%</v>
      </c>
      <c r="AM280" s="11" t="s">
        <v>259</v>
      </c>
      <c r="AN280" s="11" t="s">
        <v>360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259</v>
      </c>
      <c r="AU280" s="11"/>
      <c r="AV280" s="11" t="s">
        <v>361</v>
      </c>
      <c r="AW280" s="11" t="str">
        <f>$B$6</f>
        <v>&lt;c=A6EC41&gt;</v>
      </c>
      <c r="AX280" s="11">
        <v>7</v>
      </c>
      <c r="AY280" s="11" t="s">
        <v>259</v>
      </c>
      <c r="AZ280" s="11" t="s">
        <v>362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t="shared" ca="1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293</v>
      </c>
      <c r="H281" s="3">
        <f ca="1">ROUND(_xlfn.XLOOKUP($F281,$D$1:$D$5,$E$1:$E$5)*OFFSET(H281,5-F281,0)/0.05,0)*0.05</f>
        <v>0.9</v>
      </c>
      <c r="I281" s="3" t="s">
        <v>294</v>
      </c>
      <c r="J281" s="3">
        <v>1</v>
      </c>
      <c r="K281" s="3" t="s">
        <v>295</v>
      </c>
      <c r="L281" s="3"/>
      <c r="M281" s="3"/>
      <c r="N281" s="3"/>
      <c r="O281" s="3"/>
      <c r="P281" s="3"/>
      <c r="Q281" s="3" t="s">
        <v>296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t="shared" ca="1" si="62"/>
        <v>{"AtkPower":0.9,"BuffAtkPower":1}</v>
      </c>
      <c r="Z281" s="11" t="s">
        <v>358</v>
      </c>
      <c r="AA281" s="11" t="str">
        <f t="shared" ca="1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306</v>
      </c>
      <c r="AG281" s="11"/>
      <c r="AH281" s="11"/>
      <c r="AI281" s="11"/>
      <c r="AJ281" s="11" t="s">
        <v>307</v>
      </c>
      <c r="AK281" s="11" t="str">
        <f t="shared" si="71"/>
        <v>&lt;q=attr_atk&gt;&lt;c=A6EC41&gt;</v>
      </c>
      <c r="AL281" s="11" t="str">
        <f t="shared" ca="1" si="72"/>
        <v>90%</v>
      </c>
      <c r="AM281" s="11" t="s">
        <v>259</v>
      </c>
      <c r="AN281" s="11" t="s">
        <v>360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259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t="shared" ca="1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293</v>
      </c>
      <c r="H282" s="3">
        <f ca="1">ROUND(_xlfn.XLOOKUP($F282,$D$1:$D$5,$E$1:$E$5)*OFFSET(H282,5-F282,0)/0.05,0)*0.05</f>
        <v>0.95000000000000007</v>
      </c>
      <c r="I282" s="3" t="s">
        <v>294</v>
      </c>
      <c r="J282" s="3">
        <v>1</v>
      </c>
      <c r="K282" s="3" t="s">
        <v>295</v>
      </c>
      <c r="L282" s="3"/>
      <c r="M282" s="3"/>
      <c r="N282" s="3"/>
      <c r="O282" s="3"/>
      <c r="P282" s="3"/>
      <c r="Q282" s="3" t="s">
        <v>296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t="shared" ca="1" si="62"/>
        <v>{"AtkPower":0.95,"BuffAtkPower":1}</v>
      </c>
      <c r="Z282" s="11" t="s">
        <v>358</v>
      </c>
      <c r="AA282" s="11" t="str">
        <f t="shared" ca="1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306</v>
      </c>
      <c r="AG282" s="11"/>
      <c r="AH282" s="11"/>
      <c r="AI282" s="11"/>
      <c r="AJ282" s="11" t="s">
        <v>307</v>
      </c>
      <c r="AK282" s="11" t="str">
        <f t="shared" si="71"/>
        <v>&lt;q=attr_atk&gt;&lt;c=A6EC41&gt;</v>
      </c>
      <c r="AL282" s="11" t="str">
        <f t="shared" ca="1" si="72"/>
        <v>95%</v>
      </c>
      <c r="AM282" s="11" t="s">
        <v>259</v>
      </c>
      <c r="AN282" s="11" t="s">
        <v>360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259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t="shared" ca="1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293</v>
      </c>
      <c r="H283" s="3">
        <f ca="1">ROUND(_xlfn.XLOOKUP($F283,$D$1:$D$5,$E$1:$E$5)*OFFSET(H283,5-F283,0)/0.05,0)*0.05</f>
        <v>1.1000000000000001</v>
      </c>
      <c r="I283" s="3" t="s">
        <v>294</v>
      </c>
      <c r="J283" s="3">
        <v>1</v>
      </c>
      <c r="K283" s="3" t="s">
        <v>295</v>
      </c>
      <c r="L283" s="3"/>
      <c r="M283" s="3"/>
      <c r="N283" s="3"/>
      <c r="O283" s="3"/>
      <c r="P283" s="3"/>
      <c r="Q283" s="3" t="s">
        <v>296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t="shared" ca="1" si="62"/>
        <v>{"AtkPower":1.1,"BuffAtkPower":1}</v>
      </c>
      <c r="Z283" s="11" t="s">
        <v>358</v>
      </c>
      <c r="AA283" s="11" t="str">
        <f t="shared" ca="1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306</v>
      </c>
      <c r="AG283" s="11"/>
      <c r="AH283" s="11"/>
      <c r="AI283" s="11"/>
      <c r="AJ283" s="11" t="s">
        <v>307</v>
      </c>
      <c r="AK283" s="11" t="str">
        <f t="shared" si="71"/>
        <v>&lt;q=attr_atk&gt;&lt;c=A6EC41&gt;</v>
      </c>
      <c r="AL283" s="11" t="str">
        <f t="shared" ca="1" si="72"/>
        <v>110%</v>
      </c>
      <c r="AM283" s="11" t="s">
        <v>259</v>
      </c>
      <c r="AN283" s="11" t="s">
        <v>360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259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t="shared" ca="1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293</v>
      </c>
      <c r="H284" s="3">
        <v>1.2</v>
      </c>
      <c r="I284" s="3" t="s">
        <v>294</v>
      </c>
      <c r="J284" s="3">
        <v>1</v>
      </c>
      <c r="K284" s="3" t="s">
        <v>295</v>
      </c>
      <c r="L284" s="3"/>
      <c r="M284" s="3"/>
      <c r="N284" s="3"/>
      <c r="O284" s="3"/>
      <c r="P284" s="3"/>
      <c r="Q284" s="3" t="s">
        <v>296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358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306</v>
      </c>
      <c r="AG284" s="11"/>
      <c r="AH284" s="11"/>
      <c r="AI284" s="11"/>
      <c r="AJ284" s="11" t="s">
        <v>307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259</v>
      </c>
      <c r="AN284" s="11" t="s">
        <v>360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259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67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297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293</v>
      </c>
      <c r="H286" s="3"/>
      <c r="I286" s="3" t="s">
        <v>294</v>
      </c>
      <c r="J286" s="3"/>
      <c r="K286" s="3" t="s">
        <v>295</v>
      </c>
      <c r="L286" s="3"/>
      <c r="M286" s="3"/>
      <c r="N286" s="3"/>
      <c r="O286" s="3"/>
      <c r="P286" s="3"/>
      <c r="Q286" s="3" t="s">
        <v>296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319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320</v>
      </c>
      <c r="AK286" s="11" t="str">
        <f t="shared" ref="AK286:AK290" si="74">$B$6</f>
        <v>&lt;c=A6EC41&gt;</v>
      </c>
      <c r="AL286" s="11">
        <v>2</v>
      </c>
      <c r="AM286" s="11" t="s">
        <v>259</v>
      </c>
      <c r="AN286" s="11" t="s">
        <v>321</v>
      </c>
      <c r="AO286" s="11" t="s">
        <v>265</v>
      </c>
      <c r="AP286" s="11">
        <v>2</v>
      </c>
      <c r="AQ286" s="11" t="s">
        <v>259</v>
      </c>
      <c r="AR286" s="11" t="s">
        <v>322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293</v>
      </c>
      <c r="H287" s="3"/>
      <c r="I287" s="3" t="s">
        <v>294</v>
      </c>
      <c r="J287" s="3"/>
      <c r="K287" s="3" t="s">
        <v>295</v>
      </c>
      <c r="L287" s="3"/>
      <c r="M287" s="3"/>
      <c r="N287" s="3"/>
      <c r="O287" s="3"/>
      <c r="P287" s="3"/>
      <c r="Q287" s="3" t="s">
        <v>296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319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306</v>
      </c>
      <c r="AG287" s="11"/>
      <c r="AH287" s="11"/>
      <c r="AI287" s="11"/>
      <c r="AJ287" s="11" t="s">
        <v>320</v>
      </c>
      <c r="AK287" s="11" t="str">
        <f t="shared" si="74"/>
        <v>&lt;c=A6EC41&gt;</v>
      </c>
      <c r="AL287" s="11">
        <f>AL286*4</f>
        <v>8</v>
      </c>
      <c r="AM287" s="11" t="s">
        <v>259</v>
      </c>
      <c r="AN287" s="11" t="s">
        <v>321</v>
      </c>
      <c r="AO287" s="11" t="s">
        <v>265</v>
      </c>
      <c r="AP287" s="11">
        <f>AP286*4</f>
        <v>8</v>
      </c>
      <c r="AQ287" s="11" t="s">
        <v>259</v>
      </c>
      <c r="AR287" s="11" t="s">
        <v>322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293</v>
      </c>
      <c r="H288" s="3"/>
      <c r="I288" s="3" t="s">
        <v>294</v>
      </c>
      <c r="J288" s="3"/>
      <c r="K288" s="3" t="s">
        <v>295</v>
      </c>
      <c r="L288" s="3"/>
      <c r="M288" s="3"/>
      <c r="N288" s="3"/>
      <c r="O288" s="3"/>
      <c r="P288" s="3"/>
      <c r="Q288" s="3" t="s">
        <v>296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319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306</v>
      </c>
      <c r="AG288" s="11"/>
      <c r="AH288" s="11"/>
      <c r="AI288" s="11"/>
      <c r="AJ288" s="11" t="s">
        <v>320</v>
      </c>
      <c r="AK288" s="11" t="str">
        <f t="shared" si="74"/>
        <v>&lt;c=A6EC41&gt;</v>
      </c>
      <c r="AL288" s="11">
        <f>AL287*4</f>
        <v>32</v>
      </c>
      <c r="AM288" s="11" t="s">
        <v>259</v>
      </c>
      <c r="AN288" s="11" t="s">
        <v>321</v>
      </c>
      <c r="AO288" s="11" t="s">
        <v>265</v>
      </c>
      <c r="AP288" s="11">
        <f>AP287*4</f>
        <v>32</v>
      </c>
      <c r="AQ288" s="11" t="s">
        <v>259</v>
      </c>
      <c r="AR288" s="11" t="s">
        <v>322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293</v>
      </c>
      <c r="H289" s="3"/>
      <c r="I289" s="3" t="s">
        <v>294</v>
      </c>
      <c r="J289" s="3"/>
      <c r="K289" s="3" t="s">
        <v>295</v>
      </c>
      <c r="L289" s="3"/>
      <c r="M289" s="3"/>
      <c r="N289" s="3"/>
      <c r="O289" s="3"/>
      <c r="P289" s="3"/>
      <c r="Q289" s="3" t="s">
        <v>296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319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306</v>
      </c>
      <c r="AG289" s="11"/>
      <c r="AH289" s="11"/>
      <c r="AI289" s="11"/>
      <c r="AJ289" s="11" t="s">
        <v>320</v>
      </c>
      <c r="AK289" s="11" t="str">
        <f t="shared" si="74"/>
        <v>&lt;c=A6EC41&gt;</v>
      </c>
      <c r="AL289" s="11">
        <v>64</v>
      </c>
      <c r="AM289" s="11" t="s">
        <v>259</v>
      </c>
      <c r="AN289" s="11" t="s">
        <v>321</v>
      </c>
      <c r="AO289" s="11" t="s">
        <v>265</v>
      </c>
      <c r="AP289" s="11">
        <v>64</v>
      </c>
      <c r="AQ289" s="11" t="s">
        <v>259</v>
      </c>
      <c r="AR289" s="11" t="s">
        <v>322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293</v>
      </c>
      <c r="H290" s="3"/>
      <c r="I290" s="3" t="s">
        <v>294</v>
      </c>
      <c r="J290" s="3"/>
      <c r="K290" s="3" t="s">
        <v>295</v>
      </c>
      <c r="L290" s="3"/>
      <c r="M290" s="3"/>
      <c r="N290" s="3"/>
      <c r="O290" s="3"/>
      <c r="P290" s="3"/>
      <c r="Q290" s="3" t="s">
        <v>296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319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306</v>
      </c>
      <c r="AG290" s="11"/>
      <c r="AH290" s="11"/>
      <c r="AI290" s="11"/>
      <c r="AJ290" s="11" t="s">
        <v>320</v>
      </c>
      <c r="AK290" s="11" t="str">
        <f t="shared" si="74"/>
        <v>&lt;c=A6EC41&gt;</v>
      </c>
      <c r="AL290" s="11">
        <v>128</v>
      </c>
      <c r="AM290" s="11" t="s">
        <v>259</v>
      </c>
      <c r="AN290" s="11" t="s">
        <v>321</v>
      </c>
      <c r="AO290" s="11" t="s">
        <v>265</v>
      </c>
      <c r="AP290" s="11">
        <v>128</v>
      </c>
      <c r="AQ290" s="11" t="s">
        <v>259</v>
      </c>
      <c r="AR290" s="11" t="s">
        <v>322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298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297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293</v>
      </c>
      <c r="H292" s="3">
        <f ca="1">ROUND(_xlfn.XLOOKUP($F292,$D$1:$D$5,$E$1:$E$5)*OFFSET(H292,5-F292,0)/0.05,0)*0.05</f>
        <v>1.4500000000000002</v>
      </c>
      <c r="I292" s="3" t="s">
        <v>294</v>
      </c>
      <c r="J292" s="3"/>
      <c r="K292" s="3" t="s">
        <v>295</v>
      </c>
      <c r="L292" s="3"/>
      <c r="M292" s="3"/>
      <c r="N292" s="3"/>
      <c r="O292" s="3"/>
      <c r="P292" s="3"/>
      <c r="Q292" s="3" t="s">
        <v>296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t="shared" ca="1" si="62"/>
        <v>{"AtkPower":1.45}</v>
      </c>
      <c r="Z292" s="11" t="s">
        <v>363</v>
      </c>
      <c r="AA292" s="11" t="str">
        <f t="shared" ca="1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364</v>
      </c>
      <c r="AK292" s="11" t="str">
        <f t="shared" ref="AK292:AK296" si="76">$B$8&amp;$B$6</f>
        <v>&lt;q=attr_atk&gt;&lt;c=A6EC41&gt;</v>
      </c>
      <c r="AL292" s="11" t="str">
        <f t="shared" ref="AL292:AL296" ca="1" si="77">ROUND($H292*100,2)&amp;"%"</f>
        <v>145%</v>
      </c>
      <c r="AM292" s="11" t="s">
        <v>259</v>
      </c>
      <c r="AN292" s="11" t="s">
        <v>365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t="shared" ca="1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293</v>
      </c>
      <c r="H293" s="3">
        <f ca="1">ROUND(_xlfn.XLOOKUP($F293,$D$1:$D$5,$E$1:$E$5)*OFFSET(H293,5-F293,0)/0.05,0)*0.05</f>
        <v>1.55</v>
      </c>
      <c r="I293" s="3" t="s">
        <v>294</v>
      </c>
      <c r="J293" s="3"/>
      <c r="K293" s="3" t="s">
        <v>295</v>
      </c>
      <c r="L293" s="3"/>
      <c r="M293" s="3"/>
      <c r="N293" s="3"/>
      <c r="O293" s="3"/>
      <c r="P293" s="3"/>
      <c r="Q293" s="3" t="s">
        <v>296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t="shared" ca="1" si="62"/>
        <v>{"AtkPower":1.55}</v>
      </c>
      <c r="Z293" s="11" t="s">
        <v>363</v>
      </c>
      <c r="AA293" s="11" t="str">
        <f t="shared" ca="1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306</v>
      </c>
      <c r="AG293" s="11"/>
      <c r="AH293" s="11"/>
      <c r="AI293" s="11"/>
      <c r="AJ293" s="11" t="s">
        <v>307</v>
      </c>
      <c r="AK293" s="11" t="str">
        <f t="shared" si="76"/>
        <v>&lt;q=attr_atk&gt;&lt;c=A6EC41&gt;</v>
      </c>
      <c r="AL293" s="11" t="str">
        <f t="shared" ca="1" si="77"/>
        <v>155%</v>
      </c>
      <c r="AM293" s="11" t="s">
        <v>259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t="shared" ca="1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293</v>
      </c>
      <c r="H294" s="3">
        <f ca="1">ROUND(_xlfn.XLOOKUP($F294,$D$1:$D$5,$E$1:$E$5)*OFFSET(H294,5-F294,0)/0.05,0)*0.05</f>
        <v>1.6500000000000001</v>
      </c>
      <c r="I294" s="3" t="s">
        <v>294</v>
      </c>
      <c r="J294" s="3"/>
      <c r="K294" s="3" t="s">
        <v>295</v>
      </c>
      <c r="L294" s="3"/>
      <c r="M294" s="3"/>
      <c r="N294" s="3"/>
      <c r="O294" s="3"/>
      <c r="P294" s="3"/>
      <c r="Q294" s="3" t="s">
        <v>296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t="shared" ca="1" si="62"/>
        <v>{"AtkPower":1.65}</v>
      </c>
      <c r="Z294" s="11" t="s">
        <v>363</v>
      </c>
      <c r="AA294" s="11" t="str">
        <f t="shared" ca="1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306</v>
      </c>
      <c r="AG294" s="11"/>
      <c r="AH294" s="11"/>
      <c r="AI294" s="11"/>
      <c r="AJ294" s="11" t="s">
        <v>307</v>
      </c>
      <c r="AK294" s="11" t="str">
        <f t="shared" si="76"/>
        <v>&lt;q=attr_atk&gt;&lt;c=A6EC41&gt;</v>
      </c>
      <c r="AL294" s="11" t="str">
        <f t="shared" ca="1" si="77"/>
        <v>165%</v>
      </c>
      <c r="AM294" s="11" t="s">
        <v>259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t="shared" ca="1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293</v>
      </c>
      <c r="H295" s="3">
        <f ca="1">ROUND(_xlfn.XLOOKUP($F295,$D$1:$D$5,$E$1:$E$5)*OFFSET(H295,5-F295,0)/0.05,0)*0.05</f>
        <v>1.85</v>
      </c>
      <c r="I295" s="3" t="s">
        <v>294</v>
      </c>
      <c r="J295" s="3"/>
      <c r="K295" s="3" t="s">
        <v>295</v>
      </c>
      <c r="L295" s="3"/>
      <c r="M295" s="3"/>
      <c r="N295" s="3"/>
      <c r="O295" s="3"/>
      <c r="P295" s="3"/>
      <c r="Q295" s="3" t="s">
        <v>296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t="shared" ca="1" si="62"/>
        <v>{"AtkPower":1.85}</v>
      </c>
      <c r="Z295" s="11" t="s">
        <v>363</v>
      </c>
      <c r="AA295" s="11" t="str">
        <f t="shared" ca="1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306</v>
      </c>
      <c r="AG295" s="11"/>
      <c r="AH295" s="11"/>
      <c r="AI295" s="11"/>
      <c r="AJ295" s="11" t="s">
        <v>307</v>
      </c>
      <c r="AK295" s="11" t="str">
        <f t="shared" si="76"/>
        <v>&lt;q=attr_atk&gt;&lt;c=A6EC41&gt;</v>
      </c>
      <c r="AL295" s="11" t="str">
        <f t="shared" ca="1" si="77"/>
        <v>185%</v>
      </c>
      <c r="AM295" s="11" t="s">
        <v>259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t="shared" ca="1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293</v>
      </c>
      <c r="H296" s="3">
        <v>2.0499999999999998</v>
      </c>
      <c r="I296" s="3" t="s">
        <v>294</v>
      </c>
      <c r="J296" s="3"/>
      <c r="K296" s="3" t="s">
        <v>295</v>
      </c>
      <c r="L296" s="3"/>
      <c r="M296" s="3"/>
      <c r="N296" s="3"/>
      <c r="O296" s="3"/>
      <c r="P296" s="3"/>
      <c r="Q296" s="3" t="s">
        <v>296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363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306</v>
      </c>
      <c r="AG296" s="11"/>
      <c r="AH296" s="11"/>
      <c r="AI296" s="11"/>
      <c r="AJ296" s="11" t="s">
        <v>307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259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299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297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293</v>
      </c>
      <c r="H298" s="3"/>
      <c r="I298" s="3" t="s">
        <v>294</v>
      </c>
      <c r="J298" s="3"/>
      <c r="K298" s="3" t="s">
        <v>295</v>
      </c>
      <c r="L298" s="3"/>
      <c r="M298" s="3"/>
      <c r="N298" s="3"/>
      <c r="O298" s="3"/>
      <c r="P298" s="3"/>
      <c r="Q298" s="3" t="s">
        <v>296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297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293</v>
      </c>
      <c r="H299" s="3"/>
      <c r="I299" s="3" t="s">
        <v>294</v>
      </c>
      <c r="J299" s="3"/>
      <c r="K299" s="3" t="s">
        <v>295</v>
      </c>
      <c r="L299" s="3"/>
      <c r="M299" s="3"/>
      <c r="N299" s="3"/>
      <c r="O299" s="3"/>
      <c r="P299" s="3"/>
      <c r="Q299" s="3" t="s">
        <v>296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297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293</v>
      </c>
      <c r="H300" s="3"/>
      <c r="I300" s="3" t="s">
        <v>294</v>
      </c>
      <c r="J300" s="3"/>
      <c r="K300" s="3" t="s">
        <v>295</v>
      </c>
      <c r="L300" s="3"/>
      <c r="M300" s="3"/>
      <c r="N300" s="3"/>
      <c r="O300" s="3"/>
      <c r="P300" s="3"/>
      <c r="Q300" s="3" t="s">
        <v>296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297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293</v>
      </c>
      <c r="H301" s="3"/>
      <c r="I301" s="3" t="s">
        <v>294</v>
      </c>
      <c r="J301" s="3"/>
      <c r="K301" s="3" t="s">
        <v>295</v>
      </c>
      <c r="L301" s="3"/>
      <c r="M301" s="3"/>
      <c r="N301" s="3"/>
      <c r="O301" s="3"/>
      <c r="P301" s="3"/>
      <c r="Q301" s="3" t="s">
        <v>296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297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293</v>
      </c>
      <c r="H302" s="3"/>
      <c r="I302" s="3" t="s">
        <v>294</v>
      </c>
      <c r="J302" s="3"/>
      <c r="K302" s="3" t="s">
        <v>295</v>
      </c>
      <c r="L302" s="3"/>
      <c r="M302" s="3"/>
      <c r="N302" s="3"/>
      <c r="O302" s="3"/>
      <c r="P302" s="3"/>
      <c r="Q302" s="3" t="s">
        <v>296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297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300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297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293</v>
      </c>
      <c r="H304" s="3"/>
      <c r="I304" s="3" t="s">
        <v>294</v>
      </c>
      <c r="J304" s="3"/>
      <c r="K304" s="3" t="s">
        <v>295</v>
      </c>
      <c r="L304" s="3"/>
      <c r="M304" s="3"/>
      <c r="N304" s="3"/>
      <c r="O304" s="3"/>
      <c r="P304" s="3"/>
      <c r="Q304" s="3" t="s">
        <v>296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328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329</v>
      </c>
      <c r="AK304" s="11" t="str">
        <f>$B$6</f>
        <v>&lt;c=A6EC41&gt;</v>
      </c>
      <c r="AL304" s="11">
        <v>1</v>
      </c>
      <c r="AM304" s="11" t="s">
        <v>259</v>
      </c>
      <c r="AN304" s="11" t="s">
        <v>330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259</v>
      </c>
      <c r="AR304" s="11" t="s">
        <v>331</v>
      </c>
      <c r="AS304" s="11" t="str">
        <f>$B$6</f>
        <v>&lt;c=A6EC41&gt;</v>
      </c>
      <c r="AT304" s="11">
        <v>1</v>
      </c>
      <c r="AU304" s="11" t="s">
        <v>259</v>
      </c>
      <c r="AV304" s="11" t="s">
        <v>332</v>
      </c>
      <c r="AW304" s="11" t="str">
        <f>$B$6</f>
        <v>&lt;c=A6EC41&gt;</v>
      </c>
      <c r="AX304" s="11">
        <v>6</v>
      </c>
      <c r="AY304" s="11" t="s">
        <v>259</v>
      </c>
      <c r="AZ304" s="11" t="s">
        <v>333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293</v>
      </c>
      <c r="H305" s="3"/>
      <c r="I305" s="3" t="s">
        <v>294</v>
      </c>
      <c r="J305" s="3"/>
      <c r="K305" s="3" t="s">
        <v>295</v>
      </c>
      <c r="L305" s="3"/>
      <c r="M305" s="3"/>
      <c r="N305" s="3"/>
      <c r="O305" s="3"/>
      <c r="P305" s="3"/>
      <c r="Q305" s="3" t="s">
        <v>296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328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306</v>
      </c>
      <c r="AG305" s="11"/>
      <c r="AH305" s="11"/>
      <c r="AI305" s="11"/>
      <c r="AJ305" s="11"/>
      <c r="AK305" s="11"/>
      <c r="AL305" s="11"/>
      <c r="AM305" s="11"/>
      <c r="AN305" s="11" t="s">
        <v>307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259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293</v>
      </c>
      <c r="H306" s="3"/>
      <c r="I306" s="3" t="s">
        <v>294</v>
      </c>
      <c r="J306" s="3"/>
      <c r="K306" s="3" t="s">
        <v>295</v>
      </c>
      <c r="L306" s="3"/>
      <c r="M306" s="3"/>
      <c r="N306" s="3"/>
      <c r="O306" s="3"/>
      <c r="P306" s="3"/>
      <c r="Q306" s="3" t="s">
        <v>296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328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306</v>
      </c>
      <c r="AG306" s="11"/>
      <c r="AH306" s="11"/>
      <c r="AI306" s="11"/>
      <c r="AJ306" s="11"/>
      <c r="AK306" s="11"/>
      <c r="AL306" s="11"/>
      <c r="AM306" s="11"/>
      <c r="AN306" s="11" t="s">
        <v>307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259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293</v>
      </c>
      <c r="H307" s="3"/>
      <c r="I307" s="3" t="s">
        <v>294</v>
      </c>
      <c r="J307" s="3"/>
      <c r="K307" s="3" t="s">
        <v>295</v>
      </c>
      <c r="L307" s="3"/>
      <c r="M307" s="3"/>
      <c r="N307" s="3"/>
      <c r="O307" s="3"/>
      <c r="P307" s="3"/>
      <c r="Q307" s="3" t="s">
        <v>296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328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306</v>
      </c>
      <c r="AG307" s="11"/>
      <c r="AH307" s="11"/>
      <c r="AI307" s="11"/>
      <c r="AJ307" s="11"/>
      <c r="AK307" s="11"/>
      <c r="AL307" s="11"/>
      <c r="AM307" s="11"/>
      <c r="AN307" s="11" t="s">
        <v>307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259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293</v>
      </c>
      <c r="H308" s="3"/>
      <c r="I308" s="3" t="s">
        <v>294</v>
      </c>
      <c r="J308" s="3"/>
      <c r="K308" s="3" t="s">
        <v>295</v>
      </c>
      <c r="L308" s="3"/>
      <c r="M308" s="3"/>
      <c r="N308" s="3"/>
      <c r="O308" s="3"/>
      <c r="P308" s="3"/>
      <c r="Q308" s="3" t="s">
        <v>296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334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306</v>
      </c>
      <c r="AG308" s="11"/>
      <c r="AH308" s="11"/>
      <c r="AI308" s="11"/>
      <c r="AJ308" s="11"/>
      <c r="AK308" s="11"/>
      <c r="AL308" s="11"/>
      <c r="AM308" s="11"/>
      <c r="AN308" s="11" t="s">
        <v>307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259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301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297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293</v>
      </c>
      <c r="H310" s="3"/>
      <c r="I310" s="3" t="s">
        <v>294</v>
      </c>
      <c r="J310" s="3"/>
      <c r="K310" s="3" t="s">
        <v>295</v>
      </c>
      <c r="L310" s="3">
        <v>1</v>
      </c>
      <c r="M310" s="3"/>
      <c r="N310" s="3"/>
      <c r="O310" s="3"/>
      <c r="P310" s="3"/>
      <c r="Q310" s="3" t="s">
        <v>296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366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367</v>
      </c>
      <c r="AK310" s="11" t="str">
        <f>$B$6</f>
        <v>&lt;c=A6EC41&gt;</v>
      </c>
      <c r="AL310" s="11">
        <v>10</v>
      </c>
      <c r="AM310" s="11" t="s">
        <v>259</v>
      </c>
      <c r="AN310" s="11" t="s">
        <v>368</v>
      </c>
      <c r="AO310" s="11" t="s">
        <v>265</v>
      </c>
      <c r="AP310" s="11" t="str">
        <f>"40%"</f>
        <v>40%</v>
      </c>
      <c r="AQ310" s="11" t="s">
        <v>259</v>
      </c>
      <c r="AR310" s="11" t="s">
        <v>369</v>
      </c>
      <c r="AS310" s="11" t="str">
        <f>$B$6</f>
        <v>&lt;c=A6EC41&gt;</v>
      </c>
      <c r="AT310" s="11">
        <v>20</v>
      </c>
      <c r="AU310" s="11" t="s">
        <v>259</v>
      </c>
      <c r="AV310" s="11" t="s">
        <v>370</v>
      </c>
      <c r="AW310" s="11" t="str">
        <f>$B$6</f>
        <v>&lt;c=A6EC41&gt;</v>
      </c>
      <c r="AX310" s="11">
        <v>5</v>
      </c>
      <c r="AY310" s="11" t="s">
        <v>259</v>
      </c>
      <c r="AZ310" s="11" t="s">
        <v>371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293</v>
      </c>
      <c r="H311" s="3"/>
      <c r="I311" s="3" t="s">
        <v>294</v>
      </c>
      <c r="J311" s="3"/>
      <c r="K311" s="3" t="s">
        <v>295</v>
      </c>
      <c r="L311" s="3">
        <v>1</v>
      </c>
      <c r="M311" s="3"/>
      <c r="N311" s="3"/>
      <c r="O311" s="3"/>
      <c r="P311" s="3"/>
      <c r="Q311" s="3" t="s">
        <v>296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297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293</v>
      </c>
      <c r="H312" s="3"/>
      <c r="I312" s="3" t="s">
        <v>294</v>
      </c>
      <c r="J312" s="3"/>
      <c r="K312" s="3" t="s">
        <v>295</v>
      </c>
      <c r="L312" s="3">
        <v>1</v>
      </c>
      <c r="M312" s="3"/>
      <c r="N312" s="3"/>
      <c r="O312" s="3"/>
      <c r="P312" s="3"/>
      <c r="Q312" s="3" t="s">
        <v>296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297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293</v>
      </c>
      <c r="H313" s="3"/>
      <c r="I313" s="3" t="s">
        <v>294</v>
      </c>
      <c r="J313" s="3"/>
      <c r="K313" s="3" t="s">
        <v>295</v>
      </c>
      <c r="L313" s="3">
        <v>1</v>
      </c>
      <c r="M313" s="3"/>
      <c r="N313" s="3"/>
      <c r="O313" s="3"/>
      <c r="P313" s="3"/>
      <c r="Q313" s="3" t="s">
        <v>296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297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293</v>
      </c>
      <c r="H314" s="3"/>
      <c r="I314" s="3" t="s">
        <v>294</v>
      </c>
      <c r="J314" s="3"/>
      <c r="K314" s="3" t="s">
        <v>295</v>
      </c>
      <c r="L314" s="3">
        <v>1</v>
      </c>
      <c r="M314" s="3"/>
      <c r="N314" s="3"/>
      <c r="O314" s="3"/>
      <c r="P314" s="3"/>
      <c r="Q314" s="3" t="s">
        <v>296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297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372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297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293</v>
      </c>
      <c r="H316" s="3">
        <f ca="1">ROUND(_xlfn.XLOOKUP($F316,$D$1:$D$5,$E$1:$E$5)*OFFSET(H316,5-F316,0)/0.05,0)*0.05</f>
        <v>1.4500000000000002</v>
      </c>
      <c r="I316" s="3" t="s">
        <v>294</v>
      </c>
      <c r="J316" s="3">
        <v>1</v>
      </c>
      <c r="K316" s="3" t="s">
        <v>295</v>
      </c>
      <c r="L316" s="3"/>
      <c r="M316" s="3"/>
      <c r="N316" s="3"/>
      <c r="O316" s="3"/>
      <c r="P316" s="3"/>
      <c r="Q316" s="3" t="s">
        <v>296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t="shared" ca="1" si="62"/>
        <v>{"AtkPower":1.45,"BuffAtkPower":1}</v>
      </c>
      <c r="Z316" s="11" t="s">
        <v>297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293</v>
      </c>
      <c r="H317" s="3">
        <f ca="1">ROUND(_xlfn.XLOOKUP($F317,$D$1:$D$5,$E$1:$E$5)*OFFSET(H317,5-F317,0)/0.05,0)*0.05</f>
        <v>1.55</v>
      </c>
      <c r="I317" s="3" t="s">
        <v>294</v>
      </c>
      <c r="J317" s="3">
        <v>1</v>
      </c>
      <c r="K317" s="3" t="s">
        <v>295</v>
      </c>
      <c r="L317" s="3"/>
      <c r="M317" s="3"/>
      <c r="N317" s="3"/>
      <c r="O317" s="3"/>
      <c r="P317" s="3"/>
      <c r="Q317" s="3" t="s">
        <v>296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t="shared" ca="1" si="62"/>
        <v>{"AtkPower":1.55,"BuffAtkPower":1}</v>
      </c>
      <c r="Z317" s="11" t="s">
        <v>297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293</v>
      </c>
      <c r="H318" s="3">
        <f ca="1">ROUND(_xlfn.XLOOKUP($F318,$D$1:$D$5,$E$1:$E$5)*OFFSET(H318,5-F318,0)/0.05,0)*0.05</f>
        <v>1.6500000000000001</v>
      </c>
      <c r="I318" s="3" t="s">
        <v>294</v>
      </c>
      <c r="J318" s="3">
        <v>1</v>
      </c>
      <c r="K318" s="3" t="s">
        <v>295</v>
      </c>
      <c r="L318" s="3"/>
      <c r="M318" s="3"/>
      <c r="N318" s="3"/>
      <c r="O318" s="3"/>
      <c r="P318" s="3"/>
      <c r="Q318" s="3" t="s">
        <v>296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t="shared" ca="1" si="62"/>
        <v>{"AtkPower":1.65,"BuffAtkPower":1}</v>
      </c>
      <c r="Z318" s="11" t="s">
        <v>297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293</v>
      </c>
      <c r="H319" s="3">
        <f ca="1">ROUND(_xlfn.XLOOKUP($F319,$D$1:$D$5,$E$1:$E$5)*OFFSET(H319,5-F319,0)/0.05,0)*0.05</f>
        <v>1.85</v>
      </c>
      <c r="I319" s="3" t="s">
        <v>294</v>
      </c>
      <c r="J319" s="3">
        <v>1</v>
      </c>
      <c r="K319" s="3" t="s">
        <v>295</v>
      </c>
      <c r="L319" s="3"/>
      <c r="M319" s="3"/>
      <c r="N319" s="3"/>
      <c r="O319" s="3"/>
      <c r="P319" s="3"/>
      <c r="Q319" s="3" t="s">
        <v>296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t="shared" ca="1" si="62"/>
        <v>{"AtkPower":1.85,"BuffAtkPower":1}</v>
      </c>
      <c r="Z319" s="11" t="s">
        <v>297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293</v>
      </c>
      <c r="H320" s="3">
        <v>2.0499999999999998</v>
      </c>
      <c r="I320" s="3" t="s">
        <v>294</v>
      </c>
      <c r="J320" s="3">
        <v>1</v>
      </c>
      <c r="K320" s="3" t="s">
        <v>295</v>
      </c>
      <c r="L320" s="3"/>
      <c r="M320" s="3"/>
      <c r="N320" s="3"/>
      <c r="O320" s="3"/>
      <c r="P320" s="3"/>
      <c r="Q320" s="3" t="s">
        <v>296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297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373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297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293</v>
      </c>
      <c r="H322" s="3">
        <f ca="1">ROUND(_xlfn.XLOOKUP($F322,$D$1:$D$5,$E$1:$E$5)*OFFSET(H322,5-F322,0)/0.05,0)*0.05</f>
        <v>0.85000000000000009</v>
      </c>
      <c r="I322" s="3" t="s">
        <v>294</v>
      </c>
      <c r="J322" s="3">
        <v>1</v>
      </c>
      <c r="K322" s="3" t="s">
        <v>295</v>
      </c>
      <c r="L322" s="3"/>
      <c r="M322" s="3"/>
      <c r="N322" s="3"/>
      <c r="O322" s="3"/>
      <c r="P322" s="3"/>
      <c r="Q322" s="3" t="s">
        <v>296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t="shared" ca="1" si="62"/>
        <v>{"AtkPower":0.85,"BuffAtkPower":1}</v>
      </c>
      <c r="Z322" s="11" t="s">
        <v>297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293</v>
      </c>
      <c r="H323" s="3">
        <f ca="1">ROUND(_xlfn.XLOOKUP($F323,$D$1:$D$5,$E$1:$E$5)*OFFSET(H323,5-F323,0)/0.05,0)*0.05</f>
        <v>0.9</v>
      </c>
      <c r="I323" s="3" t="s">
        <v>294</v>
      </c>
      <c r="J323" s="3">
        <v>1</v>
      </c>
      <c r="K323" s="3" t="s">
        <v>295</v>
      </c>
      <c r="L323" s="3"/>
      <c r="M323" s="3"/>
      <c r="N323" s="3"/>
      <c r="O323" s="3"/>
      <c r="P323" s="3"/>
      <c r="Q323" s="3" t="s">
        <v>296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t="shared" ca="1" si="62"/>
        <v>{"AtkPower":0.9,"BuffAtkPower":1}</v>
      </c>
      <c r="Z323" s="11" t="s">
        <v>297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293</v>
      </c>
      <c r="H324" s="3">
        <f ca="1">ROUND(_xlfn.XLOOKUP($F324,$D$1:$D$5,$E$1:$E$5)*OFFSET(H324,5-F324,0)/0.05,0)*0.05</f>
        <v>0.95000000000000007</v>
      </c>
      <c r="I324" s="3" t="s">
        <v>294</v>
      </c>
      <c r="J324" s="3">
        <v>1</v>
      </c>
      <c r="K324" s="3" t="s">
        <v>295</v>
      </c>
      <c r="L324" s="3"/>
      <c r="M324" s="3"/>
      <c r="N324" s="3"/>
      <c r="O324" s="3"/>
      <c r="P324" s="3"/>
      <c r="Q324" s="3" t="s">
        <v>296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t="shared" ca="1" si="62"/>
        <v>{"AtkPower":0.95,"BuffAtkPower":1}</v>
      </c>
      <c r="Z324" s="11" t="s">
        <v>297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293</v>
      </c>
      <c r="H325" s="3">
        <f ca="1">ROUND(_xlfn.XLOOKUP($F325,$D$1:$D$5,$E$1:$E$5)*OFFSET(H325,5-F325,0)/0.05,0)*0.05</f>
        <v>1.1000000000000001</v>
      </c>
      <c r="I325" s="3" t="s">
        <v>294</v>
      </c>
      <c r="J325" s="3">
        <v>1</v>
      </c>
      <c r="K325" s="3" t="s">
        <v>295</v>
      </c>
      <c r="L325" s="3"/>
      <c r="M325" s="3"/>
      <c r="N325" s="3"/>
      <c r="O325" s="3"/>
      <c r="P325" s="3"/>
      <c r="Q325" s="3" t="s">
        <v>296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t="shared" ca="1" si="62"/>
        <v>{"AtkPower":1.1,"BuffAtkPower":1}</v>
      </c>
      <c r="Z325" s="11" t="s">
        <v>297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293</v>
      </c>
      <c r="H326" s="3">
        <v>1.2</v>
      </c>
      <c r="I326" s="3" t="s">
        <v>294</v>
      </c>
      <c r="J326" s="3">
        <v>1</v>
      </c>
      <c r="K326" s="3" t="s">
        <v>295</v>
      </c>
      <c r="L326" s="3"/>
      <c r="M326" s="3"/>
      <c r="N326" s="3"/>
      <c r="O326" s="3"/>
      <c r="P326" s="3"/>
      <c r="Q326" s="3" t="s">
        <v>296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297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374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297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>
      <c r="B328" s="1" t="str">
        <f t="shared" si="64"/>
        <v>SkillDescBrief// 普攻</v>
      </c>
      <c r="C328" s="1" t="str">
        <f t="shared" si="65"/>
        <v>SkillDescDetail// 普攻</v>
      </c>
      <c r="D328" s="7" t="s">
        <v>292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297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293</v>
      </c>
      <c r="H329" s="3">
        <f ca="1">ROUND(_xlfn.XLOOKUP($F329,$D$1:$D$5,$E$1:$E$5)*OFFSET(H329,5-F329,0)/0.05,0)*0.05</f>
        <v>1.35</v>
      </c>
      <c r="I329" s="3" t="s">
        <v>294</v>
      </c>
      <c r="J329" s="3"/>
      <c r="K329" s="3" t="s">
        <v>295</v>
      </c>
      <c r="L329" s="3"/>
      <c r="M329" s="3"/>
      <c r="N329" s="3"/>
      <c r="O329" s="3"/>
      <c r="P329" s="3"/>
      <c r="Q329" s="3" t="s">
        <v>296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t="shared" ca="1" si="62"/>
        <v>{"AtkPower":1.35}</v>
      </c>
      <c r="Z329" s="11" t="s">
        <v>375</v>
      </c>
      <c r="AA329" s="11" t="str">
        <f t="shared" ca="1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376</v>
      </c>
      <c r="AK329" s="11" t="str">
        <f>$B$6</f>
        <v>&lt;c=A6EC41&gt;</v>
      </c>
      <c r="AL329" s="11">
        <v>1</v>
      </c>
      <c r="AM329" s="11" t="s">
        <v>259</v>
      </c>
      <c r="AN329" s="11" t="s">
        <v>304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259</v>
      </c>
      <c r="AR329" s="11" t="s">
        <v>305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t="shared" ca="1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293</v>
      </c>
      <c r="H330" s="3">
        <f ca="1">ROUND(_xlfn.XLOOKUP($F330,$D$1:$D$5,$E$1:$E$5)*OFFSET(H330,5-F330,0)/0.05,0)*0.05</f>
        <v>1.4500000000000002</v>
      </c>
      <c r="I330" s="3" t="s">
        <v>294</v>
      </c>
      <c r="J330" s="3"/>
      <c r="K330" s="3" t="s">
        <v>295</v>
      </c>
      <c r="L330" s="3"/>
      <c r="M330" s="3"/>
      <c r="N330" s="3"/>
      <c r="O330" s="3"/>
      <c r="P330" s="3"/>
      <c r="Q330" s="3" t="s">
        <v>296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t="shared" ref="Y330:Y393" ca="1" si="81">IF(E330="","",$A$3&amp;_xlfn.TEXTJOIN($C$1,1,S330:X330)&amp;$A$4)</f>
        <v>{"AtkPower":1.45}</v>
      </c>
      <c r="Z330" s="11" t="s">
        <v>375</v>
      </c>
      <c r="AA330" s="11" t="str">
        <f t="shared" ca="1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306</v>
      </c>
      <c r="AG330" s="11"/>
      <c r="AH330" s="11"/>
      <c r="AI330" s="11"/>
      <c r="AJ330" s="11" t="s">
        <v>307</v>
      </c>
      <c r="AK330" s="11" t="str">
        <f t="shared" ref="AK330:AK333" si="82">$B$8&amp;$B$6</f>
        <v>&lt;q=attr_atk&gt;&lt;c=A6EC41&gt;</v>
      </c>
      <c r="AL330" s="11" t="str">
        <f t="shared" ref="AL330:AL333" ca="1" si="83">ROUND($H330*100,2)&amp;"%"</f>
        <v>145%</v>
      </c>
      <c r="AM330" s="11" t="s">
        <v>259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t="shared" ca="1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293</v>
      </c>
      <c r="H331" s="3">
        <f ca="1">ROUND(_xlfn.XLOOKUP($F331,$D$1:$D$5,$E$1:$E$5)*OFFSET(H331,5-F331,0)/0.05,0)*0.05</f>
        <v>1.55</v>
      </c>
      <c r="I331" s="3" t="s">
        <v>294</v>
      </c>
      <c r="J331" s="3"/>
      <c r="K331" s="3" t="s">
        <v>295</v>
      </c>
      <c r="L331" s="3"/>
      <c r="M331" s="3"/>
      <c r="N331" s="3"/>
      <c r="O331" s="3"/>
      <c r="P331" s="3"/>
      <c r="Q331" s="3" t="s">
        <v>296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t="shared" ca="1" si="81"/>
        <v>{"AtkPower":1.55}</v>
      </c>
      <c r="Z331" s="11" t="s">
        <v>375</v>
      </c>
      <c r="AA331" s="11" t="str">
        <f t="shared" ca="1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306</v>
      </c>
      <c r="AG331" s="11"/>
      <c r="AH331" s="11"/>
      <c r="AI331" s="11"/>
      <c r="AJ331" s="11" t="s">
        <v>307</v>
      </c>
      <c r="AK331" s="11" t="str">
        <f t="shared" si="82"/>
        <v>&lt;q=attr_atk&gt;&lt;c=A6EC41&gt;</v>
      </c>
      <c r="AL331" s="11" t="str">
        <f t="shared" ca="1" si="83"/>
        <v>155%</v>
      </c>
      <c r="AM331" s="11" t="s">
        <v>259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t="shared" ca="1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293</v>
      </c>
      <c r="H332" s="3">
        <f ca="1">ROUND(_xlfn.XLOOKUP($F332,$D$1:$D$5,$E$1:$E$5)*OFFSET(H332,5-F332,0)/0.05,0)*0.05</f>
        <v>1.75</v>
      </c>
      <c r="I332" s="3" t="s">
        <v>294</v>
      </c>
      <c r="J332" s="3"/>
      <c r="K332" s="3" t="s">
        <v>295</v>
      </c>
      <c r="L332" s="3"/>
      <c r="M332" s="3"/>
      <c r="N332" s="3"/>
      <c r="O332" s="3"/>
      <c r="P332" s="3"/>
      <c r="Q332" s="3" t="s">
        <v>296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t="shared" ca="1" si="81"/>
        <v>{"AtkPower":1.75}</v>
      </c>
      <c r="Z332" s="11" t="s">
        <v>375</v>
      </c>
      <c r="AA332" s="11" t="str">
        <f t="shared" ca="1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306</v>
      </c>
      <c r="AG332" s="11"/>
      <c r="AH332" s="11"/>
      <c r="AI332" s="11"/>
      <c r="AJ332" s="11" t="s">
        <v>307</v>
      </c>
      <c r="AK332" s="11" t="str">
        <f t="shared" si="82"/>
        <v>&lt;q=attr_atk&gt;&lt;c=A6EC41&gt;</v>
      </c>
      <c r="AL332" s="11" t="str">
        <f t="shared" ca="1" si="83"/>
        <v>175%</v>
      </c>
      <c r="AM332" s="11" t="s">
        <v>259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t="shared" ca="1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293</v>
      </c>
      <c r="H333" s="3">
        <v>1.95</v>
      </c>
      <c r="I333" s="3" t="s">
        <v>294</v>
      </c>
      <c r="J333" s="3"/>
      <c r="K333" s="3" t="s">
        <v>295</v>
      </c>
      <c r="L333" s="3"/>
      <c r="M333" s="3"/>
      <c r="N333" s="3"/>
      <c r="O333" s="3"/>
      <c r="P333" s="3"/>
      <c r="Q333" s="3" t="s">
        <v>296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375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306</v>
      </c>
      <c r="AG333" s="11"/>
      <c r="AH333" s="11"/>
      <c r="AI333" s="11"/>
      <c r="AJ333" s="11" t="s">
        <v>307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259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>
      <c r="B334" s="1" t="str">
        <f t="shared" si="85"/>
        <v>SkillDescBrief// 大招</v>
      </c>
      <c r="C334" s="1" t="str">
        <f t="shared" si="86"/>
        <v>SkillDescDetail// 大招</v>
      </c>
      <c r="D334" s="7" t="s">
        <v>192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297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293</v>
      </c>
      <c r="H335" s="3">
        <f ca="1">ROUND(_xlfn.XLOOKUP($F335,$D$1:$D$5,$E$1:$E$5)*OFFSET(H335,5-F335,0)/0.05,0)*0.05</f>
        <v>4.2</v>
      </c>
      <c r="I335" s="3" t="s">
        <v>294</v>
      </c>
      <c r="J335" s="3"/>
      <c r="K335" s="3" t="s">
        <v>295</v>
      </c>
      <c r="L335" s="3"/>
      <c r="M335" s="3"/>
      <c r="N335" s="3"/>
      <c r="O335" s="3"/>
      <c r="P335" s="3"/>
      <c r="Q335" s="3" t="s">
        <v>296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t="shared" ca="1" si="81"/>
        <v>{"AtkPower":4.2}</v>
      </c>
      <c r="Z335" s="11" t="s">
        <v>377</v>
      </c>
      <c r="AA335" s="11" t="str">
        <f t="shared" ca="1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378</v>
      </c>
      <c r="AK335" s="11" t="str">
        <f>$B$6</f>
        <v>&lt;c=A6EC41&gt;</v>
      </c>
      <c r="AL335" s="11">
        <v>1</v>
      </c>
      <c r="AM335" s="11" t="s">
        <v>259</v>
      </c>
      <c r="AN335" s="11" t="s">
        <v>379</v>
      </c>
      <c r="AO335" s="11" t="str">
        <f>$B$6</f>
        <v>&lt;c=A6EC41&gt;</v>
      </c>
      <c r="AP335" s="11">
        <v>1</v>
      </c>
      <c r="AQ335" s="11" t="s">
        <v>259</v>
      </c>
      <c r="AR335" s="11" t="s">
        <v>380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259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t="shared" ca="1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293</v>
      </c>
      <c r="H336" s="3">
        <f ca="1">ROUND(_xlfn.XLOOKUP($F336,$D$1:$D$5,$E$1:$E$5)*OFFSET(H336,5-F336,0)/0.05,0)*0.05</f>
        <v>4.5</v>
      </c>
      <c r="I336" s="3" t="s">
        <v>294</v>
      </c>
      <c r="J336" s="3"/>
      <c r="K336" s="3" t="s">
        <v>295</v>
      </c>
      <c r="L336" s="3"/>
      <c r="M336" s="3"/>
      <c r="N336" s="3"/>
      <c r="O336" s="3"/>
      <c r="P336" s="3"/>
      <c r="Q336" s="3" t="s">
        <v>296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t="shared" ca="1" si="81"/>
        <v>{"AtkPower":4.5}</v>
      </c>
      <c r="Z336" s="11" t="s">
        <v>377</v>
      </c>
      <c r="AA336" s="11" t="str">
        <f t="shared" ca="1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306</v>
      </c>
      <c r="AG336" s="11"/>
      <c r="AH336" s="11"/>
      <c r="AI336" s="11"/>
      <c r="AJ336" s="11" t="s">
        <v>307</v>
      </c>
      <c r="AK336" s="11" t="str">
        <f t="shared" ref="AK336:AK339" si="90">$B$8&amp;$B$6</f>
        <v>&lt;q=attr_atk&gt;&lt;c=A6EC41&gt;</v>
      </c>
      <c r="AL336" s="11" t="str">
        <f t="shared" ref="AL336:AL339" ca="1" si="91">ROUND($H336*100,2)&amp;"%"</f>
        <v>450%</v>
      </c>
      <c r="AM336" s="11" t="s">
        <v>259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t="shared" ca="1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293</v>
      </c>
      <c r="H337" s="3">
        <f ca="1">ROUND(_xlfn.XLOOKUP($F337,$D$1:$D$5,$E$1:$E$5)*OFFSET(H337,5-F337,0)/0.05,0)*0.05</f>
        <v>4.8000000000000007</v>
      </c>
      <c r="I337" s="3" t="s">
        <v>294</v>
      </c>
      <c r="J337" s="3"/>
      <c r="K337" s="3" t="s">
        <v>295</v>
      </c>
      <c r="L337" s="3"/>
      <c r="M337" s="3"/>
      <c r="N337" s="3"/>
      <c r="O337" s="3"/>
      <c r="P337" s="3"/>
      <c r="Q337" s="3" t="s">
        <v>296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t="shared" ca="1" si="81"/>
        <v>{"AtkPower":4.8}</v>
      </c>
      <c r="Z337" s="11" t="s">
        <v>377</v>
      </c>
      <c r="AA337" s="11" t="str">
        <f t="shared" ca="1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306</v>
      </c>
      <c r="AG337" s="11"/>
      <c r="AH337" s="11"/>
      <c r="AI337" s="11"/>
      <c r="AJ337" s="11" t="s">
        <v>307</v>
      </c>
      <c r="AK337" s="11" t="str">
        <f t="shared" si="90"/>
        <v>&lt;q=attr_atk&gt;&lt;c=A6EC41&gt;</v>
      </c>
      <c r="AL337" s="11" t="str">
        <f t="shared" ca="1" si="91"/>
        <v>480%</v>
      </c>
      <c r="AM337" s="11" t="s">
        <v>259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t="shared" ca="1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293</v>
      </c>
      <c r="H338" s="3">
        <f ca="1">ROUND(_xlfn.XLOOKUP($F338,$D$1:$D$5,$E$1:$E$5)*OFFSET(H338,5-F338,0)/0.05,0)*0.05</f>
        <v>5.4</v>
      </c>
      <c r="I338" s="3" t="s">
        <v>294</v>
      </c>
      <c r="J338" s="3"/>
      <c r="K338" s="3" t="s">
        <v>295</v>
      </c>
      <c r="L338" s="3"/>
      <c r="M338" s="3"/>
      <c r="N338" s="3"/>
      <c r="O338" s="3"/>
      <c r="P338" s="3"/>
      <c r="Q338" s="3" t="s">
        <v>296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t="shared" ca="1" si="81"/>
        <v>{"AtkPower":5.4}</v>
      </c>
      <c r="Z338" s="11" t="s">
        <v>377</v>
      </c>
      <c r="AA338" s="11" t="str">
        <f t="shared" ca="1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306</v>
      </c>
      <c r="AG338" s="11"/>
      <c r="AH338" s="11"/>
      <c r="AI338" s="11"/>
      <c r="AJ338" s="11" t="s">
        <v>307</v>
      </c>
      <c r="AK338" s="11" t="str">
        <f t="shared" si="90"/>
        <v>&lt;q=attr_atk&gt;&lt;c=A6EC41&gt;</v>
      </c>
      <c r="AL338" s="11" t="str">
        <f t="shared" ca="1" si="91"/>
        <v>540%</v>
      </c>
      <c r="AM338" s="11" t="s">
        <v>259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t="shared" ca="1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293</v>
      </c>
      <c r="H339" s="3">
        <v>6</v>
      </c>
      <c r="I339" s="3" t="s">
        <v>294</v>
      </c>
      <c r="J339" s="3"/>
      <c r="K339" s="3" t="s">
        <v>295</v>
      </c>
      <c r="L339" s="3"/>
      <c r="M339" s="3"/>
      <c r="N339" s="3"/>
      <c r="O339" s="3"/>
      <c r="P339" s="3"/>
      <c r="Q339" s="3" t="s">
        <v>296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377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306</v>
      </c>
      <c r="AG339" s="11"/>
      <c r="AH339" s="11"/>
      <c r="AI339" s="11"/>
      <c r="AJ339" s="11" t="s">
        <v>307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259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67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297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293</v>
      </c>
      <c r="H341" s="3"/>
      <c r="I341" s="3" t="s">
        <v>294</v>
      </c>
      <c r="J341" s="3"/>
      <c r="K341" s="3" t="s">
        <v>295</v>
      </c>
      <c r="L341" s="3"/>
      <c r="M341" s="3"/>
      <c r="N341" s="3"/>
      <c r="O341" s="3"/>
      <c r="P341" s="3"/>
      <c r="Q341" s="3" t="s">
        <v>296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319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320</v>
      </c>
      <c r="AK341" s="11" t="str">
        <f t="shared" ref="AK341:AK345" si="92">$B$6</f>
        <v>&lt;c=A6EC41&gt;</v>
      </c>
      <c r="AL341" s="11">
        <v>2</v>
      </c>
      <c r="AM341" s="11" t="s">
        <v>259</v>
      </c>
      <c r="AN341" s="11" t="s">
        <v>321</v>
      </c>
      <c r="AO341" s="11" t="s">
        <v>265</v>
      </c>
      <c r="AP341" s="11">
        <v>2</v>
      </c>
      <c r="AQ341" s="11" t="s">
        <v>259</v>
      </c>
      <c r="AR341" s="11" t="s">
        <v>322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293</v>
      </c>
      <c r="H342" s="3"/>
      <c r="I342" s="3" t="s">
        <v>294</v>
      </c>
      <c r="J342" s="3"/>
      <c r="K342" s="3" t="s">
        <v>295</v>
      </c>
      <c r="L342" s="3"/>
      <c r="M342" s="3"/>
      <c r="N342" s="3"/>
      <c r="O342" s="3"/>
      <c r="P342" s="3"/>
      <c r="Q342" s="3" t="s">
        <v>296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319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306</v>
      </c>
      <c r="AG342" s="11"/>
      <c r="AH342" s="11"/>
      <c r="AI342" s="11"/>
      <c r="AJ342" s="11" t="s">
        <v>320</v>
      </c>
      <c r="AK342" s="11" t="str">
        <f t="shared" si="92"/>
        <v>&lt;c=A6EC41&gt;</v>
      </c>
      <c r="AL342" s="11">
        <f>AL341*4</f>
        <v>8</v>
      </c>
      <c r="AM342" s="11" t="s">
        <v>259</v>
      </c>
      <c r="AN342" s="11" t="s">
        <v>321</v>
      </c>
      <c r="AO342" s="11" t="s">
        <v>265</v>
      </c>
      <c r="AP342" s="11">
        <f>AP341*4</f>
        <v>8</v>
      </c>
      <c r="AQ342" s="11" t="s">
        <v>259</v>
      </c>
      <c r="AR342" s="11" t="s">
        <v>322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293</v>
      </c>
      <c r="H343" s="3"/>
      <c r="I343" s="3" t="s">
        <v>294</v>
      </c>
      <c r="J343" s="3"/>
      <c r="K343" s="3" t="s">
        <v>295</v>
      </c>
      <c r="L343" s="3"/>
      <c r="M343" s="3"/>
      <c r="N343" s="3"/>
      <c r="O343" s="3"/>
      <c r="P343" s="3"/>
      <c r="Q343" s="3" t="s">
        <v>296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319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306</v>
      </c>
      <c r="AG343" s="11"/>
      <c r="AH343" s="11"/>
      <c r="AI343" s="11"/>
      <c r="AJ343" s="11" t="s">
        <v>320</v>
      </c>
      <c r="AK343" s="11" t="str">
        <f t="shared" si="92"/>
        <v>&lt;c=A6EC41&gt;</v>
      </c>
      <c r="AL343" s="11">
        <f>AL342*4</f>
        <v>32</v>
      </c>
      <c r="AM343" s="11" t="s">
        <v>259</v>
      </c>
      <c r="AN343" s="11" t="s">
        <v>321</v>
      </c>
      <c r="AO343" s="11" t="s">
        <v>265</v>
      </c>
      <c r="AP343" s="11">
        <f>AP342*4</f>
        <v>32</v>
      </c>
      <c r="AQ343" s="11" t="s">
        <v>259</v>
      </c>
      <c r="AR343" s="11" t="s">
        <v>322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293</v>
      </c>
      <c r="H344" s="3"/>
      <c r="I344" s="3" t="s">
        <v>294</v>
      </c>
      <c r="J344" s="3"/>
      <c r="K344" s="3" t="s">
        <v>295</v>
      </c>
      <c r="L344" s="3"/>
      <c r="M344" s="3"/>
      <c r="N344" s="3"/>
      <c r="O344" s="3"/>
      <c r="P344" s="3"/>
      <c r="Q344" s="3" t="s">
        <v>296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319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306</v>
      </c>
      <c r="AG344" s="11"/>
      <c r="AH344" s="11"/>
      <c r="AI344" s="11"/>
      <c r="AJ344" s="11" t="s">
        <v>320</v>
      </c>
      <c r="AK344" s="11" t="str">
        <f t="shared" si="92"/>
        <v>&lt;c=A6EC41&gt;</v>
      </c>
      <c r="AL344" s="11">
        <v>64</v>
      </c>
      <c r="AM344" s="11" t="s">
        <v>259</v>
      </c>
      <c r="AN344" s="11" t="s">
        <v>321</v>
      </c>
      <c r="AO344" s="11" t="s">
        <v>265</v>
      </c>
      <c r="AP344" s="11">
        <v>64</v>
      </c>
      <c r="AQ344" s="11" t="s">
        <v>259</v>
      </c>
      <c r="AR344" s="11" t="s">
        <v>322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293</v>
      </c>
      <c r="H345" s="3"/>
      <c r="I345" s="3" t="s">
        <v>294</v>
      </c>
      <c r="J345" s="3"/>
      <c r="K345" s="3" t="s">
        <v>295</v>
      </c>
      <c r="L345" s="3"/>
      <c r="M345" s="3"/>
      <c r="N345" s="3"/>
      <c r="O345" s="3"/>
      <c r="P345" s="3"/>
      <c r="Q345" s="3" t="s">
        <v>296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319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306</v>
      </c>
      <c r="AG345" s="11"/>
      <c r="AH345" s="11"/>
      <c r="AI345" s="11"/>
      <c r="AJ345" s="11" t="s">
        <v>320</v>
      </c>
      <c r="AK345" s="11" t="str">
        <f t="shared" si="92"/>
        <v>&lt;c=A6EC41&gt;</v>
      </c>
      <c r="AL345" s="11">
        <v>128</v>
      </c>
      <c r="AM345" s="11" t="s">
        <v>259</v>
      </c>
      <c r="AN345" s="11" t="s">
        <v>321</v>
      </c>
      <c r="AO345" s="11" t="s">
        <v>265</v>
      </c>
      <c r="AP345" s="11">
        <v>128</v>
      </c>
      <c r="AQ345" s="11" t="s">
        <v>259</v>
      </c>
      <c r="AR345" s="11" t="s">
        <v>322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298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297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293</v>
      </c>
      <c r="H347" s="3">
        <f ca="1">ROUND(_xlfn.XLOOKUP($F347,$D$1:$D$5,$E$1:$E$5)*OFFSET(H347,5-F347,0)/0.05,0)*0.05</f>
        <v>4.55</v>
      </c>
      <c r="I347" s="3" t="s">
        <v>294</v>
      </c>
      <c r="J347" s="3"/>
      <c r="K347" s="3" t="s">
        <v>295</v>
      </c>
      <c r="L347" s="3"/>
      <c r="M347" s="3"/>
      <c r="N347" s="3"/>
      <c r="O347" s="3"/>
      <c r="P347" s="3"/>
      <c r="Q347" s="3" t="s">
        <v>296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t="shared" ca="1" si="81"/>
        <v>{"AtkPower":4.55}</v>
      </c>
      <c r="Z347" s="11" t="s">
        <v>381</v>
      </c>
      <c r="AA347" s="11" t="str">
        <f t="shared" ca="1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382</v>
      </c>
      <c r="AK347" s="11" t="str">
        <f>$B$6</f>
        <v>&lt;c=A6EC41&gt;</v>
      </c>
      <c r="AL347" s="11">
        <v>1</v>
      </c>
      <c r="AM347" s="11" t="s">
        <v>259</v>
      </c>
      <c r="AN347" s="11" t="s">
        <v>383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259</v>
      </c>
      <c r="AR347" s="11" t="s">
        <v>384</v>
      </c>
      <c r="AS347" s="11" t="str">
        <f>$B$6</f>
        <v>&lt;c=A6EC41&gt;</v>
      </c>
      <c r="AT347" s="11">
        <v>1</v>
      </c>
      <c r="AU347" s="11" t="s">
        <v>259</v>
      </c>
      <c r="AV347" s="11" t="s">
        <v>362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t="shared" ca="1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293</v>
      </c>
      <c r="H348" s="3">
        <f ca="1">ROUND(_xlfn.XLOOKUP($F348,$D$1:$D$5,$E$1:$E$5)*OFFSET(H348,5-F348,0)/0.05,0)*0.05</f>
        <v>4.9000000000000004</v>
      </c>
      <c r="I348" s="3" t="s">
        <v>294</v>
      </c>
      <c r="J348" s="3"/>
      <c r="K348" s="3" t="s">
        <v>295</v>
      </c>
      <c r="L348" s="3"/>
      <c r="M348" s="3"/>
      <c r="N348" s="3"/>
      <c r="O348" s="3"/>
      <c r="P348" s="3"/>
      <c r="Q348" s="3" t="s">
        <v>296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t="shared" ca="1" si="81"/>
        <v>{"AtkPower":4.9}</v>
      </c>
      <c r="Z348" s="11" t="s">
        <v>381</v>
      </c>
      <c r="AA348" s="11" t="str">
        <f t="shared" ca="1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306</v>
      </c>
      <c r="AG348" s="11"/>
      <c r="AH348" s="11"/>
      <c r="AI348" s="11"/>
      <c r="AJ348" s="11" t="s">
        <v>307</v>
      </c>
      <c r="AK348" s="11" t="str">
        <f t="shared" ref="AK348:AK351" si="93">$B$8&amp;$B$6</f>
        <v>&lt;q=attr_atk&gt;&lt;c=A6EC41&gt;</v>
      </c>
      <c r="AL348" s="11" t="str">
        <f t="shared" ref="AL348:AL351" ca="1" si="94">ROUND($H348*100,2)&amp;"%"</f>
        <v>490%</v>
      </c>
      <c r="AM348" s="11" t="s">
        <v>259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t="shared" ca="1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293</v>
      </c>
      <c r="H349" s="3">
        <f ca="1">ROUND(_xlfn.XLOOKUP($F349,$D$1:$D$5,$E$1:$E$5)*OFFSET(H349,5-F349,0)/0.05,0)*0.05</f>
        <v>5.2</v>
      </c>
      <c r="I349" s="3" t="s">
        <v>294</v>
      </c>
      <c r="J349" s="3"/>
      <c r="K349" s="3" t="s">
        <v>295</v>
      </c>
      <c r="L349" s="3"/>
      <c r="M349" s="3"/>
      <c r="N349" s="3"/>
      <c r="O349" s="3"/>
      <c r="P349" s="3"/>
      <c r="Q349" s="3" t="s">
        <v>296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t="shared" ca="1" si="81"/>
        <v>{"AtkPower":5.2}</v>
      </c>
      <c r="Z349" s="11" t="s">
        <v>381</v>
      </c>
      <c r="AA349" s="11" t="str">
        <f t="shared" ca="1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306</v>
      </c>
      <c r="AG349" s="11"/>
      <c r="AH349" s="11"/>
      <c r="AI349" s="11"/>
      <c r="AJ349" s="11" t="s">
        <v>307</v>
      </c>
      <c r="AK349" s="11" t="str">
        <f t="shared" si="93"/>
        <v>&lt;q=attr_atk&gt;&lt;c=A6EC41&gt;</v>
      </c>
      <c r="AL349" s="11" t="str">
        <f t="shared" ca="1" si="94"/>
        <v>520%</v>
      </c>
      <c r="AM349" s="11" t="s">
        <v>259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t="shared" ca="1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293</v>
      </c>
      <c r="H350" s="3">
        <f ca="1">ROUND(_xlfn.XLOOKUP($F350,$D$1:$D$5,$E$1:$E$5)*OFFSET(H350,5-F350,0)/0.05,0)*0.05</f>
        <v>5.8500000000000005</v>
      </c>
      <c r="I350" s="3" t="s">
        <v>294</v>
      </c>
      <c r="J350" s="3"/>
      <c r="K350" s="3" t="s">
        <v>295</v>
      </c>
      <c r="L350" s="3"/>
      <c r="M350" s="3"/>
      <c r="N350" s="3"/>
      <c r="O350" s="3"/>
      <c r="P350" s="3"/>
      <c r="Q350" s="3" t="s">
        <v>296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t="shared" ca="1" si="81"/>
        <v>{"AtkPower":5.85}</v>
      </c>
      <c r="Z350" s="11" t="s">
        <v>381</v>
      </c>
      <c r="AA350" s="11" t="str">
        <f t="shared" ca="1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306</v>
      </c>
      <c r="AG350" s="11"/>
      <c r="AH350" s="11"/>
      <c r="AI350" s="11"/>
      <c r="AJ350" s="11" t="s">
        <v>307</v>
      </c>
      <c r="AK350" s="11" t="str">
        <f t="shared" si="93"/>
        <v>&lt;q=attr_atk&gt;&lt;c=A6EC41&gt;</v>
      </c>
      <c r="AL350" s="11" t="str">
        <f t="shared" ca="1" si="94"/>
        <v>585%</v>
      </c>
      <c r="AM350" s="11" t="s">
        <v>259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t="shared" ca="1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293</v>
      </c>
      <c r="H351" s="3">
        <v>6.5</v>
      </c>
      <c r="I351" s="3" t="s">
        <v>294</v>
      </c>
      <c r="J351" s="3"/>
      <c r="K351" s="3" t="s">
        <v>295</v>
      </c>
      <c r="L351" s="3"/>
      <c r="M351" s="3"/>
      <c r="N351" s="3"/>
      <c r="O351" s="3"/>
      <c r="P351" s="3"/>
      <c r="Q351" s="3" t="s">
        <v>296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381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306</v>
      </c>
      <c r="AG351" s="11"/>
      <c r="AH351" s="11"/>
      <c r="AI351" s="11"/>
      <c r="AJ351" s="11" t="s">
        <v>307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259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299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297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293</v>
      </c>
      <c r="H353" s="3"/>
      <c r="I353" s="3" t="s">
        <v>294</v>
      </c>
      <c r="J353" s="3"/>
      <c r="K353" s="3" t="s">
        <v>295</v>
      </c>
      <c r="L353" s="3"/>
      <c r="M353" s="3"/>
      <c r="N353" s="3"/>
      <c r="O353" s="3"/>
      <c r="P353" s="3"/>
      <c r="Q353" s="3" t="s">
        <v>296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297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293</v>
      </c>
      <c r="H354" s="3"/>
      <c r="I354" s="3" t="s">
        <v>294</v>
      </c>
      <c r="J354" s="3"/>
      <c r="K354" s="3" t="s">
        <v>295</v>
      </c>
      <c r="L354" s="3"/>
      <c r="M354" s="3"/>
      <c r="N354" s="3"/>
      <c r="O354" s="3"/>
      <c r="P354" s="3"/>
      <c r="Q354" s="3" t="s">
        <v>296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297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293</v>
      </c>
      <c r="H355" s="3"/>
      <c r="I355" s="3" t="s">
        <v>294</v>
      </c>
      <c r="J355" s="3"/>
      <c r="K355" s="3" t="s">
        <v>295</v>
      </c>
      <c r="L355" s="3"/>
      <c r="M355" s="3"/>
      <c r="N355" s="3"/>
      <c r="O355" s="3"/>
      <c r="P355" s="3"/>
      <c r="Q355" s="3" t="s">
        <v>296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297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293</v>
      </c>
      <c r="H356" s="3"/>
      <c r="I356" s="3" t="s">
        <v>294</v>
      </c>
      <c r="J356" s="3"/>
      <c r="K356" s="3" t="s">
        <v>295</v>
      </c>
      <c r="L356" s="3"/>
      <c r="M356" s="3"/>
      <c r="N356" s="3"/>
      <c r="O356" s="3"/>
      <c r="P356" s="3"/>
      <c r="Q356" s="3" t="s">
        <v>296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297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293</v>
      </c>
      <c r="H357" s="3"/>
      <c r="I357" s="3" t="s">
        <v>294</v>
      </c>
      <c r="J357" s="3"/>
      <c r="K357" s="3" t="s">
        <v>295</v>
      </c>
      <c r="L357" s="3"/>
      <c r="M357" s="3"/>
      <c r="N357" s="3"/>
      <c r="O357" s="3"/>
      <c r="P357" s="3"/>
      <c r="Q357" s="3" t="s">
        <v>296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297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300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297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293</v>
      </c>
      <c r="H359" s="3"/>
      <c r="I359" s="3" t="s">
        <v>294</v>
      </c>
      <c r="J359" s="3"/>
      <c r="K359" s="3" t="s">
        <v>295</v>
      </c>
      <c r="L359" s="3"/>
      <c r="M359" s="3"/>
      <c r="N359" s="3"/>
      <c r="O359" s="3"/>
      <c r="P359" s="3"/>
      <c r="Q359" s="3" t="s">
        <v>296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302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303</v>
      </c>
      <c r="AK359" s="11" t="str">
        <f>$B$6</f>
        <v>&lt;c=A6EC41&gt;</v>
      </c>
      <c r="AL359" s="11">
        <v>1</v>
      </c>
      <c r="AM359" s="11" t="s">
        <v>259</v>
      </c>
      <c r="AN359" s="11" t="s">
        <v>304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259</v>
      </c>
      <c r="AV359" s="11" t="s">
        <v>305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293</v>
      </c>
      <c r="H360" s="3"/>
      <c r="I360" s="3" t="s">
        <v>294</v>
      </c>
      <c r="J360" s="3"/>
      <c r="K360" s="3" t="s">
        <v>295</v>
      </c>
      <c r="L360" s="3"/>
      <c r="M360" s="3"/>
      <c r="N360" s="3"/>
      <c r="O360" s="3"/>
      <c r="P360" s="3"/>
      <c r="Q360" s="3" t="s">
        <v>296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302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306</v>
      </c>
      <c r="AG360" s="11"/>
      <c r="AH360" s="11"/>
      <c r="AI360" s="11"/>
      <c r="AJ360" s="11"/>
      <c r="AK360" s="11"/>
      <c r="AL360" s="11"/>
      <c r="AM360" s="11"/>
      <c r="AN360" s="11" t="s">
        <v>307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259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293</v>
      </c>
      <c r="H361" s="3"/>
      <c r="I361" s="3" t="s">
        <v>294</v>
      </c>
      <c r="J361" s="3"/>
      <c r="K361" s="3" t="s">
        <v>295</v>
      </c>
      <c r="L361" s="3"/>
      <c r="M361" s="3"/>
      <c r="N361" s="3"/>
      <c r="O361" s="3"/>
      <c r="P361" s="3"/>
      <c r="Q361" s="3" t="s">
        <v>296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302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306</v>
      </c>
      <c r="AG361" s="11"/>
      <c r="AH361" s="11"/>
      <c r="AI361" s="11"/>
      <c r="AJ361" s="11"/>
      <c r="AK361" s="11"/>
      <c r="AL361" s="11"/>
      <c r="AM361" s="11"/>
      <c r="AN361" s="11" t="s">
        <v>307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259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293</v>
      </c>
      <c r="H362" s="3"/>
      <c r="I362" s="3" t="s">
        <v>294</v>
      </c>
      <c r="J362" s="3"/>
      <c r="K362" s="3" t="s">
        <v>295</v>
      </c>
      <c r="L362" s="3"/>
      <c r="M362" s="3"/>
      <c r="N362" s="3"/>
      <c r="O362" s="3"/>
      <c r="P362" s="3"/>
      <c r="Q362" s="3" t="s">
        <v>296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302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306</v>
      </c>
      <c r="AG362" s="11"/>
      <c r="AH362" s="11"/>
      <c r="AI362" s="11"/>
      <c r="AJ362" s="11"/>
      <c r="AK362" s="11"/>
      <c r="AL362" s="11"/>
      <c r="AM362" s="11"/>
      <c r="AN362" s="11" t="s">
        <v>307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259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293</v>
      </c>
      <c r="H363" s="3"/>
      <c r="I363" s="3" t="s">
        <v>294</v>
      </c>
      <c r="J363" s="3"/>
      <c r="K363" s="3" t="s">
        <v>295</v>
      </c>
      <c r="L363" s="3"/>
      <c r="M363" s="3"/>
      <c r="N363" s="3"/>
      <c r="O363" s="3"/>
      <c r="P363" s="3"/>
      <c r="Q363" s="3" t="s">
        <v>296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308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306</v>
      </c>
      <c r="AG363" s="11"/>
      <c r="AH363" s="11"/>
      <c r="AI363" s="11"/>
      <c r="AJ363" s="11"/>
      <c r="AK363" s="11"/>
      <c r="AL363" s="11"/>
      <c r="AM363" s="11"/>
      <c r="AN363" s="11" t="s">
        <v>307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259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301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297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293</v>
      </c>
      <c r="H365" s="3"/>
      <c r="I365" s="3" t="s">
        <v>294</v>
      </c>
      <c r="J365" s="3"/>
      <c r="K365" s="3" t="s">
        <v>295</v>
      </c>
      <c r="L365" s="3"/>
      <c r="M365" s="3"/>
      <c r="N365" s="3"/>
      <c r="O365" s="3"/>
      <c r="P365" s="3"/>
      <c r="Q365" s="3" t="s">
        <v>296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385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386</v>
      </c>
      <c r="AK365" s="11" t="str">
        <f>$B$6</f>
        <v>&lt;c=A6EC41&gt;</v>
      </c>
      <c r="AL365" s="11">
        <v>200</v>
      </c>
      <c r="AM365" s="11" t="s">
        <v>259</v>
      </c>
      <c r="AN365" s="11" t="s">
        <v>337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293</v>
      </c>
      <c r="H366" s="3"/>
      <c r="I366" s="3" t="s">
        <v>294</v>
      </c>
      <c r="J366" s="3"/>
      <c r="K366" s="3" t="s">
        <v>295</v>
      </c>
      <c r="L366" s="3"/>
      <c r="M366" s="3"/>
      <c r="N366" s="3"/>
      <c r="O366" s="3"/>
      <c r="P366" s="3"/>
      <c r="Q366" s="3" t="s">
        <v>296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297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293</v>
      </c>
      <c r="H367" s="3"/>
      <c r="I367" s="3" t="s">
        <v>294</v>
      </c>
      <c r="J367" s="3"/>
      <c r="K367" s="3" t="s">
        <v>295</v>
      </c>
      <c r="L367" s="3"/>
      <c r="M367" s="3"/>
      <c r="N367" s="3"/>
      <c r="O367" s="3"/>
      <c r="P367" s="3"/>
      <c r="Q367" s="3" t="s">
        <v>296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297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293</v>
      </c>
      <c r="H368" s="3"/>
      <c r="I368" s="3" t="s">
        <v>294</v>
      </c>
      <c r="J368" s="3"/>
      <c r="K368" s="3" t="s">
        <v>295</v>
      </c>
      <c r="L368" s="3"/>
      <c r="M368" s="3"/>
      <c r="N368" s="3"/>
      <c r="O368" s="3"/>
      <c r="P368" s="3"/>
      <c r="Q368" s="3" t="s">
        <v>296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297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293</v>
      </c>
      <c r="H369" s="3"/>
      <c r="I369" s="3" t="s">
        <v>294</v>
      </c>
      <c r="J369" s="3"/>
      <c r="K369" s="3" t="s">
        <v>295</v>
      </c>
      <c r="L369" s="3"/>
      <c r="M369" s="3"/>
      <c r="N369" s="3"/>
      <c r="O369" s="3"/>
      <c r="P369" s="3"/>
      <c r="Q369" s="3" t="s">
        <v>296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297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387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297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293</v>
      </c>
      <c r="H371" s="3">
        <f ca="1">ROUND(_xlfn.XLOOKUP($F371,$D$1:$D$5,$E$1:$E$5)*OFFSET(H371,5-F371,0)/0.05,0)*0.05</f>
        <v>4.55</v>
      </c>
      <c r="I371" s="3" t="s">
        <v>294</v>
      </c>
      <c r="J371" s="3"/>
      <c r="K371" s="3" t="s">
        <v>295</v>
      </c>
      <c r="L371" s="3"/>
      <c r="M371" s="3"/>
      <c r="N371" s="3"/>
      <c r="O371" s="3"/>
      <c r="P371" s="3"/>
      <c r="Q371" s="3" t="s">
        <v>296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t="shared" ca="1" si="81"/>
        <v>{"AtkPower":4.55}</v>
      </c>
      <c r="Z371" s="11" t="s">
        <v>297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293</v>
      </c>
      <c r="H372" s="3">
        <f ca="1">ROUND(_xlfn.XLOOKUP($F372,$D$1:$D$5,$E$1:$E$5)*OFFSET(H372,5-F372,0)/0.05,0)*0.05</f>
        <v>4.9000000000000004</v>
      </c>
      <c r="I372" s="3" t="s">
        <v>294</v>
      </c>
      <c r="J372" s="3"/>
      <c r="K372" s="3" t="s">
        <v>295</v>
      </c>
      <c r="L372" s="3"/>
      <c r="M372" s="3"/>
      <c r="N372" s="3"/>
      <c r="O372" s="3"/>
      <c r="P372" s="3"/>
      <c r="Q372" s="3" t="s">
        <v>296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t="shared" ca="1" si="81"/>
        <v>{"AtkPower":4.9}</v>
      </c>
      <c r="Z372" s="11" t="s">
        <v>297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293</v>
      </c>
      <c r="H373" s="3">
        <f ca="1">ROUND(_xlfn.XLOOKUP($F373,$D$1:$D$5,$E$1:$E$5)*OFFSET(H373,5-F373,0)/0.05,0)*0.05</f>
        <v>5.2</v>
      </c>
      <c r="I373" s="3" t="s">
        <v>294</v>
      </c>
      <c r="J373" s="3"/>
      <c r="K373" s="3" t="s">
        <v>295</v>
      </c>
      <c r="L373" s="3"/>
      <c r="M373" s="3"/>
      <c r="N373" s="3"/>
      <c r="O373" s="3"/>
      <c r="P373" s="3"/>
      <c r="Q373" s="3" t="s">
        <v>296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t="shared" ca="1" si="81"/>
        <v>{"AtkPower":5.2}</v>
      </c>
      <c r="Z373" s="11" t="s">
        <v>297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293</v>
      </c>
      <c r="H374" s="3">
        <f ca="1">ROUND(_xlfn.XLOOKUP($F374,$D$1:$D$5,$E$1:$E$5)*OFFSET(H374,5-F374,0)/0.05,0)*0.05</f>
        <v>5.8500000000000005</v>
      </c>
      <c r="I374" s="3" t="s">
        <v>294</v>
      </c>
      <c r="J374" s="3"/>
      <c r="K374" s="3" t="s">
        <v>295</v>
      </c>
      <c r="L374" s="3"/>
      <c r="M374" s="3"/>
      <c r="N374" s="3"/>
      <c r="O374" s="3"/>
      <c r="P374" s="3"/>
      <c r="Q374" s="3" t="s">
        <v>296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t="shared" ca="1" si="81"/>
        <v>{"AtkPower":5.85}</v>
      </c>
      <c r="Z374" s="11" t="s">
        <v>297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293</v>
      </c>
      <c r="H375" s="3">
        <v>6.5</v>
      </c>
      <c r="I375" s="3" t="s">
        <v>294</v>
      </c>
      <c r="J375" s="3"/>
      <c r="K375" s="3" t="s">
        <v>295</v>
      </c>
      <c r="L375" s="3"/>
      <c r="M375" s="3"/>
      <c r="N375" s="3"/>
      <c r="O375" s="3"/>
      <c r="P375" s="3"/>
      <c r="Q375" s="3" t="s">
        <v>296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297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>
      <c r="B376" s="1" t="str">
        <f t="shared" si="85"/>
        <v>SkillDescBrief// 筹码</v>
      </c>
      <c r="C376" s="1" t="str">
        <f t="shared" si="86"/>
        <v>SkillDescDetail// 筹码</v>
      </c>
      <c r="D376" s="7" t="s">
        <v>388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297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>
      <c r="B377" s="1" t="str">
        <f t="shared" si="85"/>
        <v>SkillDescBrief// 普攻</v>
      </c>
      <c r="C377" s="1" t="str">
        <f t="shared" si="86"/>
        <v>SkillDescDetail// 普攻</v>
      </c>
      <c r="D377" s="7" t="s">
        <v>292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297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293</v>
      </c>
      <c r="H378" s="3">
        <f ca="1">ROUND(_xlfn.XLOOKUP($F378,$D$1:$D$5,$E$1:$E$5)*OFFSET(H378,5-F378,0)/0.05,0)*0.05</f>
        <v>1.25</v>
      </c>
      <c r="I378" s="3" t="s">
        <v>294</v>
      </c>
      <c r="J378" s="3"/>
      <c r="K378" s="3" t="s">
        <v>295</v>
      </c>
      <c r="L378" s="3"/>
      <c r="M378" s="3"/>
      <c r="N378" s="3"/>
      <c r="O378" s="3"/>
      <c r="P378" s="3"/>
      <c r="Q378" s="3" t="s">
        <v>296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t="shared" ca="1" si="81"/>
        <v>{"AtkPower":1.25}</v>
      </c>
      <c r="Z378" s="11" t="s">
        <v>389</v>
      </c>
      <c r="AA378" s="11" t="str">
        <f t="shared" ref="AA378:AA441" ca="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390</v>
      </c>
      <c r="AK378" s="11" t="str">
        <f>$B$6</f>
        <v>&lt;c=A6EC41&gt;</v>
      </c>
      <c r="AL378" s="11">
        <v>1</v>
      </c>
      <c r="AM378" s="11" t="s">
        <v>259</v>
      </c>
      <c r="AN378" s="11" t="s">
        <v>304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259</v>
      </c>
      <c r="AR378" s="11" t="s">
        <v>305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t="shared" ca="1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293</v>
      </c>
      <c r="H379" s="3">
        <f ca="1">ROUND(_xlfn.XLOOKUP($F379,$D$1:$D$5,$E$1:$E$5)*OFFSET(H379,5-F379,0)/0.05,0)*0.05</f>
        <v>1.3</v>
      </c>
      <c r="I379" s="3" t="s">
        <v>294</v>
      </c>
      <c r="J379" s="3"/>
      <c r="K379" s="3" t="s">
        <v>295</v>
      </c>
      <c r="L379" s="3"/>
      <c r="M379" s="3"/>
      <c r="N379" s="3"/>
      <c r="O379" s="3"/>
      <c r="P379" s="3"/>
      <c r="Q379" s="3" t="s">
        <v>296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t="shared" ca="1" si="81"/>
        <v>{"AtkPower":1.3}</v>
      </c>
      <c r="Z379" s="11" t="s">
        <v>389</v>
      </c>
      <c r="AA379" s="11" t="str">
        <f t="shared" ca="1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306</v>
      </c>
      <c r="AG379" s="11"/>
      <c r="AH379" s="11"/>
      <c r="AI379" s="11"/>
      <c r="AJ379" s="11" t="s">
        <v>307</v>
      </c>
      <c r="AK379" s="11" t="str">
        <f t="shared" ref="AK379:AK382" si="99">$B$8&amp;$B$6</f>
        <v>&lt;q=attr_atk&gt;&lt;c=A6EC41&gt;</v>
      </c>
      <c r="AL379" s="11" t="str">
        <f t="shared" ref="AL379:AL382" ca="1" si="100">ROUND($H379*100,2)&amp;"%"</f>
        <v>130%</v>
      </c>
      <c r="AM379" s="11" t="s">
        <v>259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t="shared" ca="1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293</v>
      </c>
      <c r="H380" s="3">
        <f ca="1">ROUND(_xlfn.XLOOKUP($F380,$D$1:$D$5,$E$1:$E$5)*OFFSET(H380,5-F380,0)/0.05,0)*0.05</f>
        <v>1.4000000000000001</v>
      </c>
      <c r="I380" s="3" t="s">
        <v>294</v>
      </c>
      <c r="J380" s="3"/>
      <c r="K380" s="3" t="s">
        <v>295</v>
      </c>
      <c r="L380" s="3"/>
      <c r="M380" s="3"/>
      <c r="N380" s="3"/>
      <c r="O380" s="3"/>
      <c r="P380" s="3"/>
      <c r="Q380" s="3" t="s">
        <v>296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t="shared" ca="1" si="81"/>
        <v>{"AtkPower":1.4}</v>
      </c>
      <c r="Z380" s="11" t="s">
        <v>389</v>
      </c>
      <c r="AA380" s="11" t="str">
        <f t="shared" ca="1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306</v>
      </c>
      <c r="AG380" s="11"/>
      <c r="AH380" s="11"/>
      <c r="AI380" s="11"/>
      <c r="AJ380" s="11" t="s">
        <v>307</v>
      </c>
      <c r="AK380" s="11" t="str">
        <f t="shared" si="99"/>
        <v>&lt;q=attr_atk&gt;&lt;c=A6EC41&gt;</v>
      </c>
      <c r="AL380" s="11" t="str">
        <f t="shared" ca="1" si="100"/>
        <v>140%</v>
      </c>
      <c r="AM380" s="11" t="s">
        <v>259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t="shared" ca="1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293</v>
      </c>
      <c r="H381" s="3">
        <f ca="1">ROUND(_xlfn.XLOOKUP($F381,$D$1:$D$5,$E$1:$E$5)*OFFSET(H381,5-F381,0)/0.05,0)*0.05</f>
        <v>1.6</v>
      </c>
      <c r="I381" s="3" t="s">
        <v>294</v>
      </c>
      <c r="J381" s="3"/>
      <c r="K381" s="3" t="s">
        <v>295</v>
      </c>
      <c r="L381" s="3"/>
      <c r="M381" s="3"/>
      <c r="N381" s="3"/>
      <c r="O381" s="3"/>
      <c r="P381" s="3"/>
      <c r="Q381" s="3" t="s">
        <v>296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t="shared" ca="1" si="81"/>
        <v>{"AtkPower":1.6}</v>
      </c>
      <c r="Z381" s="11" t="s">
        <v>389</v>
      </c>
      <c r="AA381" s="11" t="str">
        <f t="shared" ca="1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306</v>
      </c>
      <c r="AG381" s="11"/>
      <c r="AH381" s="11"/>
      <c r="AI381" s="11"/>
      <c r="AJ381" s="11" t="s">
        <v>307</v>
      </c>
      <c r="AK381" s="11" t="str">
        <f t="shared" si="99"/>
        <v>&lt;q=attr_atk&gt;&lt;c=A6EC41&gt;</v>
      </c>
      <c r="AL381" s="11" t="str">
        <f t="shared" ca="1" si="100"/>
        <v>160%</v>
      </c>
      <c r="AM381" s="11" t="s">
        <v>259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t="shared" ca="1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293</v>
      </c>
      <c r="H382" s="3">
        <v>1.75</v>
      </c>
      <c r="I382" s="3" t="s">
        <v>294</v>
      </c>
      <c r="J382" s="3"/>
      <c r="K382" s="3" t="s">
        <v>295</v>
      </c>
      <c r="L382" s="3"/>
      <c r="M382" s="3"/>
      <c r="N382" s="3"/>
      <c r="O382" s="3"/>
      <c r="P382" s="3"/>
      <c r="Q382" s="3" t="s">
        <v>296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389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306</v>
      </c>
      <c r="AG382" s="11"/>
      <c r="AH382" s="11"/>
      <c r="AI382" s="11"/>
      <c r="AJ382" s="11" t="s">
        <v>307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259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>
      <c r="B383" s="1" t="str">
        <f t="shared" si="85"/>
        <v>SkillDescBrief// 大招</v>
      </c>
      <c r="C383" s="1" t="str">
        <f t="shared" si="86"/>
        <v>SkillDescDetail// 大招</v>
      </c>
      <c r="D383" s="7" t="s">
        <v>192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297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293</v>
      </c>
      <c r="H384" s="3">
        <f ca="1">ROUND(_xlfn.XLOOKUP($F384,$D$1:$D$5,$E$1:$E$5)*OFFSET(H384,5-F384,0)/0.05,0)*0.05</f>
        <v>3.7</v>
      </c>
      <c r="I384" s="3" t="s">
        <v>294</v>
      </c>
      <c r="J384" s="3"/>
      <c r="K384" s="3" t="s">
        <v>295</v>
      </c>
      <c r="L384" s="3"/>
      <c r="M384" s="3"/>
      <c r="N384" s="3"/>
      <c r="O384" s="3"/>
      <c r="P384" s="3"/>
      <c r="Q384" s="3" t="s">
        <v>296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t="shared" ca="1" si="81"/>
        <v>{"AtkPower":3.7}</v>
      </c>
      <c r="Z384" s="11" t="s">
        <v>391</v>
      </c>
      <c r="AA384" s="11" t="str">
        <f t="shared" ca="1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312</v>
      </c>
      <c r="AK384" s="11"/>
      <c r="AL384" s="11"/>
      <c r="AM384" s="11"/>
      <c r="AN384" s="11" t="s">
        <v>392</v>
      </c>
      <c r="AO384" s="11" t="str">
        <f>$B$6</f>
        <v>&lt;c=A6EC41&gt;</v>
      </c>
      <c r="AP384" s="11">
        <v>5</v>
      </c>
      <c r="AQ384" s="11" t="s">
        <v>259</v>
      </c>
      <c r="AR384" s="11" t="s">
        <v>393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259</v>
      </c>
      <c r="AV384" s="11" t="s">
        <v>305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t="shared" ca="1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293</v>
      </c>
      <c r="H385" s="3">
        <f ca="1">ROUND(_xlfn.XLOOKUP($F385,$D$1:$D$5,$E$1:$E$5)*OFFSET(H385,5-F385,0)/0.05,0)*0.05</f>
        <v>3.95</v>
      </c>
      <c r="I385" s="3" t="s">
        <v>294</v>
      </c>
      <c r="J385" s="3"/>
      <c r="K385" s="3" t="s">
        <v>295</v>
      </c>
      <c r="L385" s="3"/>
      <c r="M385" s="3"/>
      <c r="N385" s="3"/>
      <c r="O385" s="3"/>
      <c r="P385" s="3"/>
      <c r="Q385" s="3" t="s">
        <v>296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t="shared" ca="1" si="81"/>
        <v>{"AtkPower":3.95}</v>
      </c>
      <c r="Z385" s="11" t="s">
        <v>391</v>
      </c>
      <c r="AA385" s="11" t="str">
        <f t="shared" ca="1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306</v>
      </c>
      <c r="AG385" s="11"/>
      <c r="AH385" s="11"/>
      <c r="AI385" s="11"/>
      <c r="AJ385" s="11" t="s">
        <v>307</v>
      </c>
      <c r="AK385" s="11" t="str">
        <f t="shared" ref="AK385:AK388" si="101">$B$8&amp;$B$6</f>
        <v>&lt;q=attr_atk&gt;&lt;c=A6EC41&gt;</v>
      </c>
      <c r="AL385" s="11" t="str">
        <f t="shared" ref="AL385:AL388" ca="1" si="102">ROUND($H385*100,2)&amp;"%"</f>
        <v>395%</v>
      </c>
      <c r="AM385" s="11" t="s">
        <v>259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t="shared" ca="1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293</v>
      </c>
      <c r="H386" s="3">
        <f ca="1">ROUND(_xlfn.XLOOKUP($F386,$D$1:$D$5,$E$1:$E$5)*OFFSET(H386,5-F386,0)/0.05,0)*0.05</f>
        <v>4.2</v>
      </c>
      <c r="I386" s="3" t="s">
        <v>294</v>
      </c>
      <c r="J386" s="3"/>
      <c r="K386" s="3" t="s">
        <v>295</v>
      </c>
      <c r="L386" s="3"/>
      <c r="M386" s="3"/>
      <c r="N386" s="3"/>
      <c r="O386" s="3"/>
      <c r="P386" s="3"/>
      <c r="Q386" s="3" t="s">
        <v>296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t="shared" ca="1" si="81"/>
        <v>{"AtkPower":4.2}</v>
      </c>
      <c r="Z386" s="11" t="s">
        <v>391</v>
      </c>
      <c r="AA386" s="11" t="str">
        <f t="shared" ca="1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306</v>
      </c>
      <c r="AG386" s="11"/>
      <c r="AH386" s="11"/>
      <c r="AI386" s="11"/>
      <c r="AJ386" s="11" t="s">
        <v>307</v>
      </c>
      <c r="AK386" s="11" t="str">
        <f t="shared" si="101"/>
        <v>&lt;q=attr_atk&gt;&lt;c=A6EC41&gt;</v>
      </c>
      <c r="AL386" s="11" t="str">
        <f t="shared" ca="1" si="102"/>
        <v>420%</v>
      </c>
      <c r="AM386" s="11" t="s">
        <v>259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t="shared" ca="1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293</v>
      </c>
      <c r="H387" s="3">
        <f ca="1">ROUND(_xlfn.XLOOKUP($F387,$D$1:$D$5,$E$1:$E$5)*OFFSET(H387,5-F387,0)/0.05,0)*0.05</f>
        <v>4.75</v>
      </c>
      <c r="I387" s="3" t="s">
        <v>294</v>
      </c>
      <c r="J387" s="3"/>
      <c r="K387" s="3" t="s">
        <v>295</v>
      </c>
      <c r="L387" s="3"/>
      <c r="M387" s="3"/>
      <c r="N387" s="3"/>
      <c r="O387" s="3"/>
      <c r="P387" s="3"/>
      <c r="Q387" s="3" t="s">
        <v>296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t="shared" ca="1" si="81"/>
        <v>{"AtkPower":4.75}</v>
      </c>
      <c r="Z387" s="11" t="s">
        <v>391</v>
      </c>
      <c r="AA387" s="11" t="str">
        <f t="shared" ca="1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306</v>
      </c>
      <c r="AG387" s="11"/>
      <c r="AH387" s="11"/>
      <c r="AI387" s="11"/>
      <c r="AJ387" s="11" t="s">
        <v>307</v>
      </c>
      <c r="AK387" s="11" t="str">
        <f t="shared" si="101"/>
        <v>&lt;q=attr_atk&gt;&lt;c=A6EC41&gt;</v>
      </c>
      <c r="AL387" s="11" t="str">
        <f t="shared" ca="1" si="102"/>
        <v>475%</v>
      </c>
      <c r="AM387" s="11" t="s">
        <v>259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t="shared" ca="1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293</v>
      </c>
      <c r="H388" s="3">
        <v>5.25</v>
      </c>
      <c r="I388" s="3" t="s">
        <v>294</v>
      </c>
      <c r="J388" s="3"/>
      <c r="K388" s="3" t="s">
        <v>295</v>
      </c>
      <c r="L388" s="3"/>
      <c r="M388" s="3"/>
      <c r="N388" s="3"/>
      <c r="O388" s="3"/>
      <c r="P388" s="3"/>
      <c r="Q388" s="3" t="s">
        <v>296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391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306</v>
      </c>
      <c r="AG388" s="11"/>
      <c r="AH388" s="11"/>
      <c r="AI388" s="11"/>
      <c r="AJ388" s="11" t="s">
        <v>307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259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67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297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293</v>
      </c>
      <c r="H390" s="3"/>
      <c r="I390" s="3" t="s">
        <v>294</v>
      </c>
      <c r="J390" s="3"/>
      <c r="K390" s="3" t="s">
        <v>295</v>
      </c>
      <c r="L390" s="3"/>
      <c r="M390" s="3"/>
      <c r="N390" s="3"/>
      <c r="O390" s="3"/>
      <c r="P390" s="3"/>
      <c r="Q390" s="3" t="s">
        <v>296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319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320</v>
      </c>
      <c r="AK390" s="11" t="str">
        <f t="shared" ref="AK390:AK394" si="103">$B$6</f>
        <v>&lt;c=A6EC41&gt;</v>
      </c>
      <c r="AL390" s="11">
        <v>2</v>
      </c>
      <c r="AM390" s="11" t="s">
        <v>259</v>
      </c>
      <c r="AN390" s="11" t="s">
        <v>321</v>
      </c>
      <c r="AO390" s="11" t="s">
        <v>265</v>
      </c>
      <c r="AP390" s="11">
        <v>2</v>
      </c>
      <c r="AQ390" s="11" t="s">
        <v>259</v>
      </c>
      <c r="AR390" s="11" t="s">
        <v>322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293</v>
      </c>
      <c r="H391" s="3"/>
      <c r="I391" s="3" t="s">
        <v>294</v>
      </c>
      <c r="J391" s="3"/>
      <c r="K391" s="3" t="s">
        <v>295</v>
      </c>
      <c r="L391" s="3"/>
      <c r="M391" s="3"/>
      <c r="N391" s="3"/>
      <c r="O391" s="3"/>
      <c r="P391" s="3"/>
      <c r="Q391" s="3" t="s">
        <v>296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319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306</v>
      </c>
      <c r="AG391" s="11"/>
      <c r="AH391" s="11"/>
      <c r="AI391" s="11"/>
      <c r="AJ391" s="11" t="s">
        <v>320</v>
      </c>
      <c r="AK391" s="11" t="str">
        <f t="shared" si="103"/>
        <v>&lt;c=A6EC41&gt;</v>
      </c>
      <c r="AL391" s="11">
        <f>AL390*4</f>
        <v>8</v>
      </c>
      <c r="AM391" s="11" t="s">
        <v>259</v>
      </c>
      <c r="AN391" s="11" t="s">
        <v>321</v>
      </c>
      <c r="AO391" s="11" t="s">
        <v>265</v>
      </c>
      <c r="AP391" s="11">
        <f>AP390*4</f>
        <v>8</v>
      </c>
      <c r="AQ391" s="11" t="s">
        <v>259</v>
      </c>
      <c r="AR391" s="11" t="s">
        <v>322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293</v>
      </c>
      <c r="H392" s="3"/>
      <c r="I392" s="3" t="s">
        <v>294</v>
      </c>
      <c r="J392" s="3"/>
      <c r="K392" s="3" t="s">
        <v>295</v>
      </c>
      <c r="L392" s="3"/>
      <c r="M392" s="3"/>
      <c r="N392" s="3"/>
      <c r="O392" s="3"/>
      <c r="P392" s="3"/>
      <c r="Q392" s="3" t="s">
        <v>296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319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306</v>
      </c>
      <c r="AG392" s="11"/>
      <c r="AH392" s="11"/>
      <c r="AI392" s="11"/>
      <c r="AJ392" s="11" t="s">
        <v>320</v>
      </c>
      <c r="AK392" s="11" t="str">
        <f t="shared" si="103"/>
        <v>&lt;c=A6EC41&gt;</v>
      </c>
      <c r="AL392" s="11">
        <f>AL391*4</f>
        <v>32</v>
      </c>
      <c r="AM392" s="11" t="s">
        <v>259</v>
      </c>
      <c r="AN392" s="11" t="s">
        <v>321</v>
      </c>
      <c r="AO392" s="11" t="s">
        <v>265</v>
      </c>
      <c r="AP392" s="11">
        <f>AP391*4</f>
        <v>32</v>
      </c>
      <c r="AQ392" s="11" t="s">
        <v>259</v>
      </c>
      <c r="AR392" s="11" t="s">
        <v>322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293</v>
      </c>
      <c r="H393" s="3"/>
      <c r="I393" s="3" t="s">
        <v>294</v>
      </c>
      <c r="J393" s="3"/>
      <c r="K393" s="3" t="s">
        <v>295</v>
      </c>
      <c r="L393" s="3"/>
      <c r="M393" s="3"/>
      <c r="N393" s="3"/>
      <c r="O393" s="3"/>
      <c r="P393" s="3"/>
      <c r="Q393" s="3" t="s">
        <v>296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319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306</v>
      </c>
      <c r="AG393" s="11"/>
      <c r="AH393" s="11"/>
      <c r="AI393" s="11"/>
      <c r="AJ393" s="11" t="s">
        <v>320</v>
      </c>
      <c r="AK393" s="11" t="str">
        <f t="shared" si="103"/>
        <v>&lt;c=A6EC41&gt;</v>
      </c>
      <c r="AL393" s="11">
        <v>64</v>
      </c>
      <c r="AM393" s="11" t="s">
        <v>259</v>
      </c>
      <c r="AN393" s="11" t="s">
        <v>321</v>
      </c>
      <c r="AO393" s="11" t="s">
        <v>265</v>
      </c>
      <c r="AP393" s="11">
        <v>64</v>
      </c>
      <c r="AQ393" s="11" t="s">
        <v>259</v>
      </c>
      <c r="AR393" s="11" t="s">
        <v>322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293</v>
      </c>
      <c r="H394" s="3"/>
      <c r="I394" s="3" t="s">
        <v>294</v>
      </c>
      <c r="J394" s="3"/>
      <c r="K394" s="3" t="s">
        <v>295</v>
      </c>
      <c r="L394" s="3"/>
      <c r="M394" s="3"/>
      <c r="N394" s="3"/>
      <c r="O394" s="3"/>
      <c r="P394" s="3"/>
      <c r="Q394" s="3" t="s">
        <v>296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319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306</v>
      </c>
      <c r="AG394" s="11"/>
      <c r="AH394" s="11"/>
      <c r="AI394" s="11"/>
      <c r="AJ394" s="11" t="s">
        <v>320</v>
      </c>
      <c r="AK394" s="11" t="str">
        <f t="shared" si="103"/>
        <v>&lt;c=A6EC41&gt;</v>
      </c>
      <c r="AL394" s="11">
        <v>128</v>
      </c>
      <c r="AM394" s="11" t="s">
        <v>259</v>
      </c>
      <c r="AN394" s="11" t="s">
        <v>321</v>
      </c>
      <c r="AO394" s="11" t="s">
        <v>265</v>
      </c>
      <c r="AP394" s="11">
        <v>128</v>
      </c>
      <c r="AQ394" s="11" t="s">
        <v>259</v>
      </c>
      <c r="AR394" s="11" t="s">
        <v>322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298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297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293</v>
      </c>
      <c r="H396" s="3">
        <f ca="1">ROUND(_xlfn.XLOOKUP($F396,$D$1:$D$5,$E$1:$E$5)*OFFSET(H396,5-F396,0)/0.05,0)*0.05</f>
        <v>4.75</v>
      </c>
      <c r="I396" s="3" t="s">
        <v>294</v>
      </c>
      <c r="J396" s="3"/>
      <c r="K396" s="3" t="s">
        <v>295</v>
      </c>
      <c r="L396" s="3"/>
      <c r="M396" s="3"/>
      <c r="N396" s="3"/>
      <c r="O396" s="3"/>
      <c r="P396" s="3"/>
      <c r="Q396" s="3" t="s">
        <v>296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t="shared" ca="1" si="104"/>
        <v>{"AtkPower":4.75}</v>
      </c>
      <c r="Z396" s="11" t="s">
        <v>394</v>
      </c>
      <c r="AA396" s="11" t="str">
        <f t="shared" ca="1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395</v>
      </c>
      <c r="AK396" s="11" t="str">
        <f>$B$6</f>
        <v>&lt;c=A6EC41&gt;</v>
      </c>
      <c r="AL396" s="11">
        <v>4</v>
      </c>
      <c r="AM396" s="11" t="s">
        <v>259</v>
      </c>
      <c r="AN396" s="11" t="s">
        <v>396</v>
      </c>
      <c r="AO396" s="11" t="str">
        <f>$B$6</f>
        <v>&lt;c=A6EC41&gt;</v>
      </c>
      <c r="AP396" s="11">
        <v>1</v>
      </c>
      <c r="AQ396" s="11" t="s">
        <v>259</v>
      </c>
      <c r="AR396" s="11" t="s">
        <v>397</v>
      </c>
      <c r="AS396" s="11" t="str">
        <f t="shared" ref="AS396:AS400" si="111">$B$8&amp;$B$6</f>
        <v>&lt;q=attr_atk&gt;&lt;c=A6EC41&gt;</v>
      </c>
      <c r="AT396" s="11" t="str">
        <f t="shared" ref="AT396:AT400" ca="1" si="112">ROUND($H396*100,2)&amp;"%"</f>
        <v>475%</v>
      </c>
      <c r="AU396" s="11" t="s">
        <v>259</v>
      </c>
      <c r="AV396" s="11" t="s">
        <v>398</v>
      </c>
      <c r="AW396" s="11" t="str">
        <f>$B$6</f>
        <v>&lt;c=A6EC41&gt;</v>
      </c>
      <c r="AX396" s="11">
        <v>3</v>
      </c>
      <c r="AY396" s="11" t="s">
        <v>259</v>
      </c>
      <c r="AZ396" s="11" t="s">
        <v>362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t="shared" ca="1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293</v>
      </c>
      <c r="H397" s="3">
        <f ca="1">ROUND(_xlfn.XLOOKUP($F397,$D$1:$D$5,$E$1:$E$5)*OFFSET(H397,5-F397,0)/0.05,0)*0.05</f>
        <v>5.1000000000000005</v>
      </c>
      <c r="I397" s="3" t="s">
        <v>294</v>
      </c>
      <c r="J397" s="3"/>
      <c r="K397" s="3" t="s">
        <v>295</v>
      </c>
      <c r="L397" s="3"/>
      <c r="M397" s="3"/>
      <c r="N397" s="3"/>
      <c r="O397" s="3"/>
      <c r="P397" s="3"/>
      <c r="Q397" s="3" t="s">
        <v>296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t="shared" ca="1" si="104"/>
        <v>{"AtkPower":5.1}</v>
      </c>
      <c r="Z397" s="11" t="s">
        <v>394</v>
      </c>
      <c r="AA397" s="11" t="str">
        <f t="shared" ca="1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306</v>
      </c>
      <c r="AG397" s="11"/>
      <c r="AH397" s="11"/>
      <c r="AI397" s="11"/>
      <c r="AJ397" s="11" t="s">
        <v>263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t="shared" ca="1" si="112"/>
        <v>510%</v>
      </c>
      <c r="AU397" s="11" t="s">
        <v>259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t="shared" ca="1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293</v>
      </c>
      <c r="H398" s="3">
        <f ca="1">ROUND(_xlfn.XLOOKUP($F398,$D$1:$D$5,$E$1:$E$5)*OFFSET(H398,5-F398,0)/0.05,0)*0.05</f>
        <v>5.45</v>
      </c>
      <c r="I398" s="3" t="s">
        <v>294</v>
      </c>
      <c r="J398" s="3"/>
      <c r="K398" s="3" t="s">
        <v>295</v>
      </c>
      <c r="L398" s="3"/>
      <c r="M398" s="3"/>
      <c r="N398" s="3"/>
      <c r="O398" s="3"/>
      <c r="P398" s="3"/>
      <c r="Q398" s="3" t="s">
        <v>296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t="shared" ca="1" si="104"/>
        <v>{"AtkPower":5.45}</v>
      </c>
      <c r="Z398" s="11" t="s">
        <v>394</v>
      </c>
      <c r="AA398" s="11" t="str">
        <f t="shared" ca="1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306</v>
      </c>
      <c r="AG398" s="11"/>
      <c r="AH398" s="11"/>
      <c r="AI398" s="11"/>
      <c r="AJ398" s="11" t="s">
        <v>263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t="shared" ca="1" si="112"/>
        <v>545%</v>
      </c>
      <c r="AU398" s="11" t="s">
        <v>259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t="shared" ca="1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293</v>
      </c>
      <c r="H399" s="3">
        <f ca="1">ROUND(_xlfn.XLOOKUP($F399,$D$1:$D$5,$E$1:$E$5)*OFFSET(H399,5-F399,0)/0.05,0)*0.05</f>
        <v>6.1000000000000005</v>
      </c>
      <c r="I399" s="3" t="s">
        <v>294</v>
      </c>
      <c r="J399" s="3"/>
      <c r="K399" s="3" t="s">
        <v>295</v>
      </c>
      <c r="L399" s="3"/>
      <c r="M399" s="3"/>
      <c r="N399" s="3"/>
      <c r="O399" s="3"/>
      <c r="P399" s="3"/>
      <c r="Q399" s="3" t="s">
        <v>296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t="shared" ca="1" si="104"/>
        <v>{"AtkPower":6.1}</v>
      </c>
      <c r="Z399" s="11" t="s">
        <v>394</v>
      </c>
      <c r="AA399" s="11" t="str">
        <f t="shared" ca="1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306</v>
      </c>
      <c r="AG399" s="11"/>
      <c r="AH399" s="11"/>
      <c r="AI399" s="11"/>
      <c r="AJ399" s="11" t="s">
        <v>263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t="shared" ca="1" si="112"/>
        <v>610%</v>
      </c>
      <c r="AU399" s="11" t="s">
        <v>259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t="shared" ca="1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293</v>
      </c>
      <c r="H400" s="3">
        <v>6.8</v>
      </c>
      <c r="I400" s="3" t="s">
        <v>294</v>
      </c>
      <c r="J400" s="3"/>
      <c r="K400" s="3" t="s">
        <v>295</v>
      </c>
      <c r="L400" s="3"/>
      <c r="M400" s="3"/>
      <c r="N400" s="3"/>
      <c r="O400" s="3"/>
      <c r="P400" s="3"/>
      <c r="Q400" s="3" t="s">
        <v>296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394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306</v>
      </c>
      <c r="AG400" s="11"/>
      <c r="AH400" s="11"/>
      <c r="AI400" s="11"/>
      <c r="AJ400" s="11" t="s">
        <v>263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259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299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297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293</v>
      </c>
      <c r="H402" s="3"/>
      <c r="I402" s="3" t="s">
        <v>294</v>
      </c>
      <c r="J402" s="3"/>
      <c r="K402" s="3" t="s">
        <v>295</v>
      </c>
      <c r="L402" s="3"/>
      <c r="M402" s="3"/>
      <c r="N402" s="3"/>
      <c r="O402" s="3"/>
      <c r="P402" s="3"/>
      <c r="Q402" s="3" t="s">
        <v>296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297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293</v>
      </c>
      <c r="H403" s="3"/>
      <c r="I403" s="3" t="s">
        <v>294</v>
      </c>
      <c r="J403" s="3"/>
      <c r="K403" s="3" t="s">
        <v>295</v>
      </c>
      <c r="L403" s="3"/>
      <c r="M403" s="3"/>
      <c r="N403" s="3"/>
      <c r="O403" s="3"/>
      <c r="P403" s="3"/>
      <c r="Q403" s="3" t="s">
        <v>296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297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293</v>
      </c>
      <c r="H404" s="3"/>
      <c r="I404" s="3" t="s">
        <v>294</v>
      </c>
      <c r="J404" s="3"/>
      <c r="K404" s="3" t="s">
        <v>295</v>
      </c>
      <c r="L404" s="3"/>
      <c r="M404" s="3"/>
      <c r="N404" s="3"/>
      <c r="O404" s="3"/>
      <c r="P404" s="3"/>
      <c r="Q404" s="3" t="s">
        <v>296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297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293</v>
      </c>
      <c r="H405" s="3"/>
      <c r="I405" s="3" t="s">
        <v>294</v>
      </c>
      <c r="J405" s="3"/>
      <c r="K405" s="3" t="s">
        <v>295</v>
      </c>
      <c r="L405" s="3"/>
      <c r="M405" s="3"/>
      <c r="N405" s="3"/>
      <c r="O405" s="3"/>
      <c r="P405" s="3"/>
      <c r="Q405" s="3" t="s">
        <v>296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297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293</v>
      </c>
      <c r="H406" s="3"/>
      <c r="I406" s="3" t="s">
        <v>294</v>
      </c>
      <c r="J406" s="3"/>
      <c r="K406" s="3" t="s">
        <v>295</v>
      </c>
      <c r="L406" s="3"/>
      <c r="M406" s="3"/>
      <c r="N406" s="3"/>
      <c r="O406" s="3"/>
      <c r="P406" s="3"/>
      <c r="Q406" s="3" t="s">
        <v>296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297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300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297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293</v>
      </c>
      <c r="H408" s="3"/>
      <c r="I408" s="3" t="s">
        <v>294</v>
      </c>
      <c r="J408" s="3"/>
      <c r="K408" s="3" t="s">
        <v>295</v>
      </c>
      <c r="L408" s="3"/>
      <c r="M408" s="3"/>
      <c r="N408" s="3"/>
      <c r="O408" s="3"/>
      <c r="P408" s="3"/>
      <c r="Q408" s="3" t="s">
        <v>296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328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329</v>
      </c>
      <c r="AK408" s="11" t="str">
        <f>$B$6</f>
        <v>&lt;c=A6EC41&gt;</v>
      </c>
      <c r="AL408" s="11">
        <v>1</v>
      </c>
      <c r="AM408" s="11" t="s">
        <v>259</v>
      </c>
      <c r="AN408" s="11" t="s">
        <v>330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259</v>
      </c>
      <c r="AR408" s="11" t="s">
        <v>331</v>
      </c>
      <c r="AS408" s="11" t="str">
        <f>$B$6</f>
        <v>&lt;c=A6EC41&gt;</v>
      </c>
      <c r="AT408" s="11">
        <v>1</v>
      </c>
      <c r="AU408" s="11" t="s">
        <v>259</v>
      </c>
      <c r="AV408" s="11" t="s">
        <v>332</v>
      </c>
      <c r="AW408" s="11" t="str">
        <f>$B$6</f>
        <v>&lt;c=A6EC41&gt;</v>
      </c>
      <c r="AX408" s="11">
        <v>6</v>
      </c>
      <c r="AY408" s="11" t="s">
        <v>259</v>
      </c>
      <c r="AZ408" s="11" t="s">
        <v>333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293</v>
      </c>
      <c r="H409" s="3"/>
      <c r="I409" s="3" t="s">
        <v>294</v>
      </c>
      <c r="J409" s="3"/>
      <c r="K409" s="3" t="s">
        <v>295</v>
      </c>
      <c r="L409" s="3"/>
      <c r="M409" s="3"/>
      <c r="N409" s="3"/>
      <c r="O409" s="3"/>
      <c r="P409" s="3"/>
      <c r="Q409" s="3" t="s">
        <v>296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328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306</v>
      </c>
      <c r="AG409" s="11"/>
      <c r="AH409" s="11"/>
      <c r="AI409" s="11"/>
      <c r="AJ409" s="11"/>
      <c r="AK409" s="11"/>
      <c r="AL409" s="11"/>
      <c r="AM409" s="11"/>
      <c r="AN409" s="11" t="s">
        <v>307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259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293</v>
      </c>
      <c r="H410" s="3"/>
      <c r="I410" s="3" t="s">
        <v>294</v>
      </c>
      <c r="J410" s="3"/>
      <c r="K410" s="3" t="s">
        <v>295</v>
      </c>
      <c r="L410" s="3"/>
      <c r="M410" s="3"/>
      <c r="N410" s="3"/>
      <c r="O410" s="3"/>
      <c r="P410" s="3"/>
      <c r="Q410" s="3" t="s">
        <v>296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328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306</v>
      </c>
      <c r="AG410" s="11"/>
      <c r="AH410" s="11"/>
      <c r="AI410" s="11"/>
      <c r="AJ410" s="11"/>
      <c r="AK410" s="11"/>
      <c r="AL410" s="11"/>
      <c r="AM410" s="11"/>
      <c r="AN410" s="11" t="s">
        <v>307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259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293</v>
      </c>
      <c r="H411" s="3"/>
      <c r="I411" s="3" t="s">
        <v>294</v>
      </c>
      <c r="J411" s="3"/>
      <c r="K411" s="3" t="s">
        <v>295</v>
      </c>
      <c r="L411" s="3"/>
      <c r="M411" s="3"/>
      <c r="N411" s="3"/>
      <c r="O411" s="3"/>
      <c r="P411" s="3"/>
      <c r="Q411" s="3" t="s">
        <v>296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328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306</v>
      </c>
      <c r="AG411" s="11"/>
      <c r="AH411" s="11"/>
      <c r="AI411" s="11"/>
      <c r="AJ411" s="11"/>
      <c r="AK411" s="11"/>
      <c r="AL411" s="11"/>
      <c r="AM411" s="11"/>
      <c r="AN411" s="11" t="s">
        <v>307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259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293</v>
      </c>
      <c r="H412" s="3"/>
      <c r="I412" s="3" t="s">
        <v>294</v>
      </c>
      <c r="J412" s="3"/>
      <c r="K412" s="3" t="s">
        <v>295</v>
      </c>
      <c r="L412" s="3"/>
      <c r="M412" s="3"/>
      <c r="N412" s="3"/>
      <c r="O412" s="3"/>
      <c r="P412" s="3"/>
      <c r="Q412" s="3" t="s">
        <v>296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334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306</v>
      </c>
      <c r="AG412" s="11"/>
      <c r="AH412" s="11"/>
      <c r="AI412" s="11"/>
      <c r="AJ412" s="11"/>
      <c r="AK412" s="11"/>
      <c r="AL412" s="11"/>
      <c r="AM412" s="11"/>
      <c r="AN412" s="11" t="s">
        <v>307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259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301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297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293</v>
      </c>
      <c r="H414" s="3"/>
      <c r="I414" s="3" t="s">
        <v>294</v>
      </c>
      <c r="J414" s="3"/>
      <c r="K414" s="3" t="s">
        <v>295</v>
      </c>
      <c r="L414" s="3"/>
      <c r="M414" s="3"/>
      <c r="N414" s="3"/>
      <c r="O414" s="3"/>
      <c r="P414" s="3"/>
      <c r="Q414" s="3" t="s">
        <v>296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399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400</v>
      </c>
      <c r="AK414" s="11" t="str">
        <f>$B$6</f>
        <v>&lt;c=A6EC41&gt;</v>
      </c>
      <c r="AL414" s="11" t="str">
        <f>"40%"</f>
        <v>40%</v>
      </c>
      <c r="AM414" s="11" t="s">
        <v>259</v>
      </c>
      <c r="AN414" s="11" t="s">
        <v>401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293</v>
      </c>
      <c r="H415" s="3"/>
      <c r="I415" s="3" t="s">
        <v>294</v>
      </c>
      <c r="J415" s="3"/>
      <c r="K415" s="3" t="s">
        <v>295</v>
      </c>
      <c r="L415" s="3"/>
      <c r="M415" s="3"/>
      <c r="N415" s="3"/>
      <c r="O415" s="3"/>
      <c r="P415" s="3"/>
      <c r="Q415" s="3" t="s">
        <v>296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297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293</v>
      </c>
      <c r="H416" s="3"/>
      <c r="I416" s="3" t="s">
        <v>294</v>
      </c>
      <c r="J416" s="3"/>
      <c r="K416" s="3" t="s">
        <v>295</v>
      </c>
      <c r="L416" s="3"/>
      <c r="M416" s="3"/>
      <c r="N416" s="3"/>
      <c r="O416" s="3"/>
      <c r="P416" s="3"/>
      <c r="Q416" s="3" t="s">
        <v>296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297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293</v>
      </c>
      <c r="H417" s="3"/>
      <c r="I417" s="3" t="s">
        <v>294</v>
      </c>
      <c r="J417" s="3"/>
      <c r="K417" s="3" t="s">
        <v>295</v>
      </c>
      <c r="L417" s="3"/>
      <c r="M417" s="3"/>
      <c r="N417" s="3"/>
      <c r="O417" s="3"/>
      <c r="P417" s="3"/>
      <c r="Q417" s="3" t="s">
        <v>296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297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293</v>
      </c>
      <c r="H418" s="3"/>
      <c r="I418" s="3" t="s">
        <v>294</v>
      </c>
      <c r="J418" s="3"/>
      <c r="K418" s="3" t="s">
        <v>295</v>
      </c>
      <c r="L418" s="3"/>
      <c r="M418" s="3"/>
      <c r="N418" s="3"/>
      <c r="O418" s="3"/>
      <c r="P418" s="3"/>
      <c r="Q418" s="3" t="s">
        <v>296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297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402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297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293</v>
      </c>
      <c r="H420" s="3">
        <f ca="1">ROUND(_xlfn.XLOOKUP($F420,$D$1:$D$5,$E$1:$E$5)*OFFSET(H420,5-F420,0)/0.05,0)*0.05</f>
        <v>0.75</v>
      </c>
      <c r="I420" s="3" t="s">
        <v>294</v>
      </c>
      <c r="J420" s="3"/>
      <c r="K420" s="3" t="s">
        <v>295</v>
      </c>
      <c r="L420" s="3"/>
      <c r="M420" s="3"/>
      <c r="N420" s="3"/>
      <c r="O420" s="3"/>
      <c r="P420" s="3"/>
      <c r="Q420" s="3" t="s">
        <v>296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t="shared" ca="1" si="104"/>
        <v>{"AtkPower":0.75}</v>
      </c>
      <c r="Z420" s="11" t="s">
        <v>297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293</v>
      </c>
      <c r="H421" s="3">
        <f ca="1">ROUND(_xlfn.XLOOKUP($F421,$D$1:$D$5,$E$1:$E$5)*OFFSET(H421,5-F421,0)/0.05,0)*0.05</f>
        <v>0.85000000000000009</v>
      </c>
      <c r="I421" s="3" t="s">
        <v>294</v>
      </c>
      <c r="J421" s="3"/>
      <c r="K421" s="3" t="s">
        <v>295</v>
      </c>
      <c r="L421" s="3"/>
      <c r="M421" s="3"/>
      <c r="N421" s="3"/>
      <c r="O421" s="3"/>
      <c r="P421" s="3"/>
      <c r="Q421" s="3" t="s">
        <v>296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t="shared" ca="1" si="104"/>
        <v>{"AtkPower":0.85}</v>
      </c>
      <c r="Z421" s="11" t="s">
        <v>297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293</v>
      </c>
      <c r="H422" s="3">
        <f ca="1">ROUND(_xlfn.XLOOKUP($F422,$D$1:$D$5,$E$1:$E$5)*OFFSET(H422,5-F422,0)/0.05,0)*0.05</f>
        <v>0.9</v>
      </c>
      <c r="I422" s="3" t="s">
        <v>294</v>
      </c>
      <c r="J422" s="3"/>
      <c r="K422" s="3" t="s">
        <v>295</v>
      </c>
      <c r="L422" s="3"/>
      <c r="M422" s="3"/>
      <c r="N422" s="3"/>
      <c r="O422" s="3"/>
      <c r="P422" s="3"/>
      <c r="Q422" s="3" t="s">
        <v>296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t="shared" ca="1" si="104"/>
        <v>{"AtkPower":0.9}</v>
      </c>
      <c r="Z422" s="11" t="s">
        <v>297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293</v>
      </c>
      <c r="H423" s="3">
        <f ca="1">ROUND(_xlfn.XLOOKUP($F423,$D$1:$D$5,$E$1:$E$5)*OFFSET(H423,5-F423,0)/0.05,0)*0.05</f>
        <v>1</v>
      </c>
      <c r="I423" s="3" t="s">
        <v>294</v>
      </c>
      <c r="J423" s="3"/>
      <c r="K423" s="3" t="s">
        <v>295</v>
      </c>
      <c r="L423" s="3"/>
      <c r="M423" s="3"/>
      <c r="N423" s="3"/>
      <c r="O423" s="3"/>
      <c r="P423" s="3"/>
      <c r="Q423" s="3" t="s">
        <v>296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t="shared" ca="1" si="104"/>
        <v>{"AtkPower":1}</v>
      </c>
      <c r="Z423" s="11" t="s">
        <v>297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293</v>
      </c>
      <c r="H424" s="3">
        <v>1.1000000000000001</v>
      </c>
      <c r="I424" s="3" t="s">
        <v>294</v>
      </c>
      <c r="J424" s="3"/>
      <c r="K424" s="3" t="s">
        <v>295</v>
      </c>
      <c r="L424" s="3"/>
      <c r="M424" s="3"/>
      <c r="N424" s="3"/>
      <c r="O424" s="3"/>
      <c r="P424" s="3"/>
      <c r="Q424" s="3" t="s">
        <v>296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297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>
      <c r="B425" s="1" t="str">
        <f t="shared" si="106"/>
        <v>SkillDescBrief// 榴弹</v>
      </c>
      <c r="C425" s="1" t="str">
        <f t="shared" si="107"/>
        <v>SkillDescDetail// 榴弹</v>
      </c>
      <c r="D425" s="7" t="s">
        <v>403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297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>
      <c r="B426" s="1" t="str">
        <f t="shared" si="106"/>
        <v>SkillDescBrief// 普攻</v>
      </c>
      <c r="C426" s="1" t="str">
        <f t="shared" si="107"/>
        <v>SkillDescDetail// 普攻</v>
      </c>
      <c r="D426" s="7" t="s">
        <v>292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297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293</v>
      </c>
      <c r="H427" s="3">
        <f ca="1">ROUND(_xlfn.XLOOKUP($F427,$D$1:$D$5,$E$1:$E$5)*OFFSET(H427,5-F427,0)/0.05,0)*0.05</f>
        <v>1.4500000000000002</v>
      </c>
      <c r="I427" s="3" t="s">
        <v>294</v>
      </c>
      <c r="J427" s="3"/>
      <c r="K427" s="3" t="s">
        <v>295</v>
      </c>
      <c r="L427" s="3"/>
      <c r="M427" s="3"/>
      <c r="N427" s="3"/>
      <c r="O427" s="3"/>
      <c r="P427" s="3"/>
      <c r="Q427" s="3" t="s">
        <v>296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t="shared" ca="1" si="104"/>
        <v>{"AtkPower":1.45}</v>
      </c>
      <c r="Z427" s="11" t="s">
        <v>404</v>
      </c>
      <c r="AA427" s="11" t="str">
        <f t="shared" ca="1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405</v>
      </c>
      <c r="AK427" s="11" t="str">
        <f>$B$6</f>
        <v>&lt;c=A6EC41&gt;</v>
      </c>
      <c r="AL427" s="11">
        <v>1</v>
      </c>
      <c r="AM427" s="11" t="s">
        <v>259</v>
      </c>
      <c r="AN427" s="11" t="s">
        <v>406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259</v>
      </c>
      <c r="AR427" s="11" t="s">
        <v>305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t="shared" ca="1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293</v>
      </c>
      <c r="H428" s="3">
        <f ca="1">ROUND(_xlfn.XLOOKUP($F428,$D$1:$D$5,$E$1:$E$5)*OFFSET(H428,5-F428,0)/0.05,0)*0.05</f>
        <v>1.6</v>
      </c>
      <c r="I428" s="3" t="s">
        <v>294</v>
      </c>
      <c r="J428" s="3"/>
      <c r="K428" s="3" t="s">
        <v>295</v>
      </c>
      <c r="L428" s="3"/>
      <c r="M428" s="3"/>
      <c r="N428" s="3"/>
      <c r="O428" s="3"/>
      <c r="P428" s="3"/>
      <c r="Q428" s="3" t="s">
        <v>296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t="shared" ca="1" si="104"/>
        <v>{"AtkPower":1.6}</v>
      </c>
      <c r="Z428" s="11" t="s">
        <v>404</v>
      </c>
      <c r="AA428" s="11" t="str">
        <f t="shared" ca="1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306</v>
      </c>
      <c r="AG428" s="11"/>
      <c r="AH428" s="11"/>
      <c r="AI428" s="11"/>
      <c r="AJ428" s="11" t="s">
        <v>407</v>
      </c>
      <c r="AK428" s="11" t="str">
        <f t="shared" ref="AK428:AK431" si="116">$B$8&amp;$B$6</f>
        <v>&lt;q=attr_atk&gt;&lt;c=A6EC41&gt;</v>
      </c>
      <c r="AL428" s="11" t="str">
        <f t="shared" ref="AL428:AL431" ca="1" si="117">ROUND($H428*100,2)&amp;"%"</f>
        <v>160%</v>
      </c>
      <c r="AM428" s="11" t="s">
        <v>259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t="shared" ca="1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293</v>
      </c>
      <c r="H429" s="3">
        <f ca="1">ROUND(_xlfn.XLOOKUP($F429,$D$1:$D$5,$E$1:$E$5)*OFFSET(H429,5-F429,0)/0.05,0)*0.05</f>
        <v>1.7000000000000002</v>
      </c>
      <c r="I429" s="3" t="s">
        <v>294</v>
      </c>
      <c r="J429" s="3"/>
      <c r="K429" s="3" t="s">
        <v>295</v>
      </c>
      <c r="L429" s="3"/>
      <c r="M429" s="3"/>
      <c r="N429" s="3"/>
      <c r="O429" s="3"/>
      <c r="P429" s="3"/>
      <c r="Q429" s="3" t="s">
        <v>296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t="shared" ca="1" si="104"/>
        <v>{"AtkPower":1.7}</v>
      </c>
      <c r="Z429" s="11" t="s">
        <v>404</v>
      </c>
      <c r="AA429" s="11" t="str">
        <f t="shared" ca="1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306</v>
      </c>
      <c r="AG429" s="11"/>
      <c r="AH429" s="11"/>
      <c r="AI429" s="11"/>
      <c r="AJ429" s="11" t="s">
        <v>407</v>
      </c>
      <c r="AK429" s="11" t="str">
        <f t="shared" si="116"/>
        <v>&lt;q=attr_atk&gt;&lt;c=A6EC41&gt;</v>
      </c>
      <c r="AL429" s="11" t="str">
        <f t="shared" ca="1" si="117"/>
        <v>170%</v>
      </c>
      <c r="AM429" s="11" t="s">
        <v>259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t="shared" ca="1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293</v>
      </c>
      <c r="H430" s="3">
        <f ca="1">ROUND(_xlfn.XLOOKUP($F430,$D$1:$D$5,$E$1:$E$5)*OFFSET(H430,5-F430,0)/0.05,0)*0.05</f>
        <v>1.9000000000000001</v>
      </c>
      <c r="I430" s="3" t="s">
        <v>294</v>
      </c>
      <c r="J430" s="3"/>
      <c r="K430" s="3" t="s">
        <v>295</v>
      </c>
      <c r="L430" s="3"/>
      <c r="M430" s="3"/>
      <c r="N430" s="3"/>
      <c r="O430" s="3"/>
      <c r="P430" s="3"/>
      <c r="Q430" s="3" t="s">
        <v>296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t="shared" ca="1" si="104"/>
        <v>{"AtkPower":1.9}</v>
      </c>
      <c r="Z430" s="11" t="s">
        <v>404</v>
      </c>
      <c r="AA430" s="11" t="str">
        <f t="shared" ca="1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306</v>
      </c>
      <c r="AG430" s="11"/>
      <c r="AH430" s="11"/>
      <c r="AI430" s="11"/>
      <c r="AJ430" s="11" t="s">
        <v>407</v>
      </c>
      <c r="AK430" s="11" t="str">
        <f t="shared" si="116"/>
        <v>&lt;q=attr_atk&gt;&lt;c=A6EC41&gt;</v>
      </c>
      <c r="AL430" s="11" t="str">
        <f t="shared" ca="1" si="117"/>
        <v>190%</v>
      </c>
      <c r="AM430" s="11" t="s">
        <v>259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t="shared" ca="1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293</v>
      </c>
      <c r="H431" s="3">
        <v>2.1</v>
      </c>
      <c r="I431" s="3" t="s">
        <v>294</v>
      </c>
      <c r="J431" s="3"/>
      <c r="K431" s="3" t="s">
        <v>295</v>
      </c>
      <c r="L431" s="3"/>
      <c r="M431" s="3"/>
      <c r="N431" s="3"/>
      <c r="O431" s="3"/>
      <c r="P431" s="3"/>
      <c r="Q431" s="3" t="s">
        <v>296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404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306</v>
      </c>
      <c r="AG431" s="11"/>
      <c r="AH431" s="11"/>
      <c r="AI431" s="11"/>
      <c r="AJ431" s="11" t="s">
        <v>407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259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>
      <c r="B432" s="1" t="str">
        <f t="shared" si="106"/>
        <v>SkillDescBrief// 大招</v>
      </c>
      <c r="C432" s="1" t="str">
        <f t="shared" si="107"/>
        <v>SkillDescDetail// 大招</v>
      </c>
      <c r="D432" s="7" t="s">
        <v>192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297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293</v>
      </c>
      <c r="H433" s="3">
        <f ca="1">ROUND(_xlfn.XLOOKUP($F433,$D$1:$D$5,$E$1:$E$5)*OFFSET(H433,5-F433,0)/0.05,0)*0.05</f>
        <v>4.2</v>
      </c>
      <c r="I433" s="3" t="s">
        <v>294</v>
      </c>
      <c r="J433" s="3"/>
      <c r="K433" s="3" t="s">
        <v>295</v>
      </c>
      <c r="L433" s="3"/>
      <c r="M433" s="3"/>
      <c r="N433" s="3"/>
      <c r="O433" s="3"/>
      <c r="P433" s="3"/>
      <c r="Q433" s="3" t="s">
        <v>296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t="shared" ca="1" si="104"/>
        <v>{"AtkPower":4.2}</v>
      </c>
      <c r="Z433" s="11" t="s">
        <v>408</v>
      </c>
      <c r="AA433" s="11" t="str">
        <f t="shared" ca="1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409</v>
      </c>
      <c r="AK433" s="11" t="str">
        <f>$B$6</f>
        <v>&lt;c=A6EC41&gt;</v>
      </c>
      <c r="AL433" s="11">
        <v>3</v>
      </c>
      <c r="AM433" s="11" t="s">
        <v>259</v>
      </c>
      <c r="AN433" s="11" t="s">
        <v>410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259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t="shared" ca="1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293</v>
      </c>
      <c r="H434" s="3">
        <f ca="1">ROUND(_xlfn.XLOOKUP($F434,$D$1:$D$5,$E$1:$E$5)*OFFSET(H434,5-F434,0)/0.05,0)*0.05</f>
        <v>4.5</v>
      </c>
      <c r="I434" s="3" t="s">
        <v>294</v>
      </c>
      <c r="J434" s="3"/>
      <c r="K434" s="3" t="s">
        <v>295</v>
      </c>
      <c r="L434" s="3"/>
      <c r="M434" s="3"/>
      <c r="N434" s="3"/>
      <c r="O434" s="3"/>
      <c r="P434" s="3"/>
      <c r="Q434" s="3" t="s">
        <v>296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t="shared" ca="1" si="104"/>
        <v>{"AtkPower":4.5}</v>
      </c>
      <c r="Z434" s="11" t="s">
        <v>408</v>
      </c>
      <c r="AA434" s="11" t="str">
        <f t="shared" ca="1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306</v>
      </c>
      <c r="AG434" s="11"/>
      <c r="AH434" s="11"/>
      <c r="AI434" s="11"/>
      <c r="AJ434" s="11" t="s">
        <v>307</v>
      </c>
      <c r="AK434" s="11" t="str">
        <f t="shared" ref="AK434:AK437" si="118">$B$8&amp;$B$6</f>
        <v>&lt;q=attr_atk&gt;&lt;c=A6EC41&gt;</v>
      </c>
      <c r="AL434" s="11" t="str">
        <f t="shared" ref="AL434:AL437" ca="1" si="119">ROUND($H434*100,2)&amp;"%"</f>
        <v>450%</v>
      </c>
      <c r="AM434" s="11" t="s">
        <v>259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t="shared" ca="1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293</v>
      </c>
      <c r="H435" s="3">
        <f ca="1">ROUND(_xlfn.XLOOKUP($F435,$D$1:$D$5,$E$1:$E$5)*OFFSET(H435,5-F435,0)/0.05,0)*0.05</f>
        <v>4.8000000000000007</v>
      </c>
      <c r="I435" s="3" t="s">
        <v>294</v>
      </c>
      <c r="J435" s="3"/>
      <c r="K435" s="3" t="s">
        <v>295</v>
      </c>
      <c r="L435" s="3"/>
      <c r="M435" s="3"/>
      <c r="N435" s="3"/>
      <c r="O435" s="3"/>
      <c r="P435" s="3"/>
      <c r="Q435" s="3" t="s">
        <v>296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t="shared" ca="1" si="104"/>
        <v>{"AtkPower":4.8}</v>
      </c>
      <c r="Z435" s="11" t="s">
        <v>408</v>
      </c>
      <c r="AA435" s="11" t="str">
        <f t="shared" ca="1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306</v>
      </c>
      <c r="AG435" s="11"/>
      <c r="AH435" s="11"/>
      <c r="AI435" s="11"/>
      <c r="AJ435" s="11" t="s">
        <v>307</v>
      </c>
      <c r="AK435" s="11" t="str">
        <f t="shared" si="118"/>
        <v>&lt;q=attr_atk&gt;&lt;c=A6EC41&gt;</v>
      </c>
      <c r="AL435" s="11" t="str">
        <f t="shared" ca="1" si="119"/>
        <v>480%</v>
      </c>
      <c r="AM435" s="11" t="s">
        <v>259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t="shared" ca="1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293</v>
      </c>
      <c r="H436" s="3">
        <f ca="1">ROUND(_xlfn.XLOOKUP($F436,$D$1:$D$5,$E$1:$E$5)*OFFSET(H436,5-F436,0)/0.05,0)*0.05</f>
        <v>5.4</v>
      </c>
      <c r="I436" s="3" t="s">
        <v>294</v>
      </c>
      <c r="J436" s="3"/>
      <c r="K436" s="3" t="s">
        <v>295</v>
      </c>
      <c r="L436" s="3"/>
      <c r="M436" s="3"/>
      <c r="N436" s="3"/>
      <c r="O436" s="3"/>
      <c r="P436" s="3"/>
      <c r="Q436" s="3" t="s">
        <v>296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t="shared" ca="1" si="104"/>
        <v>{"AtkPower":5.4}</v>
      </c>
      <c r="Z436" s="11" t="s">
        <v>408</v>
      </c>
      <c r="AA436" s="11" t="str">
        <f t="shared" ca="1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306</v>
      </c>
      <c r="AG436" s="11"/>
      <c r="AH436" s="11"/>
      <c r="AI436" s="11"/>
      <c r="AJ436" s="11" t="s">
        <v>307</v>
      </c>
      <c r="AK436" s="11" t="str">
        <f t="shared" si="118"/>
        <v>&lt;q=attr_atk&gt;&lt;c=A6EC41&gt;</v>
      </c>
      <c r="AL436" s="11" t="str">
        <f t="shared" ca="1" si="119"/>
        <v>540%</v>
      </c>
      <c r="AM436" s="11" t="s">
        <v>259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t="shared" ca="1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293</v>
      </c>
      <c r="H437" s="3">
        <v>6</v>
      </c>
      <c r="I437" s="3" t="s">
        <v>294</v>
      </c>
      <c r="J437" s="3"/>
      <c r="K437" s="3" t="s">
        <v>295</v>
      </c>
      <c r="L437" s="3"/>
      <c r="M437" s="3"/>
      <c r="N437" s="3"/>
      <c r="O437" s="3"/>
      <c r="P437" s="3"/>
      <c r="Q437" s="3" t="s">
        <v>296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408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306</v>
      </c>
      <c r="AG437" s="11"/>
      <c r="AH437" s="11"/>
      <c r="AI437" s="11"/>
      <c r="AJ437" s="11" t="s">
        <v>307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259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67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297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293</v>
      </c>
      <c r="H439" s="3"/>
      <c r="I439" s="3" t="s">
        <v>294</v>
      </c>
      <c r="J439" s="3"/>
      <c r="K439" s="3" t="s">
        <v>295</v>
      </c>
      <c r="L439" s="3"/>
      <c r="M439" s="3"/>
      <c r="N439" s="3"/>
      <c r="O439" s="3"/>
      <c r="P439" s="3"/>
      <c r="Q439" s="3" t="s">
        <v>296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319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320</v>
      </c>
      <c r="AK439" s="11" t="str">
        <f t="shared" ref="AK439:AK443" si="120">$B$6</f>
        <v>&lt;c=A6EC41&gt;</v>
      </c>
      <c r="AL439" s="11">
        <v>2</v>
      </c>
      <c r="AM439" s="11" t="s">
        <v>259</v>
      </c>
      <c r="AN439" s="11" t="s">
        <v>321</v>
      </c>
      <c r="AO439" s="11" t="s">
        <v>265</v>
      </c>
      <c r="AP439" s="11">
        <v>2</v>
      </c>
      <c r="AQ439" s="11" t="s">
        <v>259</v>
      </c>
      <c r="AR439" s="11" t="s">
        <v>322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293</v>
      </c>
      <c r="H440" s="3"/>
      <c r="I440" s="3" t="s">
        <v>294</v>
      </c>
      <c r="J440" s="3"/>
      <c r="K440" s="3" t="s">
        <v>295</v>
      </c>
      <c r="L440" s="3"/>
      <c r="M440" s="3"/>
      <c r="N440" s="3"/>
      <c r="O440" s="3"/>
      <c r="P440" s="3"/>
      <c r="Q440" s="3" t="s">
        <v>296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319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306</v>
      </c>
      <c r="AG440" s="11"/>
      <c r="AH440" s="11"/>
      <c r="AI440" s="11"/>
      <c r="AJ440" s="11" t="s">
        <v>320</v>
      </c>
      <c r="AK440" s="11" t="str">
        <f t="shared" si="120"/>
        <v>&lt;c=A6EC41&gt;</v>
      </c>
      <c r="AL440" s="11">
        <f>AL439*4</f>
        <v>8</v>
      </c>
      <c r="AM440" s="11" t="s">
        <v>259</v>
      </c>
      <c r="AN440" s="11" t="s">
        <v>321</v>
      </c>
      <c r="AO440" s="11" t="s">
        <v>265</v>
      </c>
      <c r="AP440" s="11">
        <f>AP439*4</f>
        <v>8</v>
      </c>
      <c r="AQ440" s="11" t="s">
        <v>259</v>
      </c>
      <c r="AR440" s="11" t="s">
        <v>322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293</v>
      </c>
      <c r="H441" s="3"/>
      <c r="I441" s="3" t="s">
        <v>294</v>
      </c>
      <c r="J441" s="3"/>
      <c r="K441" s="3" t="s">
        <v>295</v>
      </c>
      <c r="L441" s="3"/>
      <c r="M441" s="3"/>
      <c r="N441" s="3"/>
      <c r="O441" s="3"/>
      <c r="P441" s="3"/>
      <c r="Q441" s="3" t="s">
        <v>296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319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306</v>
      </c>
      <c r="AG441" s="11"/>
      <c r="AH441" s="11"/>
      <c r="AI441" s="11"/>
      <c r="AJ441" s="11" t="s">
        <v>320</v>
      </c>
      <c r="AK441" s="11" t="str">
        <f t="shared" si="120"/>
        <v>&lt;c=A6EC41&gt;</v>
      </c>
      <c r="AL441" s="11">
        <f>AL440*4</f>
        <v>32</v>
      </c>
      <c r="AM441" s="11" t="s">
        <v>259</v>
      </c>
      <c r="AN441" s="11" t="s">
        <v>321</v>
      </c>
      <c r="AO441" s="11" t="s">
        <v>265</v>
      </c>
      <c r="AP441" s="11">
        <f>AP440*4</f>
        <v>32</v>
      </c>
      <c r="AQ441" s="11" t="s">
        <v>259</v>
      </c>
      <c r="AR441" s="11" t="s">
        <v>322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293</v>
      </c>
      <c r="H442" s="3"/>
      <c r="I442" s="3" t="s">
        <v>294</v>
      </c>
      <c r="J442" s="3"/>
      <c r="K442" s="3" t="s">
        <v>295</v>
      </c>
      <c r="L442" s="3"/>
      <c r="M442" s="3"/>
      <c r="N442" s="3"/>
      <c r="O442" s="3"/>
      <c r="P442" s="3"/>
      <c r="Q442" s="3" t="s">
        <v>296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319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306</v>
      </c>
      <c r="AG442" s="11"/>
      <c r="AH442" s="11"/>
      <c r="AI442" s="11"/>
      <c r="AJ442" s="11" t="s">
        <v>320</v>
      </c>
      <c r="AK442" s="11" t="str">
        <f t="shared" si="120"/>
        <v>&lt;c=A6EC41&gt;</v>
      </c>
      <c r="AL442" s="11">
        <v>64</v>
      </c>
      <c r="AM442" s="11" t="s">
        <v>259</v>
      </c>
      <c r="AN442" s="11" t="s">
        <v>321</v>
      </c>
      <c r="AO442" s="11" t="s">
        <v>265</v>
      </c>
      <c r="AP442" s="11">
        <v>64</v>
      </c>
      <c r="AQ442" s="11" t="s">
        <v>259</v>
      </c>
      <c r="AR442" s="11" t="s">
        <v>322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293</v>
      </c>
      <c r="H443" s="3"/>
      <c r="I443" s="3" t="s">
        <v>294</v>
      </c>
      <c r="J443" s="3"/>
      <c r="K443" s="3" t="s">
        <v>295</v>
      </c>
      <c r="L443" s="3"/>
      <c r="M443" s="3"/>
      <c r="N443" s="3"/>
      <c r="O443" s="3"/>
      <c r="P443" s="3"/>
      <c r="Q443" s="3" t="s">
        <v>296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319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306</v>
      </c>
      <c r="AG443" s="11"/>
      <c r="AH443" s="11"/>
      <c r="AI443" s="11"/>
      <c r="AJ443" s="11" t="s">
        <v>320</v>
      </c>
      <c r="AK443" s="11" t="str">
        <f t="shared" si="120"/>
        <v>&lt;c=A6EC41&gt;</v>
      </c>
      <c r="AL443" s="11">
        <v>128</v>
      </c>
      <c r="AM443" s="11" t="s">
        <v>259</v>
      </c>
      <c r="AN443" s="11" t="s">
        <v>321</v>
      </c>
      <c r="AO443" s="11" t="s">
        <v>265</v>
      </c>
      <c r="AP443" s="11">
        <v>128</v>
      </c>
      <c r="AQ443" s="11" t="s">
        <v>259</v>
      </c>
      <c r="AR443" s="11" t="s">
        <v>322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298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297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293</v>
      </c>
      <c r="H445" s="3">
        <f ca="1">ROUND(_xlfn.XLOOKUP($F445,$D$1:$D$5,$E$1:$E$5)*OFFSET(H445,5-F445,0)/0.05,0)*0.05</f>
        <v>3.2</v>
      </c>
      <c r="I445" s="3" t="s">
        <v>294</v>
      </c>
      <c r="J445" s="3"/>
      <c r="K445" s="3" t="s">
        <v>295</v>
      </c>
      <c r="L445" s="3"/>
      <c r="M445" s="3"/>
      <c r="N445" s="3"/>
      <c r="O445" s="3"/>
      <c r="P445" s="3"/>
      <c r="Q445" s="3" t="s">
        <v>296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t="shared" ca="1" si="104"/>
        <v>{"AtkPower":3.2}</v>
      </c>
      <c r="Z445" s="11" t="s">
        <v>411</v>
      </c>
      <c r="AA445" s="11" t="str">
        <f t="shared" ca="1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412</v>
      </c>
      <c r="AK445" s="11" t="str">
        <f>$B$6</f>
        <v>&lt;c=A6EC41&gt;</v>
      </c>
      <c r="AL445" s="11">
        <v>1</v>
      </c>
      <c r="AM445" s="11" t="s">
        <v>259</v>
      </c>
      <c r="AN445" s="11" t="s">
        <v>413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259</v>
      </c>
      <c r="AR445" s="11" t="s">
        <v>414</v>
      </c>
      <c r="AS445" s="11" t="str">
        <f>$B$6</f>
        <v>&lt;c=A6EC41&gt;</v>
      </c>
      <c r="AT445" s="13" t="str">
        <f>"20%"</f>
        <v>20%</v>
      </c>
      <c r="AU445" s="11" t="s">
        <v>259</v>
      </c>
      <c r="AV445" s="11" t="s">
        <v>415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t="shared" ca="1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293</v>
      </c>
      <c r="H446" s="3">
        <f ca="1">ROUND(_xlfn.XLOOKUP($F446,$D$1:$D$5,$E$1:$E$5)*OFFSET(H446,5-F446,0)/0.05,0)*0.05</f>
        <v>3.45</v>
      </c>
      <c r="I446" s="3" t="s">
        <v>294</v>
      </c>
      <c r="J446" s="3"/>
      <c r="K446" s="3" t="s">
        <v>295</v>
      </c>
      <c r="L446" s="3"/>
      <c r="M446" s="3"/>
      <c r="N446" s="3"/>
      <c r="O446" s="3"/>
      <c r="P446" s="3"/>
      <c r="Q446" s="3" t="s">
        <v>296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t="shared" ca="1" si="104"/>
        <v>{"AtkPower":3.45}</v>
      </c>
      <c r="Z446" s="11" t="s">
        <v>411</v>
      </c>
      <c r="AA446" s="11" t="str">
        <f t="shared" ca="1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306</v>
      </c>
      <c r="AG446" s="11"/>
      <c r="AH446" s="11"/>
      <c r="AI446" s="11"/>
      <c r="AJ446" s="11" t="s">
        <v>263</v>
      </c>
      <c r="AK446" s="11" t="str">
        <f t="shared" ref="AK446:AK449" si="122">$B$8&amp;$B$6</f>
        <v>&lt;q=attr_atk&gt;&lt;c=A6EC41&gt;</v>
      </c>
      <c r="AL446" s="11" t="str">
        <f t="shared" ref="AL446:AL449" ca="1" si="123">ROUND($H446*100,2)&amp;"%"</f>
        <v>345%</v>
      </c>
      <c r="AM446" s="11" t="s">
        <v>259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t="shared" ca="1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293</v>
      </c>
      <c r="H447" s="3">
        <f ca="1">ROUND(_xlfn.XLOOKUP($F447,$D$1:$D$5,$E$1:$E$5)*OFFSET(H447,5-F447,0)/0.05,0)*0.05</f>
        <v>3.7</v>
      </c>
      <c r="I447" s="3" t="s">
        <v>294</v>
      </c>
      <c r="J447" s="3"/>
      <c r="K447" s="3" t="s">
        <v>295</v>
      </c>
      <c r="L447" s="3"/>
      <c r="M447" s="3"/>
      <c r="N447" s="3"/>
      <c r="O447" s="3"/>
      <c r="P447" s="3"/>
      <c r="Q447" s="3" t="s">
        <v>296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t="shared" ca="1" si="104"/>
        <v>{"AtkPower":3.7}</v>
      </c>
      <c r="Z447" s="11" t="s">
        <v>411</v>
      </c>
      <c r="AA447" s="11" t="str">
        <f t="shared" ca="1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306</v>
      </c>
      <c r="AG447" s="11"/>
      <c r="AH447" s="11"/>
      <c r="AI447" s="11"/>
      <c r="AJ447" s="11" t="s">
        <v>263</v>
      </c>
      <c r="AK447" s="11" t="str">
        <f t="shared" si="122"/>
        <v>&lt;q=attr_atk&gt;&lt;c=A6EC41&gt;</v>
      </c>
      <c r="AL447" s="11" t="str">
        <f t="shared" ca="1" si="123"/>
        <v>370%</v>
      </c>
      <c r="AM447" s="11" t="s">
        <v>259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t="shared" ca="1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293</v>
      </c>
      <c r="H448" s="3">
        <f ca="1">ROUND(_xlfn.XLOOKUP($F448,$D$1:$D$5,$E$1:$E$5)*OFFSET(H448,5-F448,0)/0.05,0)*0.05</f>
        <v>4.1500000000000004</v>
      </c>
      <c r="I448" s="3" t="s">
        <v>294</v>
      </c>
      <c r="J448" s="3"/>
      <c r="K448" s="3" t="s">
        <v>295</v>
      </c>
      <c r="L448" s="3"/>
      <c r="M448" s="3"/>
      <c r="N448" s="3"/>
      <c r="O448" s="3"/>
      <c r="P448" s="3"/>
      <c r="Q448" s="3" t="s">
        <v>296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t="shared" ca="1" si="104"/>
        <v>{"AtkPower":4.15}</v>
      </c>
      <c r="Z448" s="11" t="s">
        <v>411</v>
      </c>
      <c r="AA448" s="11" t="str">
        <f t="shared" ca="1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306</v>
      </c>
      <c r="AG448" s="11"/>
      <c r="AH448" s="11"/>
      <c r="AI448" s="11"/>
      <c r="AJ448" s="11" t="s">
        <v>263</v>
      </c>
      <c r="AK448" s="11" t="str">
        <f t="shared" si="122"/>
        <v>&lt;q=attr_atk&gt;&lt;c=A6EC41&gt;</v>
      </c>
      <c r="AL448" s="11" t="str">
        <f t="shared" ca="1" si="123"/>
        <v>415%</v>
      </c>
      <c r="AM448" s="11" t="s">
        <v>259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t="shared" ca="1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293</v>
      </c>
      <c r="H449" s="3">
        <v>4.5999999999999996</v>
      </c>
      <c r="I449" s="3" t="s">
        <v>294</v>
      </c>
      <c r="J449" s="3"/>
      <c r="K449" s="3" t="s">
        <v>295</v>
      </c>
      <c r="L449" s="3"/>
      <c r="M449" s="3"/>
      <c r="N449" s="3"/>
      <c r="O449" s="3"/>
      <c r="P449" s="3"/>
      <c r="Q449" s="3" t="s">
        <v>296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411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306</v>
      </c>
      <c r="AG449" s="11"/>
      <c r="AH449" s="11"/>
      <c r="AI449" s="11"/>
      <c r="AJ449" s="11" t="s">
        <v>263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259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299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297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293</v>
      </c>
      <c r="H451" s="3"/>
      <c r="I451" s="3" t="s">
        <v>294</v>
      </c>
      <c r="J451" s="3"/>
      <c r="K451" s="3" t="s">
        <v>295</v>
      </c>
      <c r="L451" s="3"/>
      <c r="M451" s="3"/>
      <c r="N451" s="3"/>
      <c r="O451" s="3"/>
      <c r="P451" s="3"/>
      <c r="Q451" s="3" t="s">
        <v>296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297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293</v>
      </c>
      <c r="H452" s="3"/>
      <c r="I452" s="3" t="s">
        <v>294</v>
      </c>
      <c r="J452" s="3"/>
      <c r="K452" s="3" t="s">
        <v>295</v>
      </c>
      <c r="L452" s="3"/>
      <c r="M452" s="3"/>
      <c r="N452" s="3"/>
      <c r="O452" s="3"/>
      <c r="P452" s="3"/>
      <c r="Q452" s="3" t="s">
        <v>296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297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293</v>
      </c>
      <c r="H453" s="3"/>
      <c r="I453" s="3" t="s">
        <v>294</v>
      </c>
      <c r="J453" s="3"/>
      <c r="K453" s="3" t="s">
        <v>295</v>
      </c>
      <c r="L453" s="3"/>
      <c r="M453" s="3"/>
      <c r="N453" s="3"/>
      <c r="O453" s="3"/>
      <c r="P453" s="3"/>
      <c r="Q453" s="3" t="s">
        <v>296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297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293</v>
      </c>
      <c r="H454" s="3"/>
      <c r="I454" s="3" t="s">
        <v>294</v>
      </c>
      <c r="J454" s="3"/>
      <c r="K454" s="3" t="s">
        <v>295</v>
      </c>
      <c r="L454" s="3"/>
      <c r="M454" s="3"/>
      <c r="N454" s="3"/>
      <c r="O454" s="3"/>
      <c r="P454" s="3"/>
      <c r="Q454" s="3" t="s">
        <v>296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297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293</v>
      </c>
      <c r="H455" s="3"/>
      <c r="I455" s="3" t="s">
        <v>294</v>
      </c>
      <c r="J455" s="3"/>
      <c r="K455" s="3" t="s">
        <v>295</v>
      </c>
      <c r="L455" s="3"/>
      <c r="M455" s="3"/>
      <c r="N455" s="3"/>
      <c r="O455" s="3"/>
      <c r="P455" s="3"/>
      <c r="Q455" s="3" t="s">
        <v>296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297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300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297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293</v>
      </c>
      <c r="H457" s="3"/>
      <c r="I457" s="3" t="s">
        <v>294</v>
      </c>
      <c r="J457" s="3"/>
      <c r="K457" s="3" t="s">
        <v>295</v>
      </c>
      <c r="L457" s="3"/>
      <c r="M457" s="3"/>
      <c r="N457" s="3"/>
      <c r="O457" s="3"/>
      <c r="P457" s="3"/>
      <c r="Q457" s="3" t="s">
        <v>296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302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303</v>
      </c>
      <c r="AK457" s="11" t="str">
        <f>$B$6</f>
        <v>&lt;c=A6EC41&gt;</v>
      </c>
      <c r="AL457" s="11">
        <v>1</v>
      </c>
      <c r="AM457" s="11" t="s">
        <v>259</v>
      </c>
      <c r="AN457" s="11" t="s">
        <v>304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259</v>
      </c>
      <c r="AV457" s="11" t="s">
        <v>305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293</v>
      </c>
      <c r="H458" s="3"/>
      <c r="I458" s="3" t="s">
        <v>294</v>
      </c>
      <c r="J458" s="3"/>
      <c r="K458" s="3" t="s">
        <v>295</v>
      </c>
      <c r="L458" s="3"/>
      <c r="M458" s="3"/>
      <c r="N458" s="3"/>
      <c r="O458" s="3"/>
      <c r="P458" s="3"/>
      <c r="Q458" s="3" t="s">
        <v>296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302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306</v>
      </c>
      <c r="AG458" s="11"/>
      <c r="AH458" s="11"/>
      <c r="AI458" s="11"/>
      <c r="AJ458" s="11"/>
      <c r="AK458" s="11"/>
      <c r="AL458" s="11"/>
      <c r="AM458" s="11"/>
      <c r="AN458" s="11" t="s">
        <v>307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259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293</v>
      </c>
      <c r="H459" s="3"/>
      <c r="I459" s="3" t="s">
        <v>294</v>
      </c>
      <c r="J459" s="3"/>
      <c r="K459" s="3" t="s">
        <v>295</v>
      </c>
      <c r="L459" s="3"/>
      <c r="M459" s="3"/>
      <c r="N459" s="3"/>
      <c r="O459" s="3"/>
      <c r="P459" s="3"/>
      <c r="Q459" s="3" t="s">
        <v>296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302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306</v>
      </c>
      <c r="AG459" s="11"/>
      <c r="AH459" s="11"/>
      <c r="AI459" s="11"/>
      <c r="AJ459" s="11"/>
      <c r="AK459" s="11"/>
      <c r="AL459" s="11"/>
      <c r="AM459" s="11"/>
      <c r="AN459" s="11" t="s">
        <v>307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259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293</v>
      </c>
      <c r="H460" s="3"/>
      <c r="I460" s="3" t="s">
        <v>294</v>
      </c>
      <c r="J460" s="3"/>
      <c r="K460" s="3" t="s">
        <v>295</v>
      </c>
      <c r="L460" s="3"/>
      <c r="M460" s="3"/>
      <c r="N460" s="3"/>
      <c r="O460" s="3"/>
      <c r="P460" s="3"/>
      <c r="Q460" s="3" t="s">
        <v>296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302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306</v>
      </c>
      <c r="AG460" s="11"/>
      <c r="AH460" s="11"/>
      <c r="AI460" s="11"/>
      <c r="AJ460" s="11"/>
      <c r="AK460" s="11"/>
      <c r="AL460" s="11"/>
      <c r="AM460" s="11"/>
      <c r="AN460" s="11" t="s">
        <v>307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259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293</v>
      </c>
      <c r="H461" s="3"/>
      <c r="I461" s="3" t="s">
        <v>294</v>
      </c>
      <c r="J461" s="3"/>
      <c r="K461" s="3" t="s">
        <v>295</v>
      </c>
      <c r="L461" s="3"/>
      <c r="M461" s="3"/>
      <c r="N461" s="3"/>
      <c r="O461" s="3"/>
      <c r="P461" s="3"/>
      <c r="Q461" s="3" t="s">
        <v>296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308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306</v>
      </c>
      <c r="AG461" s="11"/>
      <c r="AH461" s="11"/>
      <c r="AI461" s="11"/>
      <c r="AJ461" s="11"/>
      <c r="AK461" s="11"/>
      <c r="AL461" s="11"/>
      <c r="AM461" s="11"/>
      <c r="AN461" s="11" t="s">
        <v>307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259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301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297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293</v>
      </c>
      <c r="H463" s="3"/>
      <c r="I463" s="3" t="s">
        <v>294</v>
      </c>
      <c r="J463" s="3"/>
      <c r="K463" s="3" t="s">
        <v>295</v>
      </c>
      <c r="L463" s="3"/>
      <c r="M463" s="3"/>
      <c r="N463" s="3"/>
      <c r="O463" s="3"/>
      <c r="P463" s="3"/>
      <c r="Q463" s="3" t="s">
        <v>296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416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417</v>
      </c>
      <c r="AK463" s="11" t="str">
        <f>$B$6</f>
        <v>&lt;c=A6EC41&gt;</v>
      </c>
      <c r="AL463" s="11">
        <v>130</v>
      </c>
      <c r="AM463" s="11" t="s">
        <v>259</v>
      </c>
      <c r="AN463" s="11" t="s">
        <v>418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293</v>
      </c>
      <c r="H464" s="3"/>
      <c r="I464" s="3" t="s">
        <v>294</v>
      </c>
      <c r="J464" s="3"/>
      <c r="K464" s="3" t="s">
        <v>295</v>
      </c>
      <c r="L464" s="3"/>
      <c r="M464" s="3"/>
      <c r="N464" s="3"/>
      <c r="O464" s="3"/>
      <c r="P464" s="3"/>
      <c r="Q464" s="3" t="s">
        <v>296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293</v>
      </c>
      <c r="H465" s="3"/>
      <c r="I465" s="3" t="s">
        <v>294</v>
      </c>
      <c r="J465" s="3"/>
      <c r="K465" s="3" t="s">
        <v>295</v>
      </c>
      <c r="L465" s="3"/>
      <c r="M465" s="3"/>
      <c r="N465" s="3"/>
      <c r="O465" s="3"/>
      <c r="P465" s="3"/>
      <c r="Q465" s="3" t="s">
        <v>296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293</v>
      </c>
      <c r="H466" s="3"/>
      <c r="I466" s="3" t="s">
        <v>294</v>
      </c>
      <c r="J466" s="3"/>
      <c r="K466" s="3" t="s">
        <v>295</v>
      </c>
      <c r="L466" s="3"/>
      <c r="M466" s="3"/>
      <c r="N466" s="3"/>
      <c r="O466" s="3"/>
      <c r="P466" s="3"/>
      <c r="Q466" s="3" t="s">
        <v>296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293</v>
      </c>
      <c r="H467" s="3"/>
      <c r="I467" s="3" t="s">
        <v>294</v>
      </c>
      <c r="J467" s="3"/>
      <c r="K467" s="3" t="s">
        <v>295</v>
      </c>
      <c r="L467" s="3"/>
      <c r="M467" s="3"/>
      <c r="N467" s="3"/>
      <c r="O467" s="3"/>
      <c r="P467" s="3"/>
      <c r="Q467" s="3" t="s">
        <v>296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419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297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293</v>
      </c>
      <c r="H469" s="3">
        <f ca="1">ROUND(_xlfn.XLOOKUP($F469,$D$1:$D$5,$E$1:$E$5)*OFFSET(H469,5-F469,0)/0.05,0)*0.05</f>
        <v>3.2</v>
      </c>
      <c r="I469" s="3" t="s">
        <v>294</v>
      </c>
      <c r="J469" s="3"/>
      <c r="K469" s="3" t="s">
        <v>295</v>
      </c>
      <c r="L469" s="3"/>
      <c r="M469" s="3"/>
      <c r="N469" s="3"/>
      <c r="O469" s="3"/>
      <c r="P469" s="3"/>
      <c r="Q469" s="3" t="s">
        <v>296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t="shared" ca="1" si="126"/>
        <v>{"AtkPower":3.2}</v>
      </c>
      <c r="Z469" s="11" t="s">
        <v>297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293</v>
      </c>
      <c r="H470" s="3">
        <f ca="1">ROUND(_xlfn.XLOOKUP($F470,$D$1:$D$5,$E$1:$E$5)*OFFSET(H470,5-F470,0)/0.05,0)*0.05</f>
        <v>3.45</v>
      </c>
      <c r="I470" s="3" t="s">
        <v>294</v>
      </c>
      <c r="J470" s="3"/>
      <c r="K470" s="3" t="s">
        <v>295</v>
      </c>
      <c r="L470" s="3"/>
      <c r="M470" s="3"/>
      <c r="N470" s="3"/>
      <c r="O470" s="3"/>
      <c r="P470" s="3"/>
      <c r="Q470" s="3" t="s">
        <v>296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t="shared" ca="1" si="126"/>
        <v>{"AtkPower":3.45}</v>
      </c>
      <c r="Z470" s="11" t="s">
        <v>297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293</v>
      </c>
      <c r="H471" s="3">
        <f ca="1">ROUND(_xlfn.XLOOKUP($F471,$D$1:$D$5,$E$1:$E$5)*OFFSET(H471,5-F471,0)/0.05,0)*0.05</f>
        <v>3.7</v>
      </c>
      <c r="I471" s="3" t="s">
        <v>294</v>
      </c>
      <c r="J471" s="3"/>
      <c r="K471" s="3" t="s">
        <v>295</v>
      </c>
      <c r="L471" s="3"/>
      <c r="M471" s="3"/>
      <c r="N471" s="3"/>
      <c r="O471" s="3"/>
      <c r="P471" s="3"/>
      <c r="Q471" s="3" t="s">
        <v>296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t="shared" ca="1" si="126"/>
        <v>{"AtkPower":3.7}</v>
      </c>
      <c r="Z471" s="11" t="s">
        <v>297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293</v>
      </c>
      <c r="H472" s="3">
        <f ca="1">ROUND(_xlfn.XLOOKUP($F472,$D$1:$D$5,$E$1:$E$5)*OFFSET(H472,5-F472,0)/0.05,0)*0.05</f>
        <v>4.1500000000000004</v>
      </c>
      <c r="I472" s="3" t="s">
        <v>294</v>
      </c>
      <c r="J472" s="3"/>
      <c r="K472" s="3" t="s">
        <v>295</v>
      </c>
      <c r="L472" s="3"/>
      <c r="M472" s="3"/>
      <c r="N472" s="3"/>
      <c r="O472" s="3"/>
      <c r="P472" s="3"/>
      <c r="Q472" s="3" t="s">
        <v>296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t="shared" ca="1" si="126"/>
        <v>{"AtkPower":4.15}</v>
      </c>
      <c r="Z472" s="11" t="s">
        <v>297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293</v>
      </c>
      <c r="H473" s="3">
        <v>4.5999999999999996</v>
      </c>
      <c r="I473" s="3" t="s">
        <v>294</v>
      </c>
      <c r="J473" s="3"/>
      <c r="K473" s="3" t="s">
        <v>295</v>
      </c>
      <c r="L473" s="3"/>
      <c r="M473" s="3"/>
      <c r="N473" s="3"/>
      <c r="O473" s="3"/>
      <c r="P473" s="3"/>
      <c r="Q473" s="3" t="s">
        <v>296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297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>
      <c r="B474" s="1" t="str">
        <f t="shared" si="128"/>
        <v>SkillDescBrief// 机枪</v>
      </c>
      <c r="C474" s="1" t="str">
        <f t="shared" si="129"/>
        <v>SkillDescDetail// 机枪</v>
      </c>
      <c r="D474" s="7" t="s">
        <v>420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297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>
      <c r="B475" s="1" t="str">
        <f t="shared" si="128"/>
        <v>SkillDescBrief// 普攻</v>
      </c>
      <c r="C475" s="1" t="str">
        <f t="shared" si="129"/>
        <v>SkillDescDetail// 普攻</v>
      </c>
      <c r="D475" s="7" t="s">
        <v>292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297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293</v>
      </c>
      <c r="H476" s="3">
        <f ca="1">ROUND(_xlfn.XLOOKUP($F476,$D$1:$D$5,$E$1:$E$5)*OFFSET(H476,5-F476,0)/0.05,0)*0.05</f>
        <v>1.2000000000000002</v>
      </c>
      <c r="I476" s="3" t="s">
        <v>294</v>
      </c>
      <c r="J476" s="3"/>
      <c r="K476" s="3" t="s">
        <v>295</v>
      </c>
      <c r="L476" s="3"/>
      <c r="M476" s="3"/>
      <c r="N476" s="3"/>
      <c r="O476" s="3"/>
      <c r="P476" s="3"/>
      <c r="Q476" s="3" t="s">
        <v>296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t="shared" ca="1" si="126"/>
        <v>{"AtkPower":1.2}</v>
      </c>
      <c r="Z476" s="11" t="s">
        <v>421</v>
      </c>
      <c r="AA476" s="11" t="str">
        <f t="shared" ca="1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422</v>
      </c>
      <c r="AK476" s="11" t="str">
        <f>$B$6</f>
        <v>&lt;c=A6EC41&gt;</v>
      </c>
      <c r="AL476" s="11">
        <v>1</v>
      </c>
      <c r="AM476" s="11" t="s">
        <v>259</v>
      </c>
      <c r="AN476" s="11" t="s">
        <v>423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259</v>
      </c>
      <c r="AR476" s="11" t="s">
        <v>424</v>
      </c>
      <c r="AS476" s="11" t="str">
        <f>$B$6</f>
        <v>&lt;c=A6EC41&gt;</v>
      </c>
      <c r="AT476" s="11">
        <v>6</v>
      </c>
      <c r="AU476" s="11" t="s">
        <v>259</v>
      </c>
      <c r="AV476" s="11" t="s">
        <v>425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t="shared" ca="1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293</v>
      </c>
      <c r="H477" s="3">
        <f ca="1">ROUND(_xlfn.XLOOKUP($F477,$D$1:$D$5,$E$1:$E$5)*OFFSET(H477,5-F477,0)/0.05,0)*0.05</f>
        <v>1.3</v>
      </c>
      <c r="I477" s="3" t="s">
        <v>294</v>
      </c>
      <c r="J477" s="3"/>
      <c r="K477" s="3" t="s">
        <v>295</v>
      </c>
      <c r="L477" s="3"/>
      <c r="M477" s="3"/>
      <c r="N477" s="3"/>
      <c r="O477" s="3"/>
      <c r="P477" s="3"/>
      <c r="Q477" s="3" t="s">
        <v>296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t="shared" ca="1" si="126"/>
        <v>{"AtkPower":1.3}</v>
      </c>
      <c r="Z477" s="11" t="s">
        <v>421</v>
      </c>
      <c r="AA477" s="11" t="str">
        <f t="shared" ca="1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306</v>
      </c>
      <c r="AG477" s="11"/>
      <c r="AH477" s="11"/>
      <c r="AI477" s="11"/>
      <c r="AJ477" s="11" t="s">
        <v>263</v>
      </c>
      <c r="AK477" s="11" t="str">
        <f t="shared" ref="AK477:AK480" si="135">$B$8&amp;$B$6</f>
        <v>&lt;q=attr_atk&gt;&lt;c=A6EC41&gt;</v>
      </c>
      <c r="AL477" s="11" t="str">
        <f t="shared" ref="AL477:AL480" ca="1" si="136">ROUND($H477*100,2)&amp;"%"</f>
        <v>130%</v>
      </c>
      <c r="AM477" s="11" t="s">
        <v>259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t="shared" ca="1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293</v>
      </c>
      <c r="H478" s="3">
        <f ca="1">ROUND(_xlfn.XLOOKUP($F478,$D$1:$D$5,$E$1:$E$5)*OFFSET(H478,5-F478,0)/0.05,0)*0.05</f>
        <v>1.35</v>
      </c>
      <c r="I478" s="3" t="s">
        <v>294</v>
      </c>
      <c r="J478" s="3"/>
      <c r="K478" s="3" t="s">
        <v>295</v>
      </c>
      <c r="L478" s="3"/>
      <c r="M478" s="3"/>
      <c r="N478" s="3"/>
      <c r="O478" s="3"/>
      <c r="P478" s="3"/>
      <c r="Q478" s="3" t="s">
        <v>296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t="shared" ca="1" si="126"/>
        <v>{"AtkPower":1.35}</v>
      </c>
      <c r="Z478" s="11" t="s">
        <v>421</v>
      </c>
      <c r="AA478" s="11" t="str">
        <f t="shared" ca="1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306</v>
      </c>
      <c r="AG478" s="11"/>
      <c r="AH478" s="11"/>
      <c r="AI478" s="11"/>
      <c r="AJ478" s="11" t="s">
        <v>263</v>
      </c>
      <c r="AK478" s="11" t="str">
        <f t="shared" si="135"/>
        <v>&lt;q=attr_atk&gt;&lt;c=A6EC41&gt;</v>
      </c>
      <c r="AL478" s="11" t="str">
        <f t="shared" ca="1" si="136"/>
        <v>135%</v>
      </c>
      <c r="AM478" s="11" t="s">
        <v>259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t="shared" ca="1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293</v>
      </c>
      <c r="H479" s="3">
        <f ca="1">ROUND(_xlfn.XLOOKUP($F479,$D$1:$D$5,$E$1:$E$5)*OFFSET(H479,5-F479,0)/0.05,0)*0.05</f>
        <v>1.55</v>
      </c>
      <c r="I479" s="3" t="s">
        <v>294</v>
      </c>
      <c r="J479" s="3"/>
      <c r="K479" s="3" t="s">
        <v>295</v>
      </c>
      <c r="L479" s="3"/>
      <c r="M479" s="3"/>
      <c r="N479" s="3"/>
      <c r="O479" s="3"/>
      <c r="P479" s="3"/>
      <c r="Q479" s="3" t="s">
        <v>296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t="shared" ca="1" si="126"/>
        <v>{"AtkPower":1.55}</v>
      </c>
      <c r="Z479" s="11" t="s">
        <v>421</v>
      </c>
      <c r="AA479" s="11" t="str">
        <f t="shared" ca="1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306</v>
      </c>
      <c r="AG479" s="11"/>
      <c r="AH479" s="11"/>
      <c r="AI479" s="11"/>
      <c r="AJ479" s="11" t="s">
        <v>263</v>
      </c>
      <c r="AK479" s="11" t="str">
        <f t="shared" si="135"/>
        <v>&lt;q=attr_atk&gt;&lt;c=A6EC41&gt;</v>
      </c>
      <c r="AL479" s="11" t="str">
        <f t="shared" ca="1" si="136"/>
        <v>155%</v>
      </c>
      <c r="AM479" s="11" t="s">
        <v>259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t="shared" ca="1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293</v>
      </c>
      <c r="H480" s="3">
        <v>1.7</v>
      </c>
      <c r="I480" s="3" t="s">
        <v>294</v>
      </c>
      <c r="J480" s="3"/>
      <c r="K480" s="3" t="s">
        <v>295</v>
      </c>
      <c r="L480" s="3"/>
      <c r="M480" s="3"/>
      <c r="N480" s="3"/>
      <c r="O480" s="3"/>
      <c r="P480" s="3"/>
      <c r="Q480" s="3" t="s">
        <v>296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421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306</v>
      </c>
      <c r="AG480" s="11"/>
      <c r="AH480" s="11"/>
      <c r="AI480" s="11"/>
      <c r="AJ480" s="11" t="s">
        <v>263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259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>
      <c r="B481" s="1" t="str">
        <f t="shared" si="128"/>
        <v>SkillDescBrief// 大招</v>
      </c>
      <c r="C481" s="1" t="str">
        <f t="shared" si="129"/>
        <v>SkillDescDetail// 大招</v>
      </c>
      <c r="D481" s="7" t="s">
        <v>192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297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293</v>
      </c>
      <c r="H482" s="3">
        <v>0.15</v>
      </c>
      <c r="I482" s="3" t="s">
        <v>294</v>
      </c>
      <c r="J482" s="3"/>
      <c r="K482" s="3" t="s">
        <v>295</v>
      </c>
      <c r="L482" s="3"/>
      <c r="M482" s="3"/>
      <c r="N482" s="3"/>
      <c r="O482" s="3"/>
      <c r="P482" s="3"/>
      <c r="Q482" s="3" t="s">
        <v>296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426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427</v>
      </c>
      <c r="AK482" s="11" t="str">
        <f>$B$6</f>
        <v>&lt;c=A6EC41&gt;</v>
      </c>
      <c r="AL482" s="11">
        <v>1</v>
      </c>
      <c r="AM482" s="11" t="s">
        <v>259</v>
      </c>
      <c r="AN482" s="11" t="s">
        <v>428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259</v>
      </c>
      <c r="AR482" s="11" t="s">
        <v>305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293</v>
      </c>
      <c r="H483" s="3">
        <v>0.2</v>
      </c>
      <c r="I483" s="3" t="s">
        <v>294</v>
      </c>
      <c r="J483" s="3"/>
      <c r="K483" s="3" t="s">
        <v>295</v>
      </c>
      <c r="L483" s="3"/>
      <c r="M483" s="3"/>
      <c r="N483" s="3"/>
      <c r="O483" s="3"/>
      <c r="P483" s="3"/>
      <c r="Q483" s="3" t="s">
        <v>296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426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306</v>
      </c>
      <c r="AG483" s="11"/>
      <c r="AH483" s="11"/>
      <c r="AI483" s="11"/>
      <c r="AJ483" s="11" t="s">
        <v>263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259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293</v>
      </c>
      <c r="H484" s="3">
        <v>0.25</v>
      </c>
      <c r="I484" s="3" t="s">
        <v>294</v>
      </c>
      <c r="J484" s="3"/>
      <c r="K484" s="3" t="s">
        <v>295</v>
      </c>
      <c r="L484" s="3"/>
      <c r="M484" s="3"/>
      <c r="N484" s="3"/>
      <c r="O484" s="3"/>
      <c r="P484" s="3"/>
      <c r="Q484" s="3" t="s">
        <v>296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426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306</v>
      </c>
      <c r="AG484" s="11"/>
      <c r="AH484" s="11"/>
      <c r="AI484" s="11"/>
      <c r="AJ484" s="11" t="s">
        <v>263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259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293</v>
      </c>
      <c r="H485" s="3">
        <f ca="1">ROUND(_xlfn.XLOOKUP($F485,$D$1:$D$5,$E$1:$E$5)*OFFSET(H485,5-F485,0)/0.05,0)*0.05</f>
        <v>0.30000000000000004</v>
      </c>
      <c r="I485" s="3" t="s">
        <v>294</v>
      </c>
      <c r="J485" s="3"/>
      <c r="K485" s="3" t="s">
        <v>295</v>
      </c>
      <c r="L485" s="3"/>
      <c r="M485" s="3"/>
      <c r="N485" s="3"/>
      <c r="O485" s="3"/>
      <c r="P485" s="3"/>
      <c r="Q485" s="3" t="s">
        <v>296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t="shared" ca="1" si="126"/>
        <v>{"AtkPower":0.3}</v>
      </c>
      <c r="Z485" s="11" t="s">
        <v>426</v>
      </c>
      <c r="AA485" s="11" t="str">
        <f t="shared" ca="1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306</v>
      </c>
      <c r="AG485" s="11"/>
      <c r="AH485" s="11"/>
      <c r="AI485" s="11"/>
      <c r="AJ485" s="11" t="s">
        <v>263</v>
      </c>
      <c r="AK485" s="11" t="str">
        <f t="shared" si="138"/>
        <v>&lt;q=attr_atk&gt;&lt;c=A6EC41&gt;</v>
      </c>
      <c r="AL485" s="11" t="str">
        <f t="shared" ca="1" si="139"/>
        <v>810%</v>
      </c>
      <c r="AM485" s="11" t="s">
        <v>259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t="shared" ca="1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293</v>
      </c>
      <c r="H486" s="3">
        <v>0.35</v>
      </c>
      <c r="I486" s="3" t="s">
        <v>294</v>
      </c>
      <c r="J486" s="3"/>
      <c r="K486" s="3" t="s">
        <v>295</v>
      </c>
      <c r="L486" s="3"/>
      <c r="M486" s="3"/>
      <c r="N486" s="3"/>
      <c r="O486" s="3"/>
      <c r="P486" s="3"/>
      <c r="Q486" s="3" t="s">
        <v>296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426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306</v>
      </c>
      <c r="AG486" s="11"/>
      <c r="AH486" s="11"/>
      <c r="AI486" s="11"/>
      <c r="AJ486" s="11" t="s">
        <v>263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259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67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297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293</v>
      </c>
      <c r="H488" s="3"/>
      <c r="I488" s="3" t="s">
        <v>294</v>
      </c>
      <c r="J488" s="3"/>
      <c r="K488" s="3" t="s">
        <v>295</v>
      </c>
      <c r="L488" s="3"/>
      <c r="M488" s="3"/>
      <c r="N488" s="3"/>
      <c r="O488" s="3"/>
      <c r="P488" s="3"/>
      <c r="Q488" s="3" t="s">
        <v>296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319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320</v>
      </c>
      <c r="AK488" s="11" t="str">
        <f t="shared" ref="AK488:AK492" si="140">$B$6</f>
        <v>&lt;c=A6EC41&gt;</v>
      </c>
      <c r="AL488" s="11">
        <v>2</v>
      </c>
      <c r="AM488" s="11" t="s">
        <v>259</v>
      </c>
      <c r="AN488" s="11" t="s">
        <v>321</v>
      </c>
      <c r="AO488" s="11" t="s">
        <v>265</v>
      </c>
      <c r="AP488" s="11">
        <v>2</v>
      </c>
      <c r="AQ488" s="11" t="s">
        <v>259</v>
      </c>
      <c r="AR488" s="11" t="s">
        <v>322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293</v>
      </c>
      <c r="H489" s="3"/>
      <c r="I489" s="3" t="s">
        <v>294</v>
      </c>
      <c r="J489" s="3"/>
      <c r="K489" s="3" t="s">
        <v>295</v>
      </c>
      <c r="L489" s="3"/>
      <c r="M489" s="3"/>
      <c r="N489" s="3"/>
      <c r="O489" s="3"/>
      <c r="P489" s="3"/>
      <c r="Q489" s="3" t="s">
        <v>296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319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306</v>
      </c>
      <c r="AG489" s="11"/>
      <c r="AH489" s="11"/>
      <c r="AI489" s="11"/>
      <c r="AJ489" s="11" t="s">
        <v>320</v>
      </c>
      <c r="AK489" s="11" t="str">
        <f t="shared" si="140"/>
        <v>&lt;c=A6EC41&gt;</v>
      </c>
      <c r="AL489" s="11">
        <f>AL488*4</f>
        <v>8</v>
      </c>
      <c r="AM489" s="11" t="s">
        <v>259</v>
      </c>
      <c r="AN489" s="11" t="s">
        <v>321</v>
      </c>
      <c r="AO489" s="11" t="s">
        <v>265</v>
      </c>
      <c r="AP489" s="11">
        <f>AP488*4</f>
        <v>8</v>
      </c>
      <c r="AQ489" s="11" t="s">
        <v>259</v>
      </c>
      <c r="AR489" s="11" t="s">
        <v>322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293</v>
      </c>
      <c r="H490" s="3"/>
      <c r="I490" s="3" t="s">
        <v>294</v>
      </c>
      <c r="J490" s="3"/>
      <c r="K490" s="3" t="s">
        <v>295</v>
      </c>
      <c r="L490" s="3"/>
      <c r="M490" s="3"/>
      <c r="N490" s="3"/>
      <c r="O490" s="3"/>
      <c r="P490" s="3"/>
      <c r="Q490" s="3" t="s">
        <v>296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319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306</v>
      </c>
      <c r="AG490" s="11"/>
      <c r="AH490" s="11"/>
      <c r="AI490" s="11"/>
      <c r="AJ490" s="11" t="s">
        <v>320</v>
      </c>
      <c r="AK490" s="11" t="str">
        <f t="shared" si="140"/>
        <v>&lt;c=A6EC41&gt;</v>
      </c>
      <c r="AL490" s="11">
        <f>AL489*4</f>
        <v>32</v>
      </c>
      <c r="AM490" s="11" t="s">
        <v>259</v>
      </c>
      <c r="AN490" s="11" t="s">
        <v>321</v>
      </c>
      <c r="AO490" s="11" t="s">
        <v>265</v>
      </c>
      <c r="AP490" s="11">
        <f>AP489*4</f>
        <v>32</v>
      </c>
      <c r="AQ490" s="11" t="s">
        <v>259</v>
      </c>
      <c r="AR490" s="11" t="s">
        <v>322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293</v>
      </c>
      <c r="H491" s="3"/>
      <c r="I491" s="3" t="s">
        <v>294</v>
      </c>
      <c r="J491" s="3"/>
      <c r="K491" s="3" t="s">
        <v>295</v>
      </c>
      <c r="L491" s="3"/>
      <c r="M491" s="3"/>
      <c r="N491" s="3"/>
      <c r="O491" s="3"/>
      <c r="P491" s="3"/>
      <c r="Q491" s="3" t="s">
        <v>296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319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306</v>
      </c>
      <c r="AG491" s="11"/>
      <c r="AH491" s="11"/>
      <c r="AI491" s="11"/>
      <c r="AJ491" s="11" t="s">
        <v>320</v>
      </c>
      <c r="AK491" s="11" t="str">
        <f t="shared" si="140"/>
        <v>&lt;c=A6EC41&gt;</v>
      </c>
      <c r="AL491" s="11">
        <v>64</v>
      </c>
      <c r="AM491" s="11" t="s">
        <v>259</v>
      </c>
      <c r="AN491" s="11" t="s">
        <v>321</v>
      </c>
      <c r="AO491" s="11" t="s">
        <v>265</v>
      </c>
      <c r="AP491" s="11">
        <v>64</v>
      </c>
      <c r="AQ491" s="11" t="s">
        <v>259</v>
      </c>
      <c r="AR491" s="11" t="s">
        <v>322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293</v>
      </c>
      <c r="H492" s="3"/>
      <c r="I492" s="3" t="s">
        <v>294</v>
      </c>
      <c r="J492" s="3"/>
      <c r="K492" s="3" t="s">
        <v>295</v>
      </c>
      <c r="L492" s="3"/>
      <c r="M492" s="3"/>
      <c r="N492" s="3"/>
      <c r="O492" s="3"/>
      <c r="P492" s="3"/>
      <c r="Q492" s="3" t="s">
        <v>296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319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306</v>
      </c>
      <c r="AG492" s="11"/>
      <c r="AH492" s="11"/>
      <c r="AI492" s="11"/>
      <c r="AJ492" s="11" t="s">
        <v>320</v>
      </c>
      <c r="AK492" s="11" t="str">
        <f t="shared" si="140"/>
        <v>&lt;c=A6EC41&gt;</v>
      </c>
      <c r="AL492" s="11">
        <v>128</v>
      </c>
      <c r="AM492" s="11" t="s">
        <v>259</v>
      </c>
      <c r="AN492" s="11" t="s">
        <v>321</v>
      </c>
      <c r="AO492" s="11" t="s">
        <v>265</v>
      </c>
      <c r="AP492" s="11">
        <v>128</v>
      </c>
      <c r="AQ492" s="11" t="s">
        <v>259</v>
      </c>
      <c r="AR492" s="11" t="s">
        <v>322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298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297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293</v>
      </c>
      <c r="H494" s="3">
        <v>0.06</v>
      </c>
      <c r="I494" s="3" t="s">
        <v>294</v>
      </c>
      <c r="J494" s="3"/>
      <c r="K494" s="3" t="s">
        <v>295</v>
      </c>
      <c r="L494" s="3"/>
      <c r="M494" s="3"/>
      <c r="N494" s="3"/>
      <c r="O494" s="3"/>
      <c r="P494" s="3"/>
      <c r="Q494" s="3" t="s">
        <v>296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429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430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259</v>
      </c>
      <c r="AN494" s="11" t="s">
        <v>431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293</v>
      </c>
      <c r="H495" s="3">
        <v>6.5000000000000002E-2</v>
      </c>
      <c r="I495" s="3" t="s">
        <v>294</v>
      </c>
      <c r="J495" s="3"/>
      <c r="K495" s="3" t="s">
        <v>295</v>
      </c>
      <c r="L495" s="3"/>
      <c r="M495" s="3"/>
      <c r="N495" s="3"/>
      <c r="O495" s="3"/>
      <c r="P495" s="3"/>
      <c r="Q495" s="3" t="s">
        <v>296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429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306</v>
      </c>
      <c r="AG495" s="11"/>
      <c r="AH495" s="11"/>
      <c r="AI495" s="11"/>
      <c r="AJ495" s="11" t="s">
        <v>263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259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293</v>
      </c>
      <c r="H496" s="3">
        <v>7.0000000000000007E-2</v>
      </c>
      <c r="I496" s="3" t="s">
        <v>294</v>
      </c>
      <c r="J496" s="3"/>
      <c r="K496" s="3" t="s">
        <v>295</v>
      </c>
      <c r="L496" s="3"/>
      <c r="M496" s="3"/>
      <c r="N496" s="3"/>
      <c r="O496" s="3"/>
      <c r="P496" s="3"/>
      <c r="Q496" s="3" t="s">
        <v>296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429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306</v>
      </c>
      <c r="AG496" s="11"/>
      <c r="AH496" s="11"/>
      <c r="AI496" s="11"/>
      <c r="AJ496" s="11" t="s">
        <v>263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259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293</v>
      </c>
      <c r="H497" s="3">
        <v>7.4999999999999997E-2</v>
      </c>
      <c r="I497" s="3" t="s">
        <v>294</v>
      </c>
      <c r="J497" s="3"/>
      <c r="K497" s="3" t="s">
        <v>295</v>
      </c>
      <c r="L497" s="3"/>
      <c r="M497" s="3"/>
      <c r="N497" s="3"/>
      <c r="O497" s="3"/>
      <c r="P497" s="3"/>
      <c r="Q497" s="3" t="s">
        <v>296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429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306</v>
      </c>
      <c r="AG497" s="11"/>
      <c r="AH497" s="11"/>
      <c r="AI497" s="11"/>
      <c r="AJ497" s="11" t="s">
        <v>263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259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293</v>
      </c>
      <c r="H498" s="3">
        <v>0.08</v>
      </c>
      <c r="I498" s="3" t="s">
        <v>294</v>
      </c>
      <c r="J498" s="3"/>
      <c r="K498" s="3" t="s">
        <v>295</v>
      </c>
      <c r="L498" s="3"/>
      <c r="M498" s="3"/>
      <c r="N498" s="3"/>
      <c r="O498" s="3"/>
      <c r="P498" s="3"/>
      <c r="Q498" s="3" t="s">
        <v>296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429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306</v>
      </c>
      <c r="AG498" s="11"/>
      <c r="AH498" s="11"/>
      <c r="AI498" s="11"/>
      <c r="AJ498" s="11" t="s">
        <v>263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259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299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297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293</v>
      </c>
      <c r="H500" s="3"/>
      <c r="I500" s="3" t="s">
        <v>294</v>
      </c>
      <c r="J500" s="3"/>
      <c r="K500" s="3" t="s">
        <v>295</v>
      </c>
      <c r="L500" s="3"/>
      <c r="M500" s="3"/>
      <c r="N500" s="3"/>
      <c r="O500" s="3"/>
      <c r="P500" s="3"/>
      <c r="Q500" s="3" t="s">
        <v>296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297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293</v>
      </c>
      <c r="H501" s="3"/>
      <c r="I501" s="3" t="s">
        <v>294</v>
      </c>
      <c r="J501" s="3"/>
      <c r="K501" s="3" t="s">
        <v>295</v>
      </c>
      <c r="L501" s="3"/>
      <c r="M501" s="3"/>
      <c r="N501" s="3"/>
      <c r="O501" s="3"/>
      <c r="P501" s="3"/>
      <c r="Q501" s="3" t="s">
        <v>296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297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293</v>
      </c>
      <c r="H502" s="3"/>
      <c r="I502" s="3" t="s">
        <v>294</v>
      </c>
      <c r="J502" s="3"/>
      <c r="K502" s="3" t="s">
        <v>295</v>
      </c>
      <c r="L502" s="3"/>
      <c r="M502" s="3"/>
      <c r="N502" s="3"/>
      <c r="O502" s="3"/>
      <c r="P502" s="3"/>
      <c r="Q502" s="3" t="s">
        <v>296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297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293</v>
      </c>
      <c r="H503" s="3"/>
      <c r="I503" s="3" t="s">
        <v>294</v>
      </c>
      <c r="J503" s="3"/>
      <c r="K503" s="3" t="s">
        <v>295</v>
      </c>
      <c r="L503" s="3"/>
      <c r="M503" s="3"/>
      <c r="N503" s="3"/>
      <c r="O503" s="3"/>
      <c r="P503" s="3"/>
      <c r="Q503" s="3" t="s">
        <v>296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297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293</v>
      </c>
      <c r="H504" s="3"/>
      <c r="I504" s="3" t="s">
        <v>294</v>
      </c>
      <c r="J504" s="3"/>
      <c r="K504" s="3" t="s">
        <v>295</v>
      </c>
      <c r="L504" s="3"/>
      <c r="M504" s="3"/>
      <c r="N504" s="3"/>
      <c r="O504" s="3"/>
      <c r="P504" s="3"/>
      <c r="Q504" s="3" t="s">
        <v>296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297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300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297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293</v>
      </c>
      <c r="H506" s="3"/>
      <c r="I506" s="3" t="s">
        <v>294</v>
      </c>
      <c r="J506" s="3"/>
      <c r="K506" s="3" t="s">
        <v>295</v>
      </c>
      <c r="L506" s="3"/>
      <c r="M506" s="3"/>
      <c r="N506" s="3"/>
      <c r="O506" s="3"/>
      <c r="P506" s="3"/>
      <c r="Q506" s="3" t="s">
        <v>296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328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329</v>
      </c>
      <c r="AK506" s="11" t="str">
        <f>$B$6</f>
        <v>&lt;c=A6EC41&gt;</v>
      </c>
      <c r="AL506" s="11">
        <v>1</v>
      </c>
      <c r="AM506" s="11" t="s">
        <v>259</v>
      </c>
      <c r="AN506" s="11" t="s">
        <v>330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259</v>
      </c>
      <c r="AR506" s="11" t="s">
        <v>331</v>
      </c>
      <c r="AS506" s="11" t="str">
        <f>$B$6</f>
        <v>&lt;c=A6EC41&gt;</v>
      </c>
      <c r="AT506" s="11">
        <v>1</v>
      </c>
      <c r="AU506" s="11" t="s">
        <v>259</v>
      </c>
      <c r="AV506" s="11" t="s">
        <v>332</v>
      </c>
      <c r="AW506" s="11" t="str">
        <f>$B$6</f>
        <v>&lt;c=A6EC41&gt;</v>
      </c>
      <c r="AX506" s="11">
        <v>6</v>
      </c>
      <c r="AY506" s="11" t="s">
        <v>259</v>
      </c>
      <c r="AZ506" s="11" t="s">
        <v>333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293</v>
      </c>
      <c r="H507" s="3"/>
      <c r="I507" s="3" t="s">
        <v>294</v>
      </c>
      <c r="J507" s="3"/>
      <c r="K507" s="3" t="s">
        <v>295</v>
      </c>
      <c r="L507" s="3"/>
      <c r="M507" s="3"/>
      <c r="N507" s="3"/>
      <c r="O507" s="3"/>
      <c r="P507" s="3"/>
      <c r="Q507" s="3" t="s">
        <v>296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328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306</v>
      </c>
      <c r="AG507" s="11"/>
      <c r="AH507" s="11"/>
      <c r="AI507" s="11"/>
      <c r="AJ507" s="11"/>
      <c r="AK507" s="11"/>
      <c r="AL507" s="11"/>
      <c r="AM507" s="11"/>
      <c r="AN507" s="11" t="s">
        <v>307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259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293</v>
      </c>
      <c r="H508" s="3"/>
      <c r="I508" s="3" t="s">
        <v>294</v>
      </c>
      <c r="J508" s="3"/>
      <c r="K508" s="3" t="s">
        <v>295</v>
      </c>
      <c r="L508" s="3"/>
      <c r="M508" s="3"/>
      <c r="N508" s="3"/>
      <c r="O508" s="3"/>
      <c r="P508" s="3"/>
      <c r="Q508" s="3" t="s">
        <v>296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328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306</v>
      </c>
      <c r="AG508" s="11"/>
      <c r="AH508" s="11"/>
      <c r="AI508" s="11"/>
      <c r="AJ508" s="11"/>
      <c r="AK508" s="11"/>
      <c r="AL508" s="11"/>
      <c r="AM508" s="11"/>
      <c r="AN508" s="11" t="s">
        <v>307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259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293</v>
      </c>
      <c r="H509" s="3"/>
      <c r="I509" s="3" t="s">
        <v>294</v>
      </c>
      <c r="J509" s="3"/>
      <c r="K509" s="3" t="s">
        <v>295</v>
      </c>
      <c r="L509" s="3"/>
      <c r="M509" s="3"/>
      <c r="N509" s="3"/>
      <c r="O509" s="3"/>
      <c r="P509" s="3"/>
      <c r="Q509" s="3" t="s">
        <v>296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328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306</v>
      </c>
      <c r="AG509" s="11"/>
      <c r="AH509" s="11"/>
      <c r="AI509" s="11"/>
      <c r="AJ509" s="11"/>
      <c r="AK509" s="11"/>
      <c r="AL509" s="11"/>
      <c r="AM509" s="11"/>
      <c r="AN509" s="11" t="s">
        <v>307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259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293</v>
      </c>
      <c r="H510" s="3"/>
      <c r="I510" s="3" t="s">
        <v>294</v>
      </c>
      <c r="J510" s="3"/>
      <c r="K510" s="3" t="s">
        <v>295</v>
      </c>
      <c r="L510" s="3"/>
      <c r="M510" s="3"/>
      <c r="N510" s="3"/>
      <c r="O510" s="3"/>
      <c r="P510" s="3"/>
      <c r="Q510" s="3" t="s">
        <v>296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334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306</v>
      </c>
      <c r="AG510" s="11"/>
      <c r="AH510" s="11"/>
      <c r="AI510" s="11"/>
      <c r="AJ510" s="11"/>
      <c r="AK510" s="11"/>
      <c r="AL510" s="11"/>
      <c r="AM510" s="11"/>
      <c r="AN510" s="11" t="s">
        <v>307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259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301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297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293</v>
      </c>
      <c r="H512" s="3"/>
      <c r="I512" s="3" t="s">
        <v>294</v>
      </c>
      <c r="J512" s="3"/>
      <c r="K512" s="3" t="s">
        <v>295</v>
      </c>
      <c r="L512" s="3"/>
      <c r="M512" s="3"/>
      <c r="N512" s="3"/>
      <c r="O512" s="3"/>
      <c r="P512" s="3"/>
      <c r="Q512" s="3" t="s">
        <v>296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432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433</v>
      </c>
      <c r="AK512" s="11" t="str">
        <f>$B$6</f>
        <v>&lt;c=A6EC41&gt;</v>
      </c>
      <c r="AL512" s="11">
        <v>400</v>
      </c>
      <c r="AM512" s="11" t="s">
        <v>259</v>
      </c>
      <c r="AN512" s="11" t="s">
        <v>337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293</v>
      </c>
      <c r="H513" s="3"/>
      <c r="I513" s="3" t="s">
        <v>294</v>
      </c>
      <c r="J513" s="3"/>
      <c r="K513" s="3" t="s">
        <v>295</v>
      </c>
      <c r="L513" s="3"/>
      <c r="M513" s="3"/>
      <c r="N513" s="3"/>
      <c r="O513" s="3"/>
      <c r="P513" s="3"/>
      <c r="Q513" s="3" t="s">
        <v>296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297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293</v>
      </c>
      <c r="H514" s="3"/>
      <c r="I514" s="3" t="s">
        <v>294</v>
      </c>
      <c r="J514" s="3"/>
      <c r="K514" s="3" t="s">
        <v>295</v>
      </c>
      <c r="L514" s="3"/>
      <c r="M514" s="3"/>
      <c r="N514" s="3"/>
      <c r="O514" s="3"/>
      <c r="P514" s="3"/>
      <c r="Q514" s="3" t="s">
        <v>296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297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293</v>
      </c>
      <c r="H515" s="3"/>
      <c r="I515" s="3" t="s">
        <v>294</v>
      </c>
      <c r="J515" s="3"/>
      <c r="K515" s="3" t="s">
        <v>295</v>
      </c>
      <c r="L515" s="3"/>
      <c r="M515" s="3"/>
      <c r="N515" s="3"/>
      <c r="O515" s="3"/>
      <c r="P515" s="3"/>
      <c r="Q515" s="3" t="s">
        <v>296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297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293</v>
      </c>
      <c r="H516" s="3"/>
      <c r="I516" s="3" t="s">
        <v>294</v>
      </c>
      <c r="J516" s="3"/>
      <c r="K516" s="3" t="s">
        <v>295</v>
      </c>
      <c r="L516" s="3"/>
      <c r="M516" s="3"/>
      <c r="N516" s="3"/>
      <c r="O516" s="3"/>
      <c r="P516" s="3"/>
      <c r="Q516" s="3" t="s">
        <v>296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297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>
      <c r="B517" s="1" t="str">
        <f t="shared" si="128"/>
        <v>SkillDescBrief// 过热</v>
      </c>
      <c r="C517" s="1" t="str">
        <f t="shared" si="129"/>
        <v>SkillDescDetail// 过热</v>
      </c>
      <c r="D517" s="7" t="s">
        <v>434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297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293</v>
      </c>
      <c r="H518" s="3"/>
      <c r="I518" s="3" t="s">
        <v>294</v>
      </c>
      <c r="J518" s="3"/>
      <c r="K518" s="3" t="s">
        <v>295</v>
      </c>
      <c r="L518" s="3"/>
      <c r="M518" s="3"/>
      <c r="N518" s="3"/>
      <c r="O518" s="3"/>
      <c r="P518" s="3"/>
      <c r="Q518" s="3" t="s">
        <v>296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297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293</v>
      </c>
      <c r="H519" s="3"/>
      <c r="I519" s="3" t="s">
        <v>294</v>
      </c>
      <c r="J519" s="3"/>
      <c r="K519" s="3" t="s">
        <v>295</v>
      </c>
      <c r="L519" s="3"/>
      <c r="M519" s="3"/>
      <c r="N519" s="3"/>
      <c r="O519" s="3"/>
      <c r="P519" s="3"/>
      <c r="Q519" s="3" t="s">
        <v>296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297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293</v>
      </c>
      <c r="H520" s="3"/>
      <c r="I520" s="3" t="s">
        <v>294</v>
      </c>
      <c r="J520" s="3"/>
      <c r="K520" s="3" t="s">
        <v>295</v>
      </c>
      <c r="L520" s="3"/>
      <c r="M520" s="3"/>
      <c r="N520" s="3"/>
      <c r="O520" s="3"/>
      <c r="P520" s="3"/>
      <c r="Q520" s="3" t="s">
        <v>296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297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293</v>
      </c>
      <c r="H521" s="3"/>
      <c r="I521" s="3" t="s">
        <v>294</v>
      </c>
      <c r="J521" s="3"/>
      <c r="K521" s="3" t="s">
        <v>295</v>
      </c>
      <c r="L521" s="3"/>
      <c r="M521" s="3"/>
      <c r="N521" s="3"/>
      <c r="O521" s="3"/>
      <c r="P521" s="3"/>
      <c r="Q521" s="3" t="s">
        <v>296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297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293</v>
      </c>
      <c r="H522" s="3"/>
      <c r="I522" s="3" t="s">
        <v>294</v>
      </c>
      <c r="J522" s="3"/>
      <c r="K522" s="3" t="s">
        <v>295</v>
      </c>
      <c r="L522" s="3"/>
      <c r="M522" s="3"/>
      <c r="N522" s="3"/>
      <c r="O522" s="3"/>
      <c r="P522" s="3"/>
      <c r="Q522" s="3" t="s">
        <v>296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297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435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297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293</v>
      </c>
      <c r="H524" s="3"/>
      <c r="I524" s="3" t="s">
        <v>294</v>
      </c>
      <c r="J524" s="3"/>
      <c r="K524" s="3" t="s">
        <v>295</v>
      </c>
      <c r="L524" s="3"/>
      <c r="M524" s="3"/>
      <c r="N524" s="3"/>
      <c r="O524" s="3"/>
      <c r="P524" s="3"/>
      <c r="Q524" s="3" t="s">
        <v>296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297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293</v>
      </c>
      <c r="H525" s="3"/>
      <c r="I525" s="3" t="s">
        <v>294</v>
      </c>
      <c r="J525" s="3"/>
      <c r="K525" s="3" t="s">
        <v>295</v>
      </c>
      <c r="L525" s="3"/>
      <c r="M525" s="3"/>
      <c r="N525" s="3"/>
      <c r="O525" s="3"/>
      <c r="P525" s="3"/>
      <c r="Q525" s="3" t="s">
        <v>296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297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293</v>
      </c>
      <c r="H526" s="3"/>
      <c r="I526" s="3" t="s">
        <v>294</v>
      </c>
      <c r="J526" s="3"/>
      <c r="K526" s="3" t="s">
        <v>295</v>
      </c>
      <c r="L526" s="3"/>
      <c r="M526" s="3"/>
      <c r="N526" s="3"/>
      <c r="O526" s="3"/>
      <c r="P526" s="3"/>
      <c r="Q526" s="3" t="s">
        <v>296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297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293</v>
      </c>
      <c r="H527" s="3"/>
      <c r="I527" s="3" t="s">
        <v>294</v>
      </c>
      <c r="J527" s="3"/>
      <c r="K527" s="3" t="s">
        <v>295</v>
      </c>
      <c r="L527" s="3"/>
      <c r="M527" s="3"/>
      <c r="N527" s="3"/>
      <c r="O527" s="3"/>
      <c r="P527" s="3"/>
      <c r="Q527" s="3" t="s">
        <v>296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297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293</v>
      </c>
      <c r="H528" s="3"/>
      <c r="I528" s="3" t="s">
        <v>294</v>
      </c>
      <c r="J528" s="3"/>
      <c r="K528" s="3" t="s">
        <v>295</v>
      </c>
      <c r="L528" s="3"/>
      <c r="M528" s="3"/>
      <c r="N528" s="3"/>
      <c r="O528" s="3"/>
      <c r="P528" s="3"/>
      <c r="Q528" s="3" t="s">
        <v>296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297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436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297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>
      <c r="B530" s="1" t="str">
        <f t="shared" si="149"/>
        <v>SkillDescBrief// 普攻</v>
      </c>
      <c r="C530" s="1" t="str">
        <f t="shared" si="150"/>
        <v>SkillDescDetail// 普攻</v>
      </c>
      <c r="D530" s="7" t="s">
        <v>292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297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293</v>
      </c>
      <c r="H531" s="3">
        <f ca="1">ROUND(_xlfn.XLOOKUP($F531,$D$1:$D$5,$E$1:$E$5)*OFFSET(H531,5-F531,0)/0.05,0)*0.05</f>
        <v>1.25</v>
      </c>
      <c r="I531" s="3" t="s">
        <v>294</v>
      </c>
      <c r="J531" s="3"/>
      <c r="K531" s="3" t="s">
        <v>295</v>
      </c>
      <c r="L531" s="3"/>
      <c r="M531" s="3"/>
      <c r="N531" s="3"/>
      <c r="O531" s="3"/>
      <c r="P531" s="3"/>
      <c r="Q531" s="3" t="s">
        <v>296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t="shared" ca="1" si="147"/>
        <v>{"AtkPower":1.25}</v>
      </c>
      <c r="Z531" s="11" t="s">
        <v>437</v>
      </c>
      <c r="AA531" s="11" t="str">
        <f t="shared" ca="1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438</v>
      </c>
      <c r="AK531" s="11" t="str">
        <f>$B$6</f>
        <v>&lt;c=A6EC41&gt;</v>
      </c>
      <c r="AL531" s="11">
        <v>1</v>
      </c>
      <c r="AM531" s="11" t="s">
        <v>259</v>
      </c>
      <c r="AN531" s="11" t="s">
        <v>304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259</v>
      </c>
      <c r="AR531" s="11" t="s">
        <v>305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t="shared" ca="1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293</v>
      </c>
      <c r="H532" s="3">
        <f ca="1">ROUND(_xlfn.XLOOKUP($F532,$D$1:$D$5,$E$1:$E$5)*OFFSET(H532,5-F532,0)/0.05,0)*0.05</f>
        <v>1.3</v>
      </c>
      <c r="I532" s="3" t="s">
        <v>294</v>
      </c>
      <c r="J532" s="3"/>
      <c r="K532" s="3" t="s">
        <v>295</v>
      </c>
      <c r="L532" s="3"/>
      <c r="M532" s="3"/>
      <c r="N532" s="3"/>
      <c r="O532" s="3"/>
      <c r="P532" s="3"/>
      <c r="Q532" s="3" t="s">
        <v>296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t="shared" ca="1" si="147"/>
        <v>{"AtkPower":1.3}</v>
      </c>
      <c r="Z532" s="11" t="s">
        <v>437</v>
      </c>
      <c r="AA532" s="11" t="str">
        <f t="shared" ca="1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306</v>
      </c>
      <c r="AG532" s="11"/>
      <c r="AH532" s="11"/>
      <c r="AI532" s="11"/>
      <c r="AJ532" s="11" t="s">
        <v>263</v>
      </c>
      <c r="AK532" s="11" t="str">
        <f t="shared" ref="AK532:AK535" si="154">$B$8&amp;$B$6</f>
        <v>&lt;q=attr_atk&gt;&lt;c=A6EC41&gt;</v>
      </c>
      <c r="AL532" s="11" t="str">
        <f t="shared" ref="AL532:AL535" ca="1" si="155">ROUND($H532*100,2)&amp;"%"</f>
        <v>130%</v>
      </c>
      <c r="AM532" s="11" t="s">
        <v>259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t="shared" ca="1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293</v>
      </c>
      <c r="H533" s="3">
        <f ca="1">ROUND(_xlfn.XLOOKUP($F533,$D$1:$D$5,$E$1:$E$5)*OFFSET(H533,5-F533,0)/0.05,0)*0.05</f>
        <v>1.4000000000000001</v>
      </c>
      <c r="I533" s="3" t="s">
        <v>294</v>
      </c>
      <c r="J533" s="3"/>
      <c r="K533" s="3" t="s">
        <v>295</v>
      </c>
      <c r="L533" s="3"/>
      <c r="M533" s="3"/>
      <c r="N533" s="3"/>
      <c r="O533" s="3"/>
      <c r="P533" s="3"/>
      <c r="Q533" s="3" t="s">
        <v>296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t="shared" ca="1" si="147"/>
        <v>{"AtkPower":1.4}</v>
      </c>
      <c r="Z533" s="11" t="s">
        <v>437</v>
      </c>
      <c r="AA533" s="11" t="str">
        <f t="shared" ca="1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306</v>
      </c>
      <c r="AG533" s="11"/>
      <c r="AH533" s="11"/>
      <c r="AI533" s="11"/>
      <c r="AJ533" s="11" t="s">
        <v>263</v>
      </c>
      <c r="AK533" s="11" t="str">
        <f t="shared" si="154"/>
        <v>&lt;q=attr_atk&gt;&lt;c=A6EC41&gt;</v>
      </c>
      <c r="AL533" s="11" t="str">
        <f t="shared" ca="1" si="155"/>
        <v>140%</v>
      </c>
      <c r="AM533" s="11" t="s">
        <v>259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t="shared" ca="1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293</v>
      </c>
      <c r="H534" s="3">
        <f ca="1">ROUND(_xlfn.XLOOKUP($F534,$D$1:$D$5,$E$1:$E$5)*OFFSET(H534,5-F534,0)/0.05,0)*0.05</f>
        <v>1.6</v>
      </c>
      <c r="I534" s="3" t="s">
        <v>294</v>
      </c>
      <c r="J534" s="3"/>
      <c r="K534" s="3" t="s">
        <v>295</v>
      </c>
      <c r="L534" s="3"/>
      <c r="M534" s="3"/>
      <c r="N534" s="3"/>
      <c r="O534" s="3"/>
      <c r="P534" s="3"/>
      <c r="Q534" s="3" t="s">
        <v>296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t="shared" ca="1" si="147"/>
        <v>{"AtkPower":1.6}</v>
      </c>
      <c r="Z534" s="11" t="s">
        <v>437</v>
      </c>
      <c r="AA534" s="11" t="str">
        <f t="shared" ca="1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306</v>
      </c>
      <c r="AG534" s="11"/>
      <c r="AH534" s="11"/>
      <c r="AI534" s="11"/>
      <c r="AJ534" s="11" t="s">
        <v>263</v>
      </c>
      <c r="AK534" s="11" t="str">
        <f t="shared" si="154"/>
        <v>&lt;q=attr_atk&gt;&lt;c=A6EC41&gt;</v>
      </c>
      <c r="AL534" s="11" t="str">
        <f t="shared" ca="1" si="155"/>
        <v>160%</v>
      </c>
      <c r="AM534" s="11" t="s">
        <v>259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t="shared" ca="1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293</v>
      </c>
      <c r="H535" s="3">
        <v>1.75</v>
      </c>
      <c r="I535" s="3" t="s">
        <v>294</v>
      </c>
      <c r="J535" s="3"/>
      <c r="K535" s="3" t="s">
        <v>295</v>
      </c>
      <c r="L535" s="3"/>
      <c r="M535" s="3"/>
      <c r="N535" s="3"/>
      <c r="O535" s="3"/>
      <c r="P535" s="3"/>
      <c r="Q535" s="3" t="s">
        <v>296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437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306</v>
      </c>
      <c r="AG535" s="11"/>
      <c r="AH535" s="11"/>
      <c r="AI535" s="11"/>
      <c r="AJ535" s="11" t="s">
        <v>263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259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>
      <c r="B536" s="1" t="str">
        <f t="shared" si="149"/>
        <v>SkillDescBrief// 大招</v>
      </c>
      <c r="C536" s="1" t="str">
        <f t="shared" si="150"/>
        <v>SkillDescDetail// 大招</v>
      </c>
      <c r="D536" s="7" t="s">
        <v>192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297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293</v>
      </c>
      <c r="H537" s="3">
        <f ca="1">ROUND(_xlfn.XLOOKUP($F537,$D$1:$D$5,$E$1:$E$5)*OFFSET(H537,5-F537,0)/0.05,0)*0.05</f>
        <v>0.70000000000000007</v>
      </c>
      <c r="I537" s="3" t="s">
        <v>294</v>
      </c>
      <c r="J537" s="3"/>
      <c r="K537" s="3" t="s">
        <v>295</v>
      </c>
      <c r="L537" s="3">
        <f ca="1">H537</f>
        <v>0.70000000000000007</v>
      </c>
      <c r="M537" s="3"/>
      <c r="N537" s="3"/>
      <c r="O537" s="3"/>
      <c r="P537" s="3"/>
      <c r="Q537" s="3" t="s">
        <v>296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t="shared" ca="1" si="147"/>
        <v>{"AtkPower":0.7,"BuffPower":0.7}</v>
      </c>
      <c r="Z537" s="11" t="s">
        <v>439</v>
      </c>
      <c r="AA537" s="11" t="str">
        <f t="shared" ca="1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440</v>
      </c>
      <c r="AK537" s="11" t="str">
        <f t="shared" ref="AK537:AK541" si="156">$B$6</f>
        <v>&lt;c=A6EC41&gt;</v>
      </c>
      <c r="AL537" s="11" t="str">
        <f t="shared" ref="AL537:AL541" ca="1" si="157">ROUND($H537*100,2)&amp;"%"</f>
        <v>70%</v>
      </c>
      <c r="AM537" s="11" t="s">
        <v>259</v>
      </c>
      <c r="AN537" s="11" t="s">
        <v>441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t="shared" ca="1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293</v>
      </c>
      <c r="H538" s="3">
        <f ca="1">ROUND(_xlfn.XLOOKUP($F538,$D$1:$D$5,$E$1:$E$5)*OFFSET(H538,5-F538,0)/0.05,0)*0.05</f>
        <v>0.75</v>
      </c>
      <c r="I538" s="3" t="s">
        <v>294</v>
      </c>
      <c r="J538" s="3"/>
      <c r="K538" s="3" t="s">
        <v>295</v>
      </c>
      <c r="L538" s="3">
        <f ca="1">H538</f>
        <v>0.75</v>
      </c>
      <c r="M538" s="3"/>
      <c r="N538" s="3"/>
      <c r="O538" s="3"/>
      <c r="P538" s="3"/>
      <c r="Q538" s="3" t="s">
        <v>296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t="shared" ca="1" si="147"/>
        <v>{"AtkPower":0.75,"BuffPower":0.75}</v>
      </c>
      <c r="Z538" s="11" t="s">
        <v>439</v>
      </c>
      <c r="AA538" s="11" t="str">
        <f t="shared" ca="1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306</v>
      </c>
      <c r="AG538" s="11"/>
      <c r="AH538" s="11"/>
      <c r="AI538" s="11"/>
      <c r="AJ538" s="11" t="s">
        <v>442</v>
      </c>
      <c r="AK538" s="11" t="str">
        <f t="shared" si="156"/>
        <v>&lt;c=A6EC41&gt;</v>
      </c>
      <c r="AL538" s="11" t="str">
        <f t="shared" ca="1" si="157"/>
        <v>75%</v>
      </c>
      <c r="AM538" s="11" t="s">
        <v>259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t="shared" ca="1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293</v>
      </c>
      <c r="H539" s="3">
        <f ca="1">ROUND(_xlfn.XLOOKUP($F539,$D$1:$D$5,$E$1:$E$5)*OFFSET(H539,5-F539,0)/0.05,0)*0.05</f>
        <v>0.8</v>
      </c>
      <c r="I539" s="3" t="s">
        <v>294</v>
      </c>
      <c r="J539" s="3"/>
      <c r="K539" s="3" t="s">
        <v>295</v>
      </c>
      <c r="L539" s="3">
        <f ca="1">H539</f>
        <v>0.8</v>
      </c>
      <c r="M539" s="3"/>
      <c r="N539" s="3"/>
      <c r="O539" s="3"/>
      <c r="P539" s="3"/>
      <c r="Q539" s="3" t="s">
        <v>296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t="shared" ca="1" si="147"/>
        <v>{"AtkPower":0.8,"BuffPower":0.8}</v>
      </c>
      <c r="Z539" s="11" t="s">
        <v>439</v>
      </c>
      <c r="AA539" s="11" t="str">
        <f t="shared" ca="1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306</v>
      </c>
      <c r="AG539" s="11"/>
      <c r="AH539" s="11"/>
      <c r="AI539" s="11"/>
      <c r="AJ539" s="11" t="s">
        <v>442</v>
      </c>
      <c r="AK539" s="11" t="str">
        <f t="shared" si="156"/>
        <v>&lt;c=A6EC41&gt;</v>
      </c>
      <c r="AL539" s="11" t="str">
        <f t="shared" ca="1" si="157"/>
        <v>80%</v>
      </c>
      <c r="AM539" s="11" t="s">
        <v>259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t="shared" ca="1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293</v>
      </c>
      <c r="H540" s="3">
        <f ca="1">ROUND(_xlfn.XLOOKUP($F540,$D$1:$D$5,$E$1:$E$5)*OFFSET(H540,5-F540,0)/0.05,0)*0.05</f>
        <v>0.9</v>
      </c>
      <c r="I540" s="3" t="s">
        <v>294</v>
      </c>
      <c r="J540" s="3"/>
      <c r="K540" s="3" t="s">
        <v>295</v>
      </c>
      <c r="L540" s="3">
        <f ca="1">H540</f>
        <v>0.9</v>
      </c>
      <c r="M540" s="3"/>
      <c r="N540" s="3"/>
      <c r="O540" s="3"/>
      <c r="P540" s="3"/>
      <c r="Q540" s="3" t="s">
        <v>296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t="shared" ca="1" si="147"/>
        <v>{"AtkPower":0.9,"BuffPower":0.9}</v>
      </c>
      <c r="Z540" s="11" t="s">
        <v>439</v>
      </c>
      <c r="AA540" s="11" t="str">
        <f t="shared" ca="1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306</v>
      </c>
      <c r="AG540" s="11"/>
      <c r="AH540" s="11"/>
      <c r="AI540" s="11"/>
      <c r="AJ540" s="11" t="s">
        <v>442</v>
      </c>
      <c r="AK540" s="11" t="str">
        <f t="shared" si="156"/>
        <v>&lt;c=A6EC41&gt;</v>
      </c>
      <c r="AL540" s="11" t="str">
        <f t="shared" ca="1" si="157"/>
        <v>90%</v>
      </c>
      <c r="AM540" s="11" t="s">
        <v>259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t="shared" ca="1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293</v>
      </c>
      <c r="H541" s="3">
        <v>1</v>
      </c>
      <c r="I541" s="3" t="s">
        <v>294</v>
      </c>
      <c r="J541" s="3"/>
      <c r="K541" s="3" t="s">
        <v>295</v>
      </c>
      <c r="L541" s="3">
        <f>H541</f>
        <v>1</v>
      </c>
      <c r="M541" s="3"/>
      <c r="N541" s="3"/>
      <c r="O541" s="3"/>
      <c r="P541" s="3"/>
      <c r="Q541" s="3" t="s">
        <v>296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439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306</v>
      </c>
      <c r="AG541" s="11"/>
      <c r="AH541" s="11"/>
      <c r="AI541" s="11"/>
      <c r="AJ541" s="11" t="s">
        <v>442</v>
      </c>
      <c r="AK541" s="11" t="str">
        <f t="shared" si="156"/>
        <v>&lt;c=A6EC41&gt;</v>
      </c>
      <c r="AL541" s="11" t="str">
        <f t="shared" si="157"/>
        <v>100%</v>
      </c>
      <c r="AM541" s="11" t="s">
        <v>259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67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297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293</v>
      </c>
      <c r="H543" s="3"/>
      <c r="I543" s="3" t="s">
        <v>294</v>
      </c>
      <c r="J543" s="3"/>
      <c r="K543" s="3" t="s">
        <v>295</v>
      </c>
      <c r="L543" s="3"/>
      <c r="M543" s="3"/>
      <c r="N543" s="3"/>
      <c r="O543" s="3"/>
      <c r="P543" s="3"/>
      <c r="Q543" s="3" t="s">
        <v>296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319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320</v>
      </c>
      <c r="AK543" s="11" t="str">
        <f t="shared" ref="AK543:AK547" si="158">$B$6</f>
        <v>&lt;c=A6EC41&gt;</v>
      </c>
      <c r="AL543" s="11">
        <v>2</v>
      </c>
      <c r="AM543" s="11" t="s">
        <v>259</v>
      </c>
      <c r="AN543" s="11" t="s">
        <v>321</v>
      </c>
      <c r="AO543" s="11" t="s">
        <v>265</v>
      </c>
      <c r="AP543" s="11">
        <v>2</v>
      </c>
      <c r="AQ543" s="11" t="s">
        <v>259</v>
      </c>
      <c r="AR543" s="11" t="s">
        <v>322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293</v>
      </c>
      <c r="H544" s="3"/>
      <c r="I544" s="3" t="s">
        <v>294</v>
      </c>
      <c r="J544" s="3"/>
      <c r="K544" s="3" t="s">
        <v>295</v>
      </c>
      <c r="L544" s="3"/>
      <c r="M544" s="3"/>
      <c r="N544" s="3"/>
      <c r="O544" s="3"/>
      <c r="P544" s="3"/>
      <c r="Q544" s="3" t="s">
        <v>296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319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306</v>
      </c>
      <c r="AG544" s="11"/>
      <c r="AH544" s="11"/>
      <c r="AI544" s="11"/>
      <c r="AJ544" s="11" t="s">
        <v>320</v>
      </c>
      <c r="AK544" s="11" t="str">
        <f t="shared" si="158"/>
        <v>&lt;c=A6EC41&gt;</v>
      </c>
      <c r="AL544" s="11">
        <f>AL543*4</f>
        <v>8</v>
      </c>
      <c r="AM544" s="11" t="s">
        <v>259</v>
      </c>
      <c r="AN544" s="11" t="s">
        <v>321</v>
      </c>
      <c r="AO544" s="11" t="s">
        <v>265</v>
      </c>
      <c r="AP544" s="11">
        <f>AP543*4</f>
        <v>8</v>
      </c>
      <c r="AQ544" s="11" t="s">
        <v>259</v>
      </c>
      <c r="AR544" s="11" t="s">
        <v>322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293</v>
      </c>
      <c r="H545" s="3"/>
      <c r="I545" s="3" t="s">
        <v>294</v>
      </c>
      <c r="J545" s="3"/>
      <c r="K545" s="3" t="s">
        <v>295</v>
      </c>
      <c r="L545" s="3"/>
      <c r="M545" s="3"/>
      <c r="N545" s="3"/>
      <c r="O545" s="3"/>
      <c r="P545" s="3"/>
      <c r="Q545" s="3" t="s">
        <v>296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319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306</v>
      </c>
      <c r="AG545" s="11"/>
      <c r="AH545" s="11"/>
      <c r="AI545" s="11"/>
      <c r="AJ545" s="11" t="s">
        <v>320</v>
      </c>
      <c r="AK545" s="11" t="str">
        <f t="shared" si="158"/>
        <v>&lt;c=A6EC41&gt;</v>
      </c>
      <c r="AL545" s="11">
        <f>AL544*4</f>
        <v>32</v>
      </c>
      <c r="AM545" s="11" t="s">
        <v>259</v>
      </c>
      <c r="AN545" s="11" t="s">
        <v>321</v>
      </c>
      <c r="AO545" s="11" t="s">
        <v>265</v>
      </c>
      <c r="AP545" s="11">
        <f>AP544*4</f>
        <v>32</v>
      </c>
      <c r="AQ545" s="11" t="s">
        <v>259</v>
      </c>
      <c r="AR545" s="11" t="s">
        <v>322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293</v>
      </c>
      <c r="H546" s="3"/>
      <c r="I546" s="3" t="s">
        <v>294</v>
      </c>
      <c r="J546" s="3"/>
      <c r="K546" s="3" t="s">
        <v>295</v>
      </c>
      <c r="L546" s="3"/>
      <c r="M546" s="3"/>
      <c r="N546" s="3"/>
      <c r="O546" s="3"/>
      <c r="P546" s="3"/>
      <c r="Q546" s="3" t="s">
        <v>296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319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306</v>
      </c>
      <c r="AG546" s="11"/>
      <c r="AH546" s="11"/>
      <c r="AI546" s="11"/>
      <c r="AJ546" s="11" t="s">
        <v>320</v>
      </c>
      <c r="AK546" s="11" t="str">
        <f t="shared" si="158"/>
        <v>&lt;c=A6EC41&gt;</v>
      </c>
      <c r="AL546" s="11">
        <v>64</v>
      </c>
      <c r="AM546" s="11" t="s">
        <v>259</v>
      </c>
      <c r="AN546" s="11" t="s">
        <v>321</v>
      </c>
      <c r="AO546" s="11" t="s">
        <v>265</v>
      </c>
      <c r="AP546" s="11">
        <v>64</v>
      </c>
      <c r="AQ546" s="11" t="s">
        <v>259</v>
      </c>
      <c r="AR546" s="11" t="s">
        <v>322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293</v>
      </c>
      <c r="H547" s="3"/>
      <c r="I547" s="3" t="s">
        <v>294</v>
      </c>
      <c r="J547" s="3"/>
      <c r="K547" s="3" t="s">
        <v>295</v>
      </c>
      <c r="L547" s="3"/>
      <c r="M547" s="3"/>
      <c r="N547" s="3"/>
      <c r="O547" s="3"/>
      <c r="P547" s="3"/>
      <c r="Q547" s="3" t="s">
        <v>296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319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306</v>
      </c>
      <c r="AG547" s="11"/>
      <c r="AH547" s="11"/>
      <c r="AI547" s="11"/>
      <c r="AJ547" s="11" t="s">
        <v>320</v>
      </c>
      <c r="AK547" s="11" t="str">
        <f t="shared" si="158"/>
        <v>&lt;c=A6EC41&gt;</v>
      </c>
      <c r="AL547" s="11">
        <v>128</v>
      </c>
      <c r="AM547" s="11" t="s">
        <v>259</v>
      </c>
      <c r="AN547" s="11" t="s">
        <v>321</v>
      </c>
      <c r="AO547" s="11" t="s">
        <v>265</v>
      </c>
      <c r="AP547" s="11">
        <v>128</v>
      </c>
      <c r="AQ547" s="11" t="s">
        <v>259</v>
      </c>
      <c r="AR547" s="11" t="s">
        <v>322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298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297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293</v>
      </c>
      <c r="H549" s="3">
        <v>0.15</v>
      </c>
      <c r="I549" s="3" t="s">
        <v>294</v>
      </c>
      <c r="J549" s="3"/>
      <c r="K549" s="3" t="s">
        <v>295</v>
      </c>
      <c r="L549" s="3"/>
      <c r="M549" s="3"/>
      <c r="N549" s="3"/>
      <c r="O549" s="3"/>
      <c r="P549" s="3"/>
      <c r="Q549" s="3" t="s">
        <v>296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443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444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259</v>
      </c>
      <c r="AN549" s="11" t="s">
        <v>441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293</v>
      </c>
      <c r="H550" s="3">
        <v>0.19</v>
      </c>
      <c r="I550" s="3" t="s">
        <v>294</v>
      </c>
      <c r="J550" s="3"/>
      <c r="K550" s="3" t="s">
        <v>295</v>
      </c>
      <c r="L550" s="3"/>
      <c r="M550" s="3"/>
      <c r="N550" s="3"/>
      <c r="O550" s="3"/>
      <c r="P550" s="3"/>
      <c r="Q550" s="3" t="s">
        <v>296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443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306</v>
      </c>
      <c r="AG550" s="11"/>
      <c r="AH550" s="11"/>
      <c r="AI550" s="11"/>
      <c r="AJ550" s="11" t="s">
        <v>445</v>
      </c>
      <c r="AK550" s="11" t="str">
        <f t="shared" si="160"/>
        <v>&lt;c=A6EC41&gt;</v>
      </c>
      <c r="AL550" s="11" t="str">
        <f t="shared" si="161"/>
        <v>19%</v>
      </c>
      <c r="AM550" s="11" t="s">
        <v>259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293</v>
      </c>
      <c r="H551" s="3">
        <v>0.23</v>
      </c>
      <c r="I551" s="3" t="s">
        <v>294</v>
      </c>
      <c r="J551" s="3"/>
      <c r="K551" s="3" t="s">
        <v>295</v>
      </c>
      <c r="L551" s="3"/>
      <c r="M551" s="3"/>
      <c r="N551" s="3"/>
      <c r="O551" s="3"/>
      <c r="P551" s="3"/>
      <c r="Q551" s="3" t="s">
        <v>296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443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306</v>
      </c>
      <c r="AG551" s="11"/>
      <c r="AH551" s="11"/>
      <c r="AI551" s="11"/>
      <c r="AJ551" s="11" t="s">
        <v>445</v>
      </c>
      <c r="AK551" s="11" t="str">
        <f t="shared" si="160"/>
        <v>&lt;c=A6EC41&gt;</v>
      </c>
      <c r="AL551" s="11" t="str">
        <f t="shared" si="161"/>
        <v>23%</v>
      </c>
      <c r="AM551" s="11" t="s">
        <v>259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293</v>
      </c>
      <c r="H552" s="3">
        <v>0.27</v>
      </c>
      <c r="I552" s="3" t="s">
        <v>294</v>
      </c>
      <c r="J552" s="3"/>
      <c r="K552" s="3" t="s">
        <v>295</v>
      </c>
      <c r="L552" s="3"/>
      <c r="M552" s="3"/>
      <c r="N552" s="3"/>
      <c r="O552" s="3"/>
      <c r="P552" s="3"/>
      <c r="Q552" s="3" t="s">
        <v>296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443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306</v>
      </c>
      <c r="AG552" s="11"/>
      <c r="AH552" s="11"/>
      <c r="AI552" s="11"/>
      <c r="AJ552" s="11" t="s">
        <v>445</v>
      </c>
      <c r="AK552" s="11" t="str">
        <f t="shared" si="160"/>
        <v>&lt;c=A6EC41&gt;</v>
      </c>
      <c r="AL552" s="11" t="str">
        <f t="shared" si="161"/>
        <v>27%</v>
      </c>
      <c r="AM552" s="11" t="s">
        <v>259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293</v>
      </c>
      <c r="H553" s="3">
        <v>0.3</v>
      </c>
      <c r="I553" s="3" t="s">
        <v>294</v>
      </c>
      <c r="J553" s="3"/>
      <c r="K553" s="3" t="s">
        <v>295</v>
      </c>
      <c r="L553" s="3"/>
      <c r="M553" s="3"/>
      <c r="N553" s="3"/>
      <c r="O553" s="3"/>
      <c r="P553" s="3"/>
      <c r="Q553" s="3" t="s">
        <v>296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443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306</v>
      </c>
      <c r="AG553" s="11"/>
      <c r="AH553" s="11"/>
      <c r="AI553" s="11"/>
      <c r="AJ553" s="11" t="s">
        <v>445</v>
      </c>
      <c r="AK553" s="11" t="str">
        <f t="shared" si="160"/>
        <v>&lt;c=A6EC41&gt;</v>
      </c>
      <c r="AL553" s="11" t="str">
        <f t="shared" si="161"/>
        <v>30%</v>
      </c>
      <c r="AM553" s="11" t="s">
        <v>259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299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297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293</v>
      </c>
      <c r="H555" s="3"/>
      <c r="I555" s="3" t="s">
        <v>294</v>
      </c>
      <c r="J555" s="3"/>
      <c r="K555" s="3" t="s">
        <v>295</v>
      </c>
      <c r="L555" s="3"/>
      <c r="M555" s="3"/>
      <c r="N555" s="3"/>
      <c r="O555" s="3"/>
      <c r="P555" s="3"/>
      <c r="Q555" s="3" t="s">
        <v>296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297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293</v>
      </c>
      <c r="H556" s="3"/>
      <c r="I556" s="3" t="s">
        <v>294</v>
      </c>
      <c r="J556" s="3"/>
      <c r="K556" s="3" t="s">
        <v>295</v>
      </c>
      <c r="L556" s="3"/>
      <c r="M556" s="3"/>
      <c r="N556" s="3"/>
      <c r="O556" s="3"/>
      <c r="P556" s="3"/>
      <c r="Q556" s="3" t="s">
        <v>296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297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293</v>
      </c>
      <c r="H557" s="3"/>
      <c r="I557" s="3" t="s">
        <v>294</v>
      </c>
      <c r="J557" s="3"/>
      <c r="K557" s="3" t="s">
        <v>295</v>
      </c>
      <c r="L557" s="3"/>
      <c r="M557" s="3"/>
      <c r="N557" s="3"/>
      <c r="O557" s="3"/>
      <c r="P557" s="3"/>
      <c r="Q557" s="3" t="s">
        <v>296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297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293</v>
      </c>
      <c r="H558" s="3"/>
      <c r="I558" s="3" t="s">
        <v>294</v>
      </c>
      <c r="J558" s="3"/>
      <c r="K558" s="3" t="s">
        <v>295</v>
      </c>
      <c r="L558" s="3"/>
      <c r="M558" s="3"/>
      <c r="N558" s="3"/>
      <c r="O558" s="3"/>
      <c r="P558" s="3"/>
      <c r="Q558" s="3" t="s">
        <v>296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297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293</v>
      </c>
      <c r="H559" s="3"/>
      <c r="I559" s="3" t="s">
        <v>294</v>
      </c>
      <c r="J559" s="3"/>
      <c r="K559" s="3" t="s">
        <v>295</v>
      </c>
      <c r="L559" s="3"/>
      <c r="M559" s="3"/>
      <c r="N559" s="3"/>
      <c r="O559" s="3"/>
      <c r="P559" s="3"/>
      <c r="Q559" s="3" t="s">
        <v>296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297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300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297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293</v>
      </c>
      <c r="H561" s="3"/>
      <c r="I561" s="3" t="s">
        <v>294</v>
      </c>
      <c r="J561" s="3"/>
      <c r="K561" s="3" t="s">
        <v>295</v>
      </c>
      <c r="L561" s="3"/>
      <c r="M561" s="3"/>
      <c r="N561" s="3"/>
      <c r="O561" s="3"/>
      <c r="P561" s="3"/>
      <c r="Q561" s="3" t="s">
        <v>296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302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303</v>
      </c>
      <c r="AK561" s="11" t="str">
        <f>$B$6</f>
        <v>&lt;c=A6EC41&gt;</v>
      </c>
      <c r="AL561" s="11">
        <v>1</v>
      </c>
      <c r="AM561" s="11" t="s">
        <v>259</v>
      </c>
      <c r="AN561" s="11" t="s">
        <v>304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259</v>
      </c>
      <c r="AV561" s="11" t="s">
        <v>305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293</v>
      </c>
      <c r="H562" s="3"/>
      <c r="I562" s="3" t="s">
        <v>294</v>
      </c>
      <c r="J562" s="3"/>
      <c r="K562" s="3" t="s">
        <v>295</v>
      </c>
      <c r="L562" s="3"/>
      <c r="M562" s="3"/>
      <c r="N562" s="3"/>
      <c r="O562" s="3"/>
      <c r="P562" s="3"/>
      <c r="Q562" s="3" t="s">
        <v>296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302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306</v>
      </c>
      <c r="AG562" s="11"/>
      <c r="AH562" s="11"/>
      <c r="AI562" s="11"/>
      <c r="AJ562" s="11"/>
      <c r="AK562" s="11"/>
      <c r="AL562" s="11"/>
      <c r="AM562" s="11"/>
      <c r="AN562" s="11" t="s">
        <v>307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259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293</v>
      </c>
      <c r="H563" s="3"/>
      <c r="I563" s="3" t="s">
        <v>294</v>
      </c>
      <c r="J563" s="3"/>
      <c r="K563" s="3" t="s">
        <v>295</v>
      </c>
      <c r="L563" s="3"/>
      <c r="M563" s="3"/>
      <c r="N563" s="3"/>
      <c r="O563" s="3"/>
      <c r="P563" s="3"/>
      <c r="Q563" s="3" t="s">
        <v>296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302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306</v>
      </c>
      <c r="AG563" s="11"/>
      <c r="AH563" s="11"/>
      <c r="AI563" s="11"/>
      <c r="AJ563" s="11"/>
      <c r="AK563" s="11"/>
      <c r="AL563" s="11"/>
      <c r="AM563" s="11"/>
      <c r="AN563" s="11" t="s">
        <v>307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259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293</v>
      </c>
      <c r="H564" s="3"/>
      <c r="I564" s="3" t="s">
        <v>294</v>
      </c>
      <c r="J564" s="3"/>
      <c r="K564" s="3" t="s">
        <v>295</v>
      </c>
      <c r="L564" s="3"/>
      <c r="M564" s="3"/>
      <c r="N564" s="3"/>
      <c r="O564" s="3"/>
      <c r="P564" s="3"/>
      <c r="Q564" s="3" t="s">
        <v>296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302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306</v>
      </c>
      <c r="AG564" s="11"/>
      <c r="AH564" s="11"/>
      <c r="AI564" s="11"/>
      <c r="AJ564" s="11"/>
      <c r="AK564" s="11"/>
      <c r="AL564" s="11"/>
      <c r="AM564" s="11"/>
      <c r="AN564" s="11" t="s">
        <v>307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259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293</v>
      </c>
      <c r="H565" s="3"/>
      <c r="I565" s="3" t="s">
        <v>294</v>
      </c>
      <c r="J565" s="3"/>
      <c r="K565" s="3" t="s">
        <v>295</v>
      </c>
      <c r="L565" s="3"/>
      <c r="M565" s="3"/>
      <c r="N565" s="3"/>
      <c r="O565" s="3"/>
      <c r="P565" s="3"/>
      <c r="Q565" s="3" t="s">
        <v>296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308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306</v>
      </c>
      <c r="AG565" s="11"/>
      <c r="AH565" s="11"/>
      <c r="AI565" s="11"/>
      <c r="AJ565" s="11"/>
      <c r="AK565" s="11"/>
      <c r="AL565" s="11"/>
      <c r="AM565" s="11"/>
      <c r="AN565" s="11" t="s">
        <v>307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259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301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297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293</v>
      </c>
      <c r="H567" s="3"/>
      <c r="I567" s="3" t="s">
        <v>294</v>
      </c>
      <c r="J567" s="3"/>
      <c r="K567" s="3" t="s">
        <v>295</v>
      </c>
      <c r="L567" s="3"/>
      <c r="M567" s="3"/>
      <c r="N567" s="3"/>
      <c r="O567" s="3"/>
      <c r="P567" s="3"/>
      <c r="Q567" s="3" t="s">
        <v>296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446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412</v>
      </c>
      <c r="AK567" s="11" t="str">
        <f>$B$6</f>
        <v>&lt;c=A6EC41&gt;</v>
      </c>
      <c r="AL567" s="11">
        <v>10</v>
      </c>
      <c r="AM567" s="11" t="s">
        <v>259</v>
      </c>
      <c r="AN567" s="11" t="s">
        <v>447</v>
      </c>
      <c r="AO567" s="11" t="str">
        <f>$B$9&amp;$B$6</f>
        <v>&lt;q=attr_hp&gt;&lt;c=A6EC41&gt;</v>
      </c>
      <c r="AP567" s="11" t="str">
        <f>"15%"</f>
        <v>15%</v>
      </c>
      <c r="AQ567" s="11" t="s">
        <v>259</v>
      </c>
      <c r="AR567" s="11" t="s">
        <v>448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293</v>
      </c>
      <c r="H568" s="3"/>
      <c r="I568" s="3" t="s">
        <v>294</v>
      </c>
      <c r="J568" s="3"/>
      <c r="K568" s="3" t="s">
        <v>295</v>
      </c>
      <c r="L568" s="3"/>
      <c r="M568" s="3"/>
      <c r="N568" s="3"/>
      <c r="O568" s="3"/>
      <c r="P568" s="3"/>
      <c r="Q568" s="3" t="s">
        <v>296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297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293</v>
      </c>
      <c r="H569" s="3"/>
      <c r="I569" s="3" t="s">
        <v>294</v>
      </c>
      <c r="J569" s="3"/>
      <c r="K569" s="3" t="s">
        <v>295</v>
      </c>
      <c r="L569" s="3"/>
      <c r="M569" s="3"/>
      <c r="N569" s="3"/>
      <c r="O569" s="3"/>
      <c r="P569" s="3"/>
      <c r="Q569" s="3" t="s">
        <v>296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297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293</v>
      </c>
      <c r="H570" s="3"/>
      <c r="I570" s="3" t="s">
        <v>294</v>
      </c>
      <c r="J570" s="3"/>
      <c r="K570" s="3" t="s">
        <v>295</v>
      </c>
      <c r="L570" s="3"/>
      <c r="M570" s="3"/>
      <c r="N570" s="3"/>
      <c r="O570" s="3"/>
      <c r="P570" s="3"/>
      <c r="Q570" s="3" t="s">
        <v>296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297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293</v>
      </c>
      <c r="H571" s="3"/>
      <c r="I571" s="3" t="s">
        <v>294</v>
      </c>
      <c r="J571" s="3"/>
      <c r="K571" s="3" t="s">
        <v>295</v>
      </c>
      <c r="L571" s="3"/>
      <c r="M571" s="3"/>
      <c r="N571" s="3"/>
      <c r="O571" s="3"/>
      <c r="P571" s="3"/>
      <c r="Q571" s="3" t="s">
        <v>296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297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449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297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297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297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297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297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297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450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297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>
      <c r="B579" s="1" t="str">
        <f t="shared" si="149"/>
        <v>SkillDescBrief// 普攻</v>
      </c>
      <c r="C579" s="1" t="str">
        <f t="shared" si="150"/>
        <v>SkillDescDetail// 普攻</v>
      </c>
      <c r="D579" s="7" t="s">
        <v>292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297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293</v>
      </c>
      <c r="H580" s="3">
        <v>0.4</v>
      </c>
      <c r="I580" s="3" t="s">
        <v>294</v>
      </c>
      <c r="J580" s="3"/>
      <c r="K580" s="3" t="s">
        <v>295</v>
      </c>
      <c r="L580" s="3">
        <f ca="1">ROUND(_xlfn.XLOOKUP($F580,$D$1:$D$5,$E$1:$E$5)*OFFSET(L580,5-$F580,0)/0.05,0)*0.05</f>
        <v>0.70000000000000007</v>
      </c>
      <c r="M580" s="3"/>
      <c r="N580" s="3"/>
      <c r="O580" s="3"/>
      <c r="P580" s="3"/>
      <c r="Q580" s="3" t="s">
        <v>296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t="shared" ca="1" si="147"/>
        <v>{"AtkPower":0.4,"BuffPower":0.7}</v>
      </c>
      <c r="Z580" s="11" t="s">
        <v>451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452</v>
      </c>
      <c r="AK580" s="11" t="str">
        <f>$B$6</f>
        <v>&lt;c=A6EC41&gt;</v>
      </c>
      <c r="AL580" s="11">
        <v>1</v>
      </c>
      <c r="AM580" s="11" t="s">
        <v>259</v>
      </c>
      <c r="AN580" s="11" t="s">
        <v>304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259</v>
      </c>
      <c r="AR580" s="11" t="s">
        <v>453</v>
      </c>
      <c r="AS580" s="11" t="s">
        <v>265</v>
      </c>
      <c r="AT580" s="11" t="str">
        <f>"20%"</f>
        <v>20%</v>
      </c>
      <c r="AU580" s="11" t="s">
        <v>259</v>
      </c>
      <c r="AV580" s="11" t="s">
        <v>454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293</v>
      </c>
      <c r="H581" s="3">
        <v>0.45</v>
      </c>
      <c r="I581" s="3" t="s">
        <v>294</v>
      </c>
      <c r="J581" s="3"/>
      <c r="K581" s="3" t="s">
        <v>295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296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t="shared" ca="1" si="147"/>
        <v>{"AtkPower":0.45,"BuffPower":0.75}</v>
      </c>
      <c r="Z581" s="11" t="s">
        <v>451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306</v>
      </c>
      <c r="AG581" s="11"/>
      <c r="AH581" s="11"/>
      <c r="AI581" s="11"/>
      <c r="AJ581" s="11" t="s">
        <v>263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259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293</v>
      </c>
      <c r="H582" s="3">
        <f ca="1">ROUND(_xlfn.XLOOKUP($F582,$D$1:$D$5,$E$1:$E$5)*OFFSET(H582,5-$F582,0)/0.05,0)*0.05</f>
        <v>0.5</v>
      </c>
      <c r="I582" s="3" t="s">
        <v>294</v>
      </c>
      <c r="J582" s="3"/>
      <c r="K582" s="3" t="s">
        <v>295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296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t="shared" ca="1" si="147"/>
        <v>{"AtkPower":0.5,"BuffPower":0.8}</v>
      </c>
      <c r="Z582" s="11" t="s">
        <v>451</v>
      </c>
      <c r="AA582" s="11" t="str">
        <f t="shared" ca="1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306</v>
      </c>
      <c r="AG582" s="11"/>
      <c r="AH582" s="11"/>
      <c r="AI582" s="11"/>
      <c r="AJ582" s="11" t="s">
        <v>263</v>
      </c>
      <c r="AK582" s="11" t="str">
        <f t="shared" si="165"/>
        <v>&lt;q=attr_atk&gt;&lt;c=A6EC41&gt;</v>
      </c>
      <c r="AL582" s="11" t="str">
        <f t="shared" ca="1" si="166"/>
        <v>50%</v>
      </c>
      <c r="AM582" s="11" t="s">
        <v>259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t="shared" ca="1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293</v>
      </c>
      <c r="H583" s="3">
        <f ca="1">ROUND(_xlfn.XLOOKUP($F583,$D$1:$D$5,$E$1:$E$5)*OFFSET(H583,5-$F583,0)/0.05,0)*0.05</f>
        <v>0.60000000000000009</v>
      </c>
      <c r="I583" s="3" t="s">
        <v>294</v>
      </c>
      <c r="J583" s="3"/>
      <c r="K583" s="3" t="s">
        <v>295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296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t="shared" ca="1" si="147"/>
        <v>{"AtkPower":0.6,"BuffPower":0.9}</v>
      </c>
      <c r="Z583" s="11" t="s">
        <v>451</v>
      </c>
      <c r="AA583" s="11" t="str">
        <f t="shared" ca="1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306</v>
      </c>
      <c r="AG583" s="11"/>
      <c r="AH583" s="11"/>
      <c r="AI583" s="11"/>
      <c r="AJ583" s="11" t="s">
        <v>263</v>
      </c>
      <c r="AK583" s="11" t="str">
        <f t="shared" si="165"/>
        <v>&lt;q=attr_atk&gt;&lt;c=A6EC41&gt;</v>
      </c>
      <c r="AL583" s="11" t="str">
        <f t="shared" ca="1" si="166"/>
        <v>60%</v>
      </c>
      <c r="AM583" s="11" t="s">
        <v>259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t="shared" ca="1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293</v>
      </c>
      <c r="H584" s="3">
        <v>0.65</v>
      </c>
      <c r="I584" s="3" t="s">
        <v>294</v>
      </c>
      <c r="J584" s="3"/>
      <c r="K584" s="3" t="s">
        <v>295</v>
      </c>
      <c r="L584" s="3">
        <v>1</v>
      </c>
      <c r="M584" s="3"/>
      <c r="N584" s="3"/>
      <c r="O584" s="3"/>
      <c r="P584" s="3"/>
      <c r="Q584" s="3" t="s">
        <v>296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451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306</v>
      </c>
      <c r="AG584" s="11"/>
      <c r="AH584" s="11"/>
      <c r="AI584" s="11"/>
      <c r="AJ584" s="11" t="s">
        <v>263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259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>
      <c r="B585" s="1" t="str">
        <f t="shared" si="149"/>
        <v>SkillDescBrief// 大招</v>
      </c>
      <c r="C585" s="1" t="str">
        <f t="shared" si="150"/>
        <v>SkillDescDetail// 大招</v>
      </c>
      <c r="D585" s="7" t="s">
        <v>192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297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293</v>
      </c>
      <c r="H586" s="3">
        <f ca="1">ROUND(_xlfn.XLOOKUP($F586,$D$1:$D$5,$E$1:$E$5)*OFFSET(H586,5-$F586,0)/0.05,0)*0.05</f>
        <v>1.9000000000000001</v>
      </c>
      <c r="I586" s="3" t="s">
        <v>294</v>
      </c>
      <c r="J586" s="3"/>
      <c r="K586" s="3" t="s">
        <v>295</v>
      </c>
      <c r="L586" s="3"/>
      <c r="M586" s="3"/>
      <c r="N586" s="3"/>
      <c r="O586" s="3"/>
      <c r="P586" s="3"/>
      <c r="Q586" s="3" t="s">
        <v>296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t="shared" ref="Y586:Y649" ca="1" si="167">IF(E586="","",$A$3&amp;_xlfn.TEXTJOIN($C$1,1,S586:X586)&amp;$A$4)</f>
        <v>{"AtkPower":1.9}</v>
      </c>
      <c r="Z586" s="11" t="s">
        <v>455</v>
      </c>
      <c r="AA586" s="11" t="str">
        <f t="shared" ca="1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456</v>
      </c>
      <c r="AK586" s="11" t="str">
        <f t="shared" ref="AK586:AK590" si="168">$B$8&amp;$B$6</f>
        <v>&lt;q=attr_atk&gt;&lt;c=A6EC41&gt;</v>
      </c>
      <c r="AL586" s="11" t="str">
        <f t="shared" ref="AL586:AL590" ca="1" si="169">ROUND($H586*100,2)&amp;"%"</f>
        <v>190%</v>
      </c>
      <c r="AM586" s="11" t="s">
        <v>259</v>
      </c>
      <c r="AN586" s="11" t="s">
        <v>453</v>
      </c>
      <c r="AO586" s="11" t="str">
        <f>$B$9&amp;$B$6</f>
        <v>&lt;q=attr_hp&gt;&lt;c=A6EC41&gt;</v>
      </c>
      <c r="AP586" s="11" t="str">
        <f>"40%"</f>
        <v>40%</v>
      </c>
      <c r="AQ586" s="11" t="s">
        <v>259</v>
      </c>
      <c r="AR586" s="11" t="s">
        <v>457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t="shared" ca="1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293</v>
      </c>
      <c r="H587" s="3">
        <f ca="1">ROUND(_xlfn.XLOOKUP($F587,$D$1:$D$5,$E$1:$E$5)*OFFSET(H587,5-$F587,0)/0.05,0)*0.05</f>
        <v>2.0500000000000003</v>
      </c>
      <c r="I587" s="3" t="s">
        <v>294</v>
      </c>
      <c r="J587" s="3"/>
      <c r="K587" s="3" t="s">
        <v>295</v>
      </c>
      <c r="L587" s="3"/>
      <c r="M587" s="3"/>
      <c r="N587" s="3"/>
      <c r="O587" s="3"/>
      <c r="P587" s="3"/>
      <c r="Q587" s="3" t="s">
        <v>296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t="shared" ca="1" si="167"/>
        <v>{"AtkPower":2.05}</v>
      </c>
      <c r="Z587" s="11" t="s">
        <v>455</v>
      </c>
      <c r="AA587" s="11" t="str">
        <f t="shared" ca="1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306</v>
      </c>
      <c r="AG587" s="11"/>
      <c r="AH587" s="11"/>
      <c r="AI587" s="11"/>
      <c r="AJ587" s="11" t="s">
        <v>263</v>
      </c>
      <c r="AK587" s="11" t="str">
        <f t="shared" si="168"/>
        <v>&lt;q=attr_atk&gt;&lt;c=A6EC41&gt;</v>
      </c>
      <c r="AL587" s="11" t="str">
        <f t="shared" ca="1" si="169"/>
        <v>205%</v>
      </c>
      <c r="AM587" s="11" t="s">
        <v>259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t="shared" ca="1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293</v>
      </c>
      <c r="H588" s="3">
        <f ca="1">ROUND(_xlfn.XLOOKUP($F588,$D$1:$D$5,$E$1:$E$5)*OFFSET(H588,5-$F588,0)/0.05,0)*0.05</f>
        <v>2.15</v>
      </c>
      <c r="I588" s="3" t="s">
        <v>294</v>
      </c>
      <c r="J588" s="3"/>
      <c r="K588" s="3" t="s">
        <v>295</v>
      </c>
      <c r="L588" s="3"/>
      <c r="M588" s="3"/>
      <c r="N588" s="3"/>
      <c r="O588" s="3"/>
      <c r="P588" s="3"/>
      <c r="Q588" s="3" t="s">
        <v>296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t="shared" ca="1" si="167"/>
        <v>{"AtkPower":2.15}</v>
      </c>
      <c r="Z588" s="11" t="s">
        <v>455</v>
      </c>
      <c r="AA588" s="11" t="str">
        <f t="shared" ca="1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306</v>
      </c>
      <c r="AG588" s="11"/>
      <c r="AH588" s="11"/>
      <c r="AI588" s="11"/>
      <c r="AJ588" s="11" t="s">
        <v>263</v>
      </c>
      <c r="AK588" s="11" t="str">
        <f t="shared" si="168"/>
        <v>&lt;q=attr_atk&gt;&lt;c=A6EC41&gt;</v>
      </c>
      <c r="AL588" s="11" t="str">
        <f t="shared" ca="1" si="169"/>
        <v>215%</v>
      </c>
      <c r="AM588" s="11" t="s">
        <v>259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t="shared" ca="1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293</v>
      </c>
      <c r="H589" s="3">
        <f ca="1">ROUND(_xlfn.XLOOKUP($F589,$D$1:$D$5,$E$1:$E$5)*OFFSET(H589,5-$F589,0)/0.05,0)*0.05</f>
        <v>2.4500000000000002</v>
      </c>
      <c r="I589" s="3" t="s">
        <v>294</v>
      </c>
      <c r="J589" s="3"/>
      <c r="K589" s="3" t="s">
        <v>295</v>
      </c>
      <c r="L589" s="3"/>
      <c r="M589" s="3"/>
      <c r="N589" s="3"/>
      <c r="O589" s="3"/>
      <c r="P589" s="3"/>
      <c r="Q589" s="3" t="s">
        <v>296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t="shared" ca="1" si="167"/>
        <v>{"AtkPower":2.45}</v>
      </c>
      <c r="Z589" s="11" t="s">
        <v>455</v>
      </c>
      <c r="AA589" s="11" t="str">
        <f t="shared" ca="1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306</v>
      </c>
      <c r="AG589" s="11"/>
      <c r="AH589" s="11"/>
      <c r="AI589" s="11"/>
      <c r="AJ589" s="11" t="s">
        <v>263</v>
      </c>
      <c r="AK589" s="11" t="str">
        <f t="shared" si="168"/>
        <v>&lt;q=attr_atk&gt;&lt;c=A6EC41&gt;</v>
      </c>
      <c r="AL589" s="11" t="str">
        <f t="shared" ca="1" si="169"/>
        <v>245%</v>
      </c>
      <c r="AM589" s="11" t="s">
        <v>259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t="shared" ca="1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293</v>
      </c>
      <c r="H590" s="3">
        <v>2.7</v>
      </c>
      <c r="I590" s="3" t="s">
        <v>294</v>
      </c>
      <c r="J590" s="3"/>
      <c r="K590" s="3" t="s">
        <v>295</v>
      </c>
      <c r="L590" s="3"/>
      <c r="M590" s="3"/>
      <c r="N590" s="3"/>
      <c r="O590" s="3"/>
      <c r="P590" s="3"/>
      <c r="Q590" s="3" t="s">
        <v>296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455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306</v>
      </c>
      <c r="AG590" s="11"/>
      <c r="AH590" s="11"/>
      <c r="AI590" s="11"/>
      <c r="AJ590" s="11" t="s">
        <v>263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259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67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297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293</v>
      </c>
      <c r="H592" s="3"/>
      <c r="I592" s="3" t="s">
        <v>294</v>
      </c>
      <c r="J592" s="3"/>
      <c r="K592" s="3" t="s">
        <v>295</v>
      </c>
      <c r="L592" s="3"/>
      <c r="M592" s="3"/>
      <c r="N592" s="3"/>
      <c r="O592" s="3"/>
      <c r="P592" s="3"/>
      <c r="Q592" s="3" t="s">
        <v>296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319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320</v>
      </c>
      <c r="AK592" s="11" t="str">
        <f t="shared" ref="AK592:AK596" si="176">$B$6</f>
        <v>&lt;c=A6EC41&gt;</v>
      </c>
      <c r="AL592" s="11">
        <v>2</v>
      </c>
      <c r="AM592" s="11" t="s">
        <v>259</v>
      </c>
      <c r="AN592" s="11" t="s">
        <v>321</v>
      </c>
      <c r="AO592" s="11" t="s">
        <v>265</v>
      </c>
      <c r="AP592" s="11">
        <v>2</v>
      </c>
      <c r="AQ592" s="11" t="s">
        <v>259</v>
      </c>
      <c r="AR592" s="11" t="s">
        <v>322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293</v>
      </c>
      <c r="H593" s="3"/>
      <c r="I593" s="3" t="s">
        <v>294</v>
      </c>
      <c r="J593" s="3"/>
      <c r="K593" s="3" t="s">
        <v>295</v>
      </c>
      <c r="L593" s="3"/>
      <c r="M593" s="3"/>
      <c r="N593" s="3"/>
      <c r="O593" s="3"/>
      <c r="P593" s="3"/>
      <c r="Q593" s="3" t="s">
        <v>296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319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306</v>
      </c>
      <c r="AG593" s="11"/>
      <c r="AH593" s="11"/>
      <c r="AI593" s="11"/>
      <c r="AJ593" s="11" t="s">
        <v>320</v>
      </c>
      <c r="AK593" s="11" t="str">
        <f t="shared" si="176"/>
        <v>&lt;c=A6EC41&gt;</v>
      </c>
      <c r="AL593" s="11">
        <f>AL592*4</f>
        <v>8</v>
      </c>
      <c r="AM593" s="11" t="s">
        <v>259</v>
      </c>
      <c r="AN593" s="11" t="s">
        <v>321</v>
      </c>
      <c r="AO593" s="11" t="s">
        <v>265</v>
      </c>
      <c r="AP593" s="11">
        <f>AP592*4</f>
        <v>8</v>
      </c>
      <c r="AQ593" s="11" t="s">
        <v>259</v>
      </c>
      <c r="AR593" s="11" t="s">
        <v>322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293</v>
      </c>
      <c r="H594" s="3"/>
      <c r="I594" s="3" t="s">
        <v>294</v>
      </c>
      <c r="J594" s="3"/>
      <c r="K594" s="3" t="s">
        <v>295</v>
      </c>
      <c r="L594" s="3"/>
      <c r="M594" s="3"/>
      <c r="N594" s="3"/>
      <c r="O594" s="3"/>
      <c r="P594" s="3"/>
      <c r="Q594" s="3" t="s">
        <v>296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319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306</v>
      </c>
      <c r="AG594" s="11"/>
      <c r="AH594" s="11"/>
      <c r="AI594" s="11"/>
      <c r="AJ594" s="11" t="s">
        <v>320</v>
      </c>
      <c r="AK594" s="11" t="str">
        <f t="shared" si="176"/>
        <v>&lt;c=A6EC41&gt;</v>
      </c>
      <c r="AL594" s="11">
        <f>AL593*4</f>
        <v>32</v>
      </c>
      <c r="AM594" s="11" t="s">
        <v>259</v>
      </c>
      <c r="AN594" s="11" t="s">
        <v>321</v>
      </c>
      <c r="AO594" s="11" t="s">
        <v>265</v>
      </c>
      <c r="AP594" s="11">
        <f>AP593*4</f>
        <v>32</v>
      </c>
      <c r="AQ594" s="11" t="s">
        <v>259</v>
      </c>
      <c r="AR594" s="11" t="s">
        <v>322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293</v>
      </c>
      <c r="H595" s="3"/>
      <c r="I595" s="3" t="s">
        <v>294</v>
      </c>
      <c r="J595" s="3"/>
      <c r="K595" s="3" t="s">
        <v>295</v>
      </c>
      <c r="L595" s="3"/>
      <c r="M595" s="3"/>
      <c r="N595" s="3"/>
      <c r="O595" s="3"/>
      <c r="P595" s="3"/>
      <c r="Q595" s="3" t="s">
        <v>296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319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306</v>
      </c>
      <c r="AG595" s="11"/>
      <c r="AH595" s="11"/>
      <c r="AI595" s="11"/>
      <c r="AJ595" s="11" t="s">
        <v>320</v>
      </c>
      <c r="AK595" s="11" t="str">
        <f t="shared" si="176"/>
        <v>&lt;c=A6EC41&gt;</v>
      </c>
      <c r="AL595" s="11">
        <v>64</v>
      </c>
      <c r="AM595" s="11" t="s">
        <v>259</v>
      </c>
      <c r="AN595" s="11" t="s">
        <v>321</v>
      </c>
      <c r="AO595" s="11" t="s">
        <v>265</v>
      </c>
      <c r="AP595" s="11">
        <v>64</v>
      </c>
      <c r="AQ595" s="11" t="s">
        <v>259</v>
      </c>
      <c r="AR595" s="11" t="s">
        <v>322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293</v>
      </c>
      <c r="H596" s="3"/>
      <c r="I596" s="3" t="s">
        <v>294</v>
      </c>
      <c r="J596" s="3"/>
      <c r="K596" s="3" t="s">
        <v>295</v>
      </c>
      <c r="L596" s="3"/>
      <c r="M596" s="3"/>
      <c r="N596" s="3"/>
      <c r="O596" s="3"/>
      <c r="P596" s="3"/>
      <c r="Q596" s="3" t="s">
        <v>296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319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306</v>
      </c>
      <c r="AG596" s="11"/>
      <c r="AH596" s="11"/>
      <c r="AI596" s="11"/>
      <c r="AJ596" s="11" t="s">
        <v>320</v>
      </c>
      <c r="AK596" s="11" t="str">
        <f t="shared" si="176"/>
        <v>&lt;c=A6EC41&gt;</v>
      </c>
      <c r="AL596" s="11">
        <v>128</v>
      </c>
      <c r="AM596" s="11" t="s">
        <v>259</v>
      </c>
      <c r="AN596" s="11" t="s">
        <v>321</v>
      </c>
      <c r="AO596" s="11" t="s">
        <v>265</v>
      </c>
      <c r="AP596" s="11">
        <v>128</v>
      </c>
      <c r="AQ596" s="11" t="s">
        <v>259</v>
      </c>
      <c r="AR596" s="11" t="s">
        <v>322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298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297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293</v>
      </c>
      <c r="H598" s="3">
        <v>0.12</v>
      </c>
      <c r="I598" s="3" t="s">
        <v>294</v>
      </c>
      <c r="J598" s="3"/>
      <c r="K598" s="3" t="s">
        <v>295</v>
      </c>
      <c r="L598" s="3">
        <f ca="1">ROUND(_xlfn.XLOOKUP($F598,$D$1:$D$5,$E$1:$E$5)*OFFSET(L598,5-$F598,0)/0.05,0)*0.05</f>
        <v>0.70000000000000007</v>
      </c>
      <c r="M598" s="3"/>
      <c r="N598" s="3"/>
      <c r="O598" s="3"/>
      <c r="P598" s="3"/>
      <c r="Q598" s="3" t="s">
        <v>296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t="shared" ca="1" si="167"/>
        <v>{"AtkPower":0.12,"BuffPower":0.7}</v>
      </c>
      <c r="Z598" s="11" t="s">
        <v>458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459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259</v>
      </c>
      <c r="AN598" s="11" t="s">
        <v>305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293</v>
      </c>
      <c r="H599" s="3">
        <v>0.14000000000000001</v>
      </c>
      <c r="I599" s="3" t="s">
        <v>294</v>
      </c>
      <c r="J599" s="3"/>
      <c r="K599" s="3" t="s">
        <v>295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296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t="shared" ca="1" si="167"/>
        <v>{"AtkPower":0.14,"BuffPower":0.75}</v>
      </c>
      <c r="Z599" s="11" t="s">
        <v>458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306</v>
      </c>
      <c r="AG599" s="11"/>
      <c r="AH599" s="11"/>
      <c r="AI599" s="11"/>
      <c r="AJ599" s="11" t="s">
        <v>460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259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293</v>
      </c>
      <c r="H600" s="3">
        <v>0.16</v>
      </c>
      <c r="I600" s="3" t="s">
        <v>294</v>
      </c>
      <c r="J600" s="3"/>
      <c r="K600" s="3" t="s">
        <v>295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296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t="shared" ca="1" si="167"/>
        <v>{"AtkPower":0.16,"BuffPower":0.8}</v>
      </c>
      <c r="Z600" s="11" t="s">
        <v>458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306</v>
      </c>
      <c r="AG600" s="11"/>
      <c r="AH600" s="11"/>
      <c r="AI600" s="11"/>
      <c r="AJ600" s="11" t="s">
        <v>460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259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293</v>
      </c>
      <c r="H601" s="3">
        <v>0.18</v>
      </c>
      <c r="I601" s="3" t="s">
        <v>294</v>
      </c>
      <c r="J601" s="3"/>
      <c r="K601" s="3" t="s">
        <v>295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296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t="shared" ca="1" si="167"/>
        <v>{"AtkPower":0.18,"BuffPower":0.9}</v>
      </c>
      <c r="Z601" s="11" t="s">
        <v>458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306</v>
      </c>
      <c r="AG601" s="11"/>
      <c r="AH601" s="11"/>
      <c r="AI601" s="11"/>
      <c r="AJ601" s="11" t="s">
        <v>460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259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293</v>
      </c>
      <c r="H602" s="3">
        <v>0.2</v>
      </c>
      <c r="I602" s="3" t="s">
        <v>294</v>
      </c>
      <c r="J602" s="3"/>
      <c r="K602" s="3" t="s">
        <v>295</v>
      </c>
      <c r="L602" s="3">
        <v>1</v>
      </c>
      <c r="M602" s="3"/>
      <c r="N602" s="3"/>
      <c r="O602" s="3"/>
      <c r="P602" s="3"/>
      <c r="Q602" s="3" t="s">
        <v>296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458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306</v>
      </c>
      <c r="AG602" s="11"/>
      <c r="AH602" s="11"/>
      <c r="AI602" s="11"/>
      <c r="AJ602" s="11" t="s">
        <v>460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259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299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297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293</v>
      </c>
      <c r="H604" s="3"/>
      <c r="I604" s="3" t="s">
        <v>294</v>
      </c>
      <c r="J604" s="3"/>
      <c r="K604" s="3" t="s">
        <v>295</v>
      </c>
      <c r="L604" s="3"/>
      <c r="M604" s="3"/>
      <c r="N604" s="3"/>
      <c r="O604" s="3"/>
      <c r="P604" s="3"/>
      <c r="Q604" s="3" t="s">
        <v>296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297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293</v>
      </c>
      <c r="H605" s="3"/>
      <c r="I605" s="3" t="s">
        <v>294</v>
      </c>
      <c r="J605" s="3"/>
      <c r="K605" s="3" t="s">
        <v>295</v>
      </c>
      <c r="L605" s="3"/>
      <c r="M605" s="3"/>
      <c r="N605" s="3"/>
      <c r="O605" s="3"/>
      <c r="P605" s="3"/>
      <c r="Q605" s="3" t="s">
        <v>296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297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293</v>
      </c>
      <c r="H606" s="3"/>
      <c r="I606" s="3" t="s">
        <v>294</v>
      </c>
      <c r="J606" s="3"/>
      <c r="K606" s="3" t="s">
        <v>295</v>
      </c>
      <c r="L606" s="3"/>
      <c r="M606" s="3"/>
      <c r="N606" s="3"/>
      <c r="O606" s="3"/>
      <c r="P606" s="3"/>
      <c r="Q606" s="3" t="s">
        <v>296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297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293</v>
      </c>
      <c r="H607" s="3"/>
      <c r="I607" s="3" t="s">
        <v>294</v>
      </c>
      <c r="J607" s="3"/>
      <c r="K607" s="3" t="s">
        <v>295</v>
      </c>
      <c r="L607" s="3"/>
      <c r="M607" s="3"/>
      <c r="N607" s="3"/>
      <c r="O607" s="3"/>
      <c r="P607" s="3"/>
      <c r="Q607" s="3" t="s">
        <v>296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297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293</v>
      </c>
      <c r="H608" s="3"/>
      <c r="I608" s="3" t="s">
        <v>294</v>
      </c>
      <c r="J608" s="3"/>
      <c r="K608" s="3" t="s">
        <v>295</v>
      </c>
      <c r="L608" s="3"/>
      <c r="M608" s="3"/>
      <c r="N608" s="3"/>
      <c r="O608" s="3"/>
      <c r="P608" s="3"/>
      <c r="Q608" s="3" t="s">
        <v>296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297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300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297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293</v>
      </c>
      <c r="H610" s="3"/>
      <c r="I610" s="3" t="s">
        <v>294</v>
      </c>
      <c r="J610" s="3"/>
      <c r="K610" s="3" t="s">
        <v>295</v>
      </c>
      <c r="L610" s="3"/>
      <c r="M610" s="3"/>
      <c r="N610" s="3"/>
      <c r="O610" s="3"/>
      <c r="P610" s="3"/>
      <c r="Q610" s="3" t="s">
        <v>296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328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329</v>
      </c>
      <c r="AK610" s="11" t="str">
        <f>$B$6</f>
        <v>&lt;c=A6EC41&gt;</v>
      </c>
      <c r="AL610" s="11">
        <v>1</v>
      </c>
      <c r="AM610" s="11" t="s">
        <v>259</v>
      </c>
      <c r="AN610" s="11" t="s">
        <v>330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259</v>
      </c>
      <c r="AR610" s="11" t="s">
        <v>331</v>
      </c>
      <c r="AS610" s="11" t="str">
        <f>$B$6</f>
        <v>&lt;c=A6EC41&gt;</v>
      </c>
      <c r="AT610" s="11">
        <v>1</v>
      </c>
      <c r="AU610" s="11" t="s">
        <v>259</v>
      </c>
      <c r="AV610" s="11" t="s">
        <v>332</v>
      </c>
      <c r="AW610" s="11" t="str">
        <f>$B$6</f>
        <v>&lt;c=A6EC41&gt;</v>
      </c>
      <c r="AX610" s="11">
        <v>6</v>
      </c>
      <c r="AY610" s="11" t="s">
        <v>259</v>
      </c>
      <c r="AZ610" s="11" t="s">
        <v>333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293</v>
      </c>
      <c r="H611" s="3"/>
      <c r="I611" s="3" t="s">
        <v>294</v>
      </c>
      <c r="J611" s="3"/>
      <c r="K611" s="3" t="s">
        <v>295</v>
      </c>
      <c r="L611" s="3"/>
      <c r="M611" s="3"/>
      <c r="N611" s="3"/>
      <c r="O611" s="3"/>
      <c r="P611" s="3"/>
      <c r="Q611" s="3" t="s">
        <v>296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328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306</v>
      </c>
      <c r="AG611" s="11"/>
      <c r="AH611" s="11"/>
      <c r="AI611" s="11"/>
      <c r="AJ611" s="11"/>
      <c r="AK611" s="11"/>
      <c r="AL611" s="11"/>
      <c r="AM611" s="11"/>
      <c r="AN611" s="11" t="s">
        <v>307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259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293</v>
      </c>
      <c r="H612" s="3"/>
      <c r="I612" s="3" t="s">
        <v>294</v>
      </c>
      <c r="J612" s="3"/>
      <c r="K612" s="3" t="s">
        <v>295</v>
      </c>
      <c r="L612" s="3"/>
      <c r="M612" s="3"/>
      <c r="N612" s="3"/>
      <c r="O612" s="3"/>
      <c r="P612" s="3"/>
      <c r="Q612" s="3" t="s">
        <v>296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328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306</v>
      </c>
      <c r="AG612" s="11"/>
      <c r="AH612" s="11"/>
      <c r="AI612" s="11"/>
      <c r="AJ612" s="11"/>
      <c r="AK612" s="11"/>
      <c r="AL612" s="11"/>
      <c r="AM612" s="11"/>
      <c r="AN612" s="11" t="s">
        <v>307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259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293</v>
      </c>
      <c r="H613" s="3"/>
      <c r="I613" s="3" t="s">
        <v>294</v>
      </c>
      <c r="J613" s="3"/>
      <c r="K613" s="3" t="s">
        <v>295</v>
      </c>
      <c r="L613" s="3"/>
      <c r="M613" s="3"/>
      <c r="N613" s="3"/>
      <c r="O613" s="3"/>
      <c r="P613" s="3"/>
      <c r="Q613" s="3" t="s">
        <v>296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328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306</v>
      </c>
      <c r="AG613" s="11"/>
      <c r="AH613" s="11"/>
      <c r="AI613" s="11"/>
      <c r="AJ613" s="11"/>
      <c r="AK613" s="11"/>
      <c r="AL613" s="11"/>
      <c r="AM613" s="11"/>
      <c r="AN613" s="11" t="s">
        <v>307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259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293</v>
      </c>
      <c r="H614" s="3"/>
      <c r="I614" s="3" t="s">
        <v>294</v>
      </c>
      <c r="J614" s="3"/>
      <c r="K614" s="3" t="s">
        <v>295</v>
      </c>
      <c r="L614" s="3"/>
      <c r="M614" s="3"/>
      <c r="N614" s="3"/>
      <c r="O614" s="3"/>
      <c r="P614" s="3"/>
      <c r="Q614" s="3" t="s">
        <v>296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334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306</v>
      </c>
      <c r="AG614" s="11"/>
      <c r="AH614" s="11"/>
      <c r="AI614" s="11"/>
      <c r="AJ614" s="11"/>
      <c r="AK614" s="11"/>
      <c r="AL614" s="11"/>
      <c r="AM614" s="11"/>
      <c r="AN614" s="11" t="s">
        <v>307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259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301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293</v>
      </c>
      <c r="H616" s="3"/>
      <c r="I616" s="3" t="s">
        <v>294</v>
      </c>
      <c r="J616" s="3"/>
      <c r="K616" s="3" t="s">
        <v>295</v>
      </c>
      <c r="L616" s="3">
        <f ca="1">ROUND(_xlfn.XLOOKUP($F616,$D$1:$D$5,$E$1:$E$5)*OFFSET(L616,5-$F616,0)/0.05,0)*0.05</f>
        <v>0.70000000000000007</v>
      </c>
      <c r="M616" s="3"/>
      <c r="N616" s="3"/>
      <c r="O616" s="3"/>
      <c r="P616" s="3"/>
      <c r="Q616" s="3" t="s">
        <v>296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t="shared" ca="1" si="167"/>
        <v>{"BuffPower":0.7}</v>
      </c>
      <c r="Z616" s="11" t="s">
        <v>461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462</v>
      </c>
      <c r="AK616" s="11" t="str">
        <f>$B$6</f>
        <v>&lt;c=A6EC41&gt;</v>
      </c>
      <c r="AL616" s="11">
        <v>1</v>
      </c>
      <c r="AM616" s="11" t="s">
        <v>259</v>
      </c>
      <c r="AN616" s="11" t="s">
        <v>463</v>
      </c>
      <c r="AO616" s="11" t="str">
        <f>$B$6</f>
        <v>&lt;c=A6EC41&gt;</v>
      </c>
      <c r="AP616" s="11" t="str">
        <f>"90%"</f>
        <v>90%</v>
      </c>
      <c r="AQ616" s="11" t="s">
        <v>259</v>
      </c>
      <c r="AR616" s="11" t="s">
        <v>464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293</v>
      </c>
      <c r="H617" s="3"/>
      <c r="I617" s="3" t="s">
        <v>294</v>
      </c>
      <c r="J617" s="3"/>
      <c r="K617" s="3" t="s">
        <v>295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296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t="shared" ca="1" si="167"/>
        <v>{"BuffPower":0.75}</v>
      </c>
      <c r="Z617" s="11" t="s">
        <v>297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293</v>
      </c>
      <c r="H618" s="3"/>
      <c r="I618" s="3" t="s">
        <v>294</v>
      </c>
      <c r="J618" s="3"/>
      <c r="K618" s="3" t="s">
        <v>295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296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t="shared" ca="1" si="167"/>
        <v>{"BuffPower":0.8}</v>
      </c>
      <c r="Z618" s="11" t="s">
        <v>297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293</v>
      </c>
      <c r="H619" s="3"/>
      <c r="I619" s="3" t="s">
        <v>294</v>
      </c>
      <c r="J619" s="3"/>
      <c r="K619" s="3" t="s">
        <v>295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296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t="shared" ca="1" si="167"/>
        <v>{"BuffPower":0.9}</v>
      </c>
      <c r="Z619" s="11" t="s">
        <v>297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293</v>
      </c>
      <c r="H620" s="3"/>
      <c r="I620" s="3" t="s">
        <v>294</v>
      </c>
      <c r="J620" s="3"/>
      <c r="K620" s="3" t="s">
        <v>295</v>
      </c>
      <c r="L620" s="3">
        <v>1</v>
      </c>
      <c r="M620" s="3"/>
      <c r="N620" s="3"/>
      <c r="O620" s="3"/>
      <c r="P620" s="3"/>
      <c r="Q620" s="3" t="s">
        <v>296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297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465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297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>
      <c r="B622" s="1" t="str">
        <f t="shared" si="171"/>
        <v>SkillDescBrief// 普攻</v>
      </c>
      <c r="C622" s="1" t="str">
        <f t="shared" si="172"/>
        <v>SkillDescDetail// 普攻</v>
      </c>
      <c r="D622" s="7" t="s">
        <v>292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297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293</v>
      </c>
      <c r="H623" s="3">
        <f ca="1">ROUND(_xlfn.XLOOKUP($F623,$D$1:$D$5,$E$1:$E$5)*OFFSET(H623,5-$F623,0)/0.05,0)*0.05</f>
        <v>1.5</v>
      </c>
      <c r="I623" s="3" t="s">
        <v>294</v>
      </c>
      <c r="J623" s="3"/>
      <c r="K623" s="3" t="s">
        <v>295</v>
      </c>
      <c r="L623" s="3"/>
      <c r="M623" s="3"/>
      <c r="N623" s="3"/>
      <c r="O623" s="3"/>
      <c r="P623" s="3"/>
      <c r="Q623" s="3" t="s">
        <v>296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t="shared" ca="1" si="167"/>
        <v>{"AtkPower":1.5}</v>
      </c>
      <c r="Z623" s="11" t="s">
        <v>466</v>
      </c>
      <c r="AA623" s="11" t="str">
        <f t="shared" ca="1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467</v>
      </c>
      <c r="AK623" s="11" t="str">
        <f>$B$6</f>
        <v>&lt;c=A6EC41&gt;</v>
      </c>
      <c r="AL623" s="11">
        <v>1</v>
      </c>
      <c r="AM623" s="11" t="s">
        <v>259</v>
      </c>
      <c r="AN623" s="11" t="s">
        <v>304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259</v>
      </c>
      <c r="AR623" s="11" t="s">
        <v>305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t="shared" ca="1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293</v>
      </c>
      <c r="H624" s="3">
        <f ca="1">ROUND(_xlfn.XLOOKUP($F624,$D$1:$D$5,$E$1:$E$5)*OFFSET(H624,5-$F624,0)/0.05,0)*0.05</f>
        <v>1.6</v>
      </c>
      <c r="I624" s="3" t="s">
        <v>294</v>
      </c>
      <c r="J624" s="3"/>
      <c r="K624" s="3" t="s">
        <v>295</v>
      </c>
      <c r="L624" s="3"/>
      <c r="M624" s="3"/>
      <c r="N624" s="3"/>
      <c r="O624" s="3"/>
      <c r="P624" s="3"/>
      <c r="Q624" s="3" t="s">
        <v>296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t="shared" ca="1" si="167"/>
        <v>{"AtkPower":1.6}</v>
      </c>
      <c r="Z624" s="11" t="s">
        <v>466</v>
      </c>
      <c r="AA624" s="11" t="str">
        <f t="shared" ca="1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306</v>
      </c>
      <c r="AG624" s="11"/>
      <c r="AH624" s="11"/>
      <c r="AI624" s="11"/>
      <c r="AJ624" s="11" t="s">
        <v>263</v>
      </c>
      <c r="AK624" s="11" t="str">
        <f t="shared" ref="AK624:AK627" si="183">$B$8&amp;$B$6</f>
        <v>&lt;q=attr_atk&gt;&lt;c=A6EC41&gt;</v>
      </c>
      <c r="AL624" s="11" t="str">
        <f t="shared" ref="AL624:AL627" ca="1" si="184">ROUND($H624*100,2)&amp;"%"</f>
        <v>160%</v>
      </c>
      <c r="AM624" s="11" t="s">
        <v>259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t="shared" ca="1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293</v>
      </c>
      <c r="H625" s="3">
        <f ca="1">ROUND(_xlfn.XLOOKUP($F625,$D$1:$D$5,$E$1:$E$5)*OFFSET(H625,5-$F625,0)/0.05,0)*0.05</f>
        <v>1.7000000000000002</v>
      </c>
      <c r="I625" s="3" t="s">
        <v>294</v>
      </c>
      <c r="J625" s="3"/>
      <c r="K625" s="3" t="s">
        <v>295</v>
      </c>
      <c r="L625" s="3"/>
      <c r="M625" s="3"/>
      <c r="N625" s="3"/>
      <c r="O625" s="3"/>
      <c r="P625" s="3"/>
      <c r="Q625" s="3" t="s">
        <v>296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t="shared" ca="1" si="167"/>
        <v>{"AtkPower":1.7}</v>
      </c>
      <c r="Z625" s="11" t="s">
        <v>466</v>
      </c>
      <c r="AA625" s="11" t="str">
        <f t="shared" ca="1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306</v>
      </c>
      <c r="AG625" s="11"/>
      <c r="AH625" s="11"/>
      <c r="AI625" s="11"/>
      <c r="AJ625" s="11" t="s">
        <v>263</v>
      </c>
      <c r="AK625" s="11" t="str">
        <f t="shared" si="183"/>
        <v>&lt;q=attr_atk&gt;&lt;c=A6EC41&gt;</v>
      </c>
      <c r="AL625" s="11" t="str">
        <f t="shared" ca="1" si="184"/>
        <v>170%</v>
      </c>
      <c r="AM625" s="11" t="s">
        <v>259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t="shared" ca="1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293</v>
      </c>
      <c r="H626" s="3">
        <f ca="1">ROUND(_xlfn.XLOOKUP($F626,$D$1:$D$5,$E$1:$E$5)*OFFSET(H626,5-$F626,0)/0.05,0)*0.05</f>
        <v>1.9500000000000002</v>
      </c>
      <c r="I626" s="3" t="s">
        <v>294</v>
      </c>
      <c r="J626" s="3"/>
      <c r="K626" s="3" t="s">
        <v>295</v>
      </c>
      <c r="L626" s="3"/>
      <c r="M626" s="3"/>
      <c r="N626" s="3"/>
      <c r="O626" s="3"/>
      <c r="P626" s="3"/>
      <c r="Q626" s="3" t="s">
        <v>296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t="shared" ca="1" si="167"/>
        <v>{"AtkPower":1.95}</v>
      </c>
      <c r="Z626" s="11" t="s">
        <v>466</v>
      </c>
      <c r="AA626" s="11" t="str">
        <f t="shared" ca="1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306</v>
      </c>
      <c r="AG626" s="11"/>
      <c r="AH626" s="11"/>
      <c r="AI626" s="11"/>
      <c r="AJ626" s="11" t="s">
        <v>263</v>
      </c>
      <c r="AK626" s="11" t="str">
        <f t="shared" si="183"/>
        <v>&lt;q=attr_atk&gt;&lt;c=A6EC41&gt;</v>
      </c>
      <c r="AL626" s="11" t="str">
        <f t="shared" ca="1" si="184"/>
        <v>195%</v>
      </c>
      <c r="AM626" s="11" t="s">
        <v>259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t="shared" ca="1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293</v>
      </c>
      <c r="H627" s="3">
        <v>2.15</v>
      </c>
      <c r="I627" s="3" t="s">
        <v>294</v>
      </c>
      <c r="J627" s="3"/>
      <c r="K627" s="3" t="s">
        <v>295</v>
      </c>
      <c r="L627" s="3"/>
      <c r="M627" s="3"/>
      <c r="N627" s="3"/>
      <c r="O627" s="3"/>
      <c r="P627" s="3"/>
      <c r="Q627" s="3" t="s">
        <v>296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466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306</v>
      </c>
      <c r="AG627" s="11"/>
      <c r="AH627" s="11"/>
      <c r="AI627" s="11"/>
      <c r="AJ627" s="11" t="s">
        <v>263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259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>
      <c r="B628" s="1" t="str">
        <f t="shared" si="171"/>
        <v>SkillDescBrief// 大招</v>
      </c>
      <c r="C628" s="1" t="str">
        <f t="shared" si="172"/>
        <v>SkillDescDetail// 大招</v>
      </c>
      <c r="D628" s="7" t="s">
        <v>192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297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293</v>
      </c>
      <c r="H629" s="3">
        <f ca="1">ROUND(_xlfn.XLOOKUP($F629,$D$1:$D$5,$E$1:$E$5)*OFFSET(H629,5-$F629,0)/0.05,0)*0.05</f>
        <v>1.9000000000000001</v>
      </c>
      <c r="I629" s="3" t="s">
        <v>294</v>
      </c>
      <c r="J629" s="3"/>
      <c r="K629" s="3" t="s">
        <v>295</v>
      </c>
      <c r="L629" s="3"/>
      <c r="M629" s="3"/>
      <c r="N629" s="3"/>
      <c r="O629" s="3"/>
      <c r="P629" s="3"/>
      <c r="Q629" s="3" t="s">
        <v>296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t="shared" ca="1" si="167"/>
        <v>{"AtkPower":1.9}</v>
      </c>
      <c r="Z629" s="11" t="s">
        <v>468</v>
      </c>
      <c r="AA629" s="11" t="str">
        <f t="shared" ca="1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469</v>
      </c>
      <c r="AK629" s="11" t="str">
        <f>$B$6</f>
        <v>&lt;c=A6EC41&gt;</v>
      </c>
      <c r="AL629" s="11">
        <v>1</v>
      </c>
      <c r="AM629" s="11" t="s">
        <v>259</v>
      </c>
      <c r="AN629" s="11" t="s">
        <v>304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259</v>
      </c>
      <c r="AR629" s="11" t="s">
        <v>305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t="shared" ca="1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293</v>
      </c>
      <c r="H630" s="3">
        <f ca="1">ROUND(_xlfn.XLOOKUP($F630,$D$1:$D$5,$E$1:$E$5)*OFFSET(H630,5-$F630,0)/0.05,0)*0.05</f>
        <v>2.0500000000000003</v>
      </c>
      <c r="I630" s="3" t="s">
        <v>294</v>
      </c>
      <c r="J630" s="3"/>
      <c r="K630" s="3" t="s">
        <v>295</v>
      </c>
      <c r="L630" s="3"/>
      <c r="M630" s="3"/>
      <c r="N630" s="3"/>
      <c r="O630" s="3"/>
      <c r="P630" s="3"/>
      <c r="Q630" s="3" t="s">
        <v>296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t="shared" ca="1" si="167"/>
        <v>{"AtkPower":2.05}</v>
      </c>
      <c r="Z630" s="11" t="s">
        <v>468</v>
      </c>
      <c r="AA630" s="11" t="str">
        <f t="shared" ca="1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306</v>
      </c>
      <c r="AG630" s="11"/>
      <c r="AH630" s="11"/>
      <c r="AI630" s="11"/>
      <c r="AJ630" s="11" t="s">
        <v>263</v>
      </c>
      <c r="AK630" s="11" t="str">
        <f t="shared" ref="AK630:AK633" si="185">$B$8&amp;$B$6</f>
        <v>&lt;q=attr_atk&gt;&lt;c=A6EC41&gt;</v>
      </c>
      <c r="AL630" s="11" t="str">
        <f t="shared" ref="AL630:AL633" ca="1" si="186">ROUND($H630*100,2)&amp;"%"</f>
        <v>205%</v>
      </c>
      <c r="AM630" s="11" t="s">
        <v>259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t="shared" ca="1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293</v>
      </c>
      <c r="H631" s="3">
        <f ca="1">ROUND(_xlfn.XLOOKUP($F631,$D$1:$D$5,$E$1:$E$5)*OFFSET(H631,5-$F631,0)/0.05,0)*0.05</f>
        <v>2.15</v>
      </c>
      <c r="I631" s="3" t="s">
        <v>294</v>
      </c>
      <c r="J631" s="3"/>
      <c r="K631" s="3" t="s">
        <v>295</v>
      </c>
      <c r="L631" s="3"/>
      <c r="M631" s="3"/>
      <c r="N631" s="3"/>
      <c r="O631" s="3"/>
      <c r="P631" s="3"/>
      <c r="Q631" s="3" t="s">
        <v>296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t="shared" ca="1" si="167"/>
        <v>{"AtkPower":2.15}</v>
      </c>
      <c r="Z631" s="11" t="s">
        <v>468</v>
      </c>
      <c r="AA631" s="11" t="str">
        <f t="shared" ca="1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306</v>
      </c>
      <c r="AG631" s="11"/>
      <c r="AH631" s="11"/>
      <c r="AI631" s="11"/>
      <c r="AJ631" s="11" t="s">
        <v>263</v>
      </c>
      <c r="AK631" s="11" t="str">
        <f t="shared" si="185"/>
        <v>&lt;q=attr_atk&gt;&lt;c=A6EC41&gt;</v>
      </c>
      <c r="AL631" s="11" t="str">
        <f t="shared" ca="1" si="186"/>
        <v>215%</v>
      </c>
      <c r="AM631" s="11" t="s">
        <v>259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t="shared" ca="1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293</v>
      </c>
      <c r="H632" s="3">
        <f ca="1">ROUND(_xlfn.XLOOKUP($F632,$D$1:$D$5,$E$1:$E$5)*OFFSET(H632,5-$F632,0)/0.05,0)*0.05</f>
        <v>2.4500000000000002</v>
      </c>
      <c r="I632" s="3" t="s">
        <v>294</v>
      </c>
      <c r="J632" s="3"/>
      <c r="K632" s="3" t="s">
        <v>295</v>
      </c>
      <c r="L632" s="3"/>
      <c r="M632" s="3"/>
      <c r="N632" s="3"/>
      <c r="O632" s="3"/>
      <c r="P632" s="3"/>
      <c r="Q632" s="3" t="s">
        <v>296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t="shared" ca="1" si="167"/>
        <v>{"AtkPower":2.45}</v>
      </c>
      <c r="Z632" s="11" t="s">
        <v>468</v>
      </c>
      <c r="AA632" s="11" t="str">
        <f t="shared" ca="1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306</v>
      </c>
      <c r="AG632" s="11"/>
      <c r="AH632" s="11"/>
      <c r="AI632" s="11"/>
      <c r="AJ632" s="11" t="s">
        <v>263</v>
      </c>
      <c r="AK632" s="11" t="str">
        <f t="shared" si="185"/>
        <v>&lt;q=attr_atk&gt;&lt;c=A6EC41&gt;</v>
      </c>
      <c r="AL632" s="11" t="str">
        <f t="shared" ca="1" si="186"/>
        <v>245%</v>
      </c>
      <c r="AM632" s="11" t="s">
        <v>259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t="shared" ca="1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293</v>
      </c>
      <c r="H633" s="3">
        <v>2.7</v>
      </c>
      <c r="I633" s="3" t="s">
        <v>294</v>
      </c>
      <c r="J633" s="3"/>
      <c r="K633" s="3" t="s">
        <v>295</v>
      </c>
      <c r="L633" s="3"/>
      <c r="M633" s="3"/>
      <c r="N633" s="3"/>
      <c r="O633" s="3"/>
      <c r="P633" s="3"/>
      <c r="Q633" s="3" t="s">
        <v>296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468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306</v>
      </c>
      <c r="AG633" s="11"/>
      <c r="AH633" s="11"/>
      <c r="AI633" s="11"/>
      <c r="AJ633" s="11" t="s">
        <v>263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259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67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297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293</v>
      </c>
      <c r="H635" s="3"/>
      <c r="I635" s="3" t="s">
        <v>294</v>
      </c>
      <c r="J635" s="3"/>
      <c r="K635" s="3" t="s">
        <v>295</v>
      </c>
      <c r="L635" s="3"/>
      <c r="M635" s="3"/>
      <c r="N635" s="3"/>
      <c r="O635" s="3"/>
      <c r="P635" s="3"/>
      <c r="Q635" s="3" t="s">
        <v>296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319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320</v>
      </c>
      <c r="AK635" s="11" t="str">
        <f t="shared" ref="AK635:AK639" si="187">$B$6</f>
        <v>&lt;c=A6EC41&gt;</v>
      </c>
      <c r="AL635" s="11">
        <v>2</v>
      </c>
      <c r="AM635" s="11" t="s">
        <v>259</v>
      </c>
      <c r="AN635" s="11" t="s">
        <v>321</v>
      </c>
      <c r="AO635" s="11" t="s">
        <v>265</v>
      </c>
      <c r="AP635" s="11">
        <v>2</v>
      </c>
      <c r="AQ635" s="11" t="s">
        <v>259</v>
      </c>
      <c r="AR635" s="11" t="s">
        <v>322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293</v>
      </c>
      <c r="H636" s="3"/>
      <c r="I636" s="3" t="s">
        <v>294</v>
      </c>
      <c r="J636" s="3"/>
      <c r="K636" s="3" t="s">
        <v>295</v>
      </c>
      <c r="L636" s="3"/>
      <c r="M636" s="3"/>
      <c r="N636" s="3"/>
      <c r="O636" s="3"/>
      <c r="P636" s="3"/>
      <c r="Q636" s="3" t="s">
        <v>296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319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306</v>
      </c>
      <c r="AG636" s="11"/>
      <c r="AH636" s="11"/>
      <c r="AI636" s="11"/>
      <c r="AJ636" s="11" t="s">
        <v>320</v>
      </c>
      <c r="AK636" s="11" t="str">
        <f t="shared" si="187"/>
        <v>&lt;c=A6EC41&gt;</v>
      </c>
      <c r="AL636" s="11">
        <f>AL635*4</f>
        <v>8</v>
      </c>
      <c r="AM636" s="11" t="s">
        <v>259</v>
      </c>
      <c r="AN636" s="11" t="s">
        <v>321</v>
      </c>
      <c r="AO636" s="11" t="s">
        <v>265</v>
      </c>
      <c r="AP636" s="11">
        <f>AP635*4</f>
        <v>8</v>
      </c>
      <c r="AQ636" s="11" t="s">
        <v>259</v>
      </c>
      <c r="AR636" s="11" t="s">
        <v>322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293</v>
      </c>
      <c r="H637" s="3"/>
      <c r="I637" s="3" t="s">
        <v>294</v>
      </c>
      <c r="J637" s="3"/>
      <c r="K637" s="3" t="s">
        <v>295</v>
      </c>
      <c r="L637" s="3"/>
      <c r="M637" s="3"/>
      <c r="N637" s="3"/>
      <c r="O637" s="3"/>
      <c r="P637" s="3"/>
      <c r="Q637" s="3" t="s">
        <v>296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319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306</v>
      </c>
      <c r="AG637" s="11"/>
      <c r="AH637" s="11"/>
      <c r="AI637" s="11"/>
      <c r="AJ637" s="11" t="s">
        <v>320</v>
      </c>
      <c r="AK637" s="11" t="str">
        <f t="shared" si="187"/>
        <v>&lt;c=A6EC41&gt;</v>
      </c>
      <c r="AL637" s="11">
        <f>AL636*4</f>
        <v>32</v>
      </c>
      <c r="AM637" s="11" t="s">
        <v>259</v>
      </c>
      <c r="AN637" s="11" t="s">
        <v>321</v>
      </c>
      <c r="AO637" s="11" t="s">
        <v>265</v>
      </c>
      <c r="AP637" s="11">
        <f>AP636*4</f>
        <v>32</v>
      </c>
      <c r="AQ637" s="11" t="s">
        <v>259</v>
      </c>
      <c r="AR637" s="11" t="s">
        <v>322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293</v>
      </c>
      <c r="H638" s="3"/>
      <c r="I638" s="3" t="s">
        <v>294</v>
      </c>
      <c r="J638" s="3"/>
      <c r="K638" s="3" t="s">
        <v>295</v>
      </c>
      <c r="L638" s="3"/>
      <c r="M638" s="3"/>
      <c r="N638" s="3"/>
      <c r="O638" s="3"/>
      <c r="P638" s="3"/>
      <c r="Q638" s="3" t="s">
        <v>296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319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306</v>
      </c>
      <c r="AG638" s="11"/>
      <c r="AH638" s="11"/>
      <c r="AI638" s="11"/>
      <c r="AJ638" s="11" t="s">
        <v>320</v>
      </c>
      <c r="AK638" s="11" t="str">
        <f t="shared" si="187"/>
        <v>&lt;c=A6EC41&gt;</v>
      </c>
      <c r="AL638" s="11">
        <v>64</v>
      </c>
      <c r="AM638" s="11" t="s">
        <v>259</v>
      </c>
      <c r="AN638" s="11" t="s">
        <v>321</v>
      </c>
      <c r="AO638" s="11" t="s">
        <v>265</v>
      </c>
      <c r="AP638" s="11">
        <v>64</v>
      </c>
      <c r="AQ638" s="11" t="s">
        <v>259</v>
      </c>
      <c r="AR638" s="11" t="s">
        <v>322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293</v>
      </c>
      <c r="H639" s="3"/>
      <c r="I639" s="3" t="s">
        <v>294</v>
      </c>
      <c r="J639" s="3"/>
      <c r="K639" s="3" t="s">
        <v>295</v>
      </c>
      <c r="L639" s="3"/>
      <c r="M639" s="3"/>
      <c r="N639" s="3"/>
      <c r="O639" s="3"/>
      <c r="P639" s="3"/>
      <c r="Q639" s="3" t="s">
        <v>296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319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306</v>
      </c>
      <c r="AG639" s="11"/>
      <c r="AH639" s="11"/>
      <c r="AI639" s="11"/>
      <c r="AJ639" s="11" t="s">
        <v>320</v>
      </c>
      <c r="AK639" s="11" t="str">
        <f t="shared" si="187"/>
        <v>&lt;c=A6EC41&gt;</v>
      </c>
      <c r="AL639" s="11">
        <v>128</v>
      </c>
      <c r="AM639" s="11" t="s">
        <v>259</v>
      </c>
      <c r="AN639" s="11" t="s">
        <v>321</v>
      </c>
      <c r="AO639" s="11" t="s">
        <v>265</v>
      </c>
      <c r="AP639" s="11">
        <v>128</v>
      </c>
      <c r="AQ639" s="11" t="s">
        <v>259</v>
      </c>
      <c r="AR639" s="11" t="s">
        <v>322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298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297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293</v>
      </c>
      <c r="H641" s="3">
        <f ca="1">ROUND(_xlfn.XLOOKUP($F641,$D$1:$D$5,$E$1:$E$5)*OFFSET(H641,5-$F641,0)/0.05,0)*0.05</f>
        <v>2.8000000000000003</v>
      </c>
      <c r="I641" s="3" t="s">
        <v>294</v>
      </c>
      <c r="J641" s="3"/>
      <c r="K641" s="3" t="s">
        <v>295</v>
      </c>
      <c r="L641" s="3"/>
      <c r="M641" s="3"/>
      <c r="N641" s="3"/>
      <c r="O641" s="3"/>
      <c r="P641" s="3"/>
      <c r="Q641" s="3" t="s">
        <v>296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t="shared" ca="1" si="167"/>
        <v>{"AtkPower":2.8}</v>
      </c>
      <c r="Z641" s="11" t="s">
        <v>470</v>
      </c>
      <c r="AA641" s="11" t="str">
        <f t="shared" ca="1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412</v>
      </c>
      <c r="AK641" s="11" t="str">
        <f>$B$6</f>
        <v>&lt;c=A6EC41&gt;</v>
      </c>
      <c r="AL641" s="11">
        <v>4</v>
      </c>
      <c r="AM641" s="11" t="s">
        <v>259</v>
      </c>
      <c r="AN641" s="11" t="s">
        <v>471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259</v>
      </c>
      <c r="AR641" s="11" t="s">
        <v>305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t="shared" ca="1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293</v>
      </c>
      <c r="H642" s="3">
        <f ca="1">ROUND(_xlfn.XLOOKUP($F642,$D$1:$D$5,$E$1:$E$5)*OFFSET(H642,5-$F642,0)/0.05,0)*0.05</f>
        <v>3</v>
      </c>
      <c r="I642" s="3" t="s">
        <v>294</v>
      </c>
      <c r="J642" s="3"/>
      <c r="K642" s="3" t="s">
        <v>295</v>
      </c>
      <c r="L642" s="3"/>
      <c r="M642" s="3"/>
      <c r="N642" s="3"/>
      <c r="O642" s="3"/>
      <c r="P642" s="3"/>
      <c r="Q642" s="3" t="s">
        <v>296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t="shared" ca="1" si="167"/>
        <v>{"AtkPower":3}</v>
      </c>
      <c r="Z642" s="11" t="s">
        <v>470</v>
      </c>
      <c r="AA642" s="11" t="str">
        <f t="shared" ca="1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306</v>
      </c>
      <c r="AG642" s="11"/>
      <c r="AH642" s="11"/>
      <c r="AI642" s="11"/>
      <c r="AJ642" s="11" t="s">
        <v>307</v>
      </c>
      <c r="AK642" s="11" t="str">
        <f t="shared" ref="AK642:AK645" si="188">$B$8&amp;$B$6</f>
        <v>&lt;q=attr_atk&gt;&lt;c=A6EC41&gt;</v>
      </c>
      <c r="AL642" s="11" t="str">
        <f t="shared" ref="AL642:AL645" ca="1" si="189">ROUND($H642*100,2)&amp;"%"</f>
        <v>300%</v>
      </c>
      <c r="AM642" s="11" t="s">
        <v>259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t="shared" ca="1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293</v>
      </c>
      <c r="H643" s="3">
        <f ca="1">ROUND(_xlfn.XLOOKUP($F643,$D$1:$D$5,$E$1:$E$5)*OFFSET(H643,5-$F643,0)/0.05,0)*0.05</f>
        <v>3.2</v>
      </c>
      <c r="I643" s="3" t="s">
        <v>294</v>
      </c>
      <c r="J643" s="3"/>
      <c r="K643" s="3" t="s">
        <v>295</v>
      </c>
      <c r="L643" s="3"/>
      <c r="M643" s="3"/>
      <c r="N643" s="3"/>
      <c r="O643" s="3"/>
      <c r="P643" s="3"/>
      <c r="Q643" s="3" t="s">
        <v>296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t="shared" ca="1" si="167"/>
        <v>{"AtkPower":3.2}</v>
      </c>
      <c r="Z643" s="11" t="s">
        <v>470</v>
      </c>
      <c r="AA643" s="11" t="str">
        <f t="shared" ca="1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306</v>
      </c>
      <c r="AG643" s="11"/>
      <c r="AH643" s="11"/>
      <c r="AI643" s="11"/>
      <c r="AJ643" s="11" t="s">
        <v>307</v>
      </c>
      <c r="AK643" s="11" t="str">
        <f t="shared" si="188"/>
        <v>&lt;q=attr_atk&gt;&lt;c=A6EC41&gt;</v>
      </c>
      <c r="AL643" s="11" t="str">
        <f t="shared" ca="1" si="189"/>
        <v>320%</v>
      </c>
      <c r="AM643" s="11" t="s">
        <v>259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t="shared" ca="1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293</v>
      </c>
      <c r="H644" s="3">
        <f ca="1">ROUND(_xlfn.XLOOKUP($F644,$D$1:$D$5,$E$1:$E$5)*OFFSET(H644,5-$F644,0)/0.05,0)*0.05</f>
        <v>3.6</v>
      </c>
      <c r="I644" s="3" t="s">
        <v>294</v>
      </c>
      <c r="J644" s="3"/>
      <c r="K644" s="3" t="s">
        <v>295</v>
      </c>
      <c r="L644" s="3"/>
      <c r="M644" s="3"/>
      <c r="N644" s="3"/>
      <c r="O644" s="3"/>
      <c r="P644" s="3"/>
      <c r="Q644" s="3" t="s">
        <v>296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t="shared" ca="1" si="167"/>
        <v>{"AtkPower":3.6}</v>
      </c>
      <c r="Z644" s="11" t="s">
        <v>470</v>
      </c>
      <c r="AA644" s="11" t="str">
        <f t="shared" ca="1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306</v>
      </c>
      <c r="AG644" s="11"/>
      <c r="AH644" s="11"/>
      <c r="AI644" s="11"/>
      <c r="AJ644" s="11" t="s">
        <v>307</v>
      </c>
      <c r="AK644" s="11" t="str">
        <f t="shared" si="188"/>
        <v>&lt;q=attr_atk&gt;&lt;c=A6EC41&gt;</v>
      </c>
      <c r="AL644" s="11" t="str">
        <f t="shared" ca="1" si="189"/>
        <v>360%</v>
      </c>
      <c r="AM644" s="11" t="s">
        <v>259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t="shared" ca="1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293</v>
      </c>
      <c r="H645" s="3">
        <v>4</v>
      </c>
      <c r="I645" s="3" t="s">
        <v>294</v>
      </c>
      <c r="J645" s="3"/>
      <c r="K645" s="3" t="s">
        <v>295</v>
      </c>
      <c r="L645" s="3"/>
      <c r="M645" s="3"/>
      <c r="N645" s="3"/>
      <c r="O645" s="3"/>
      <c r="P645" s="3"/>
      <c r="Q645" s="3" t="s">
        <v>296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470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306</v>
      </c>
      <c r="AG645" s="11"/>
      <c r="AH645" s="11"/>
      <c r="AI645" s="11"/>
      <c r="AJ645" s="11" t="s">
        <v>307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259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299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297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293</v>
      </c>
      <c r="H647" s="3"/>
      <c r="I647" s="3" t="s">
        <v>294</v>
      </c>
      <c r="J647" s="3"/>
      <c r="K647" s="3" t="s">
        <v>295</v>
      </c>
      <c r="L647" s="3"/>
      <c r="M647" s="3"/>
      <c r="N647" s="3"/>
      <c r="O647" s="3"/>
      <c r="P647" s="3"/>
      <c r="Q647" s="3" t="s">
        <v>296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297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293</v>
      </c>
      <c r="H648" s="3"/>
      <c r="I648" s="3" t="s">
        <v>294</v>
      </c>
      <c r="J648" s="3"/>
      <c r="K648" s="3" t="s">
        <v>295</v>
      </c>
      <c r="L648" s="3"/>
      <c r="M648" s="3"/>
      <c r="N648" s="3"/>
      <c r="O648" s="3"/>
      <c r="P648" s="3"/>
      <c r="Q648" s="3" t="s">
        <v>296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297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293</v>
      </c>
      <c r="H649" s="3"/>
      <c r="I649" s="3" t="s">
        <v>294</v>
      </c>
      <c r="J649" s="3"/>
      <c r="K649" s="3" t="s">
        <v>295</v>
      </c>
      <c r="L649" s="3"/>
      <c r="M649" s="3"/>
      <c r="N649" s="3"/>
      <c r="O649" s="3"/>
      <c r="P649" s="3"/>
      <c r="Q649" s="3" t="s">
        <v>296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297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293</v>
      </c>
      <c r="H650" s="3"/>
      <c r="I650" s="3" t="s">
        <v>294</v>
      </c>
      <c r="J650" s="3"/>
      <c r="K650" s="3" t="s">
        <v>295</v>
      </c>
      <c r="L650" s="3"/>
      <c r="M650" s="3"/>
      <c r="N650" s="3"/>
      <c r="O650" s="3"/>
      <c r="P650" s="3"/>
      <c r="Q650" s="3" t="s">
        <v>296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297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293</v>
      </c>
      <c r="H651" s="3"/>
      <c r="I651" s="3" t="s">
        <v>294</v>
      </c>
      <c r="J651" s="3"/>
      <c r="K651" s="3" t="s">
        <v>295</v>
      </c>
      <c r="L651" s="3"/>
      <c r="M651" s="3"/>
      <c r="N651" s="3"/>
      <c r="O651" s="3"/>
      <c r="P651" s="3"/>
      <c r="Q651" s="3" t="s">
        <v>296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297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300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297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293</v>
      </c>
      <c r="H653" s="3"/>
      <c r="I653" s="3" t="s">
        <v>294</v>
      </c>
      <c r="J653" s="3"/>
      <c r="K653" s="3" t="s">
        <v>295</v>
      </c>
      <c r="L653" s="3"/>
      <c r="M653" s="3"/>
      <c r="N653" s="3"/>
      <c r="O653" s="3"/>
      <c r="P653" s="3"/>
      <c r="Q653" s="3" t="s">
        <v>296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302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303</v>
      </c>
      <c r="AK653" s="11" t="str">
        <f>$B$6</f>
        <v>&lt;c=A6EC41&gt;</v>
      </c>
      <c r="AL653" s="11">
        <v>1</v>
      </c>
      <c r="AM653" s="11" t="s">
        <v>259</v>
      </c>
      <c r="AN653" s="11" t="s">
        <v>304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259</v>
      </c>
      <c r="AV653" s="11" t="s">
        <v>305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293</v>
      </c>
      <c r="H654" s="3"/>
      <c r="I654" s="3" t="s">
        <v>294</v>
      </c>
      <c r="J654" s="3"/>
      <c r="K654" s="3" t="s">
        <v>295</v>
      </c>
      <c r="L654" s="3"/>
      <c r="M654" s="3"/>
      <c r="N654" s="3"/>
      <c r="O654" s="3"/>
      <c r="P654" s="3"/>
      <c r="Q654" s="3" t="s">
        <v>296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302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306</v>
      </c>
      <c r="AG654" s="11"/>
      <c r="AH654" s="11"/>
      <c r="AI654" s="11"/>
      <c r="AJ654" s="11"/>
      <c r="AK654" s="11"/>
      <c r="AL654" s="11"/>
      <c r="AM654" s="11"/>
      <c r="AN654" s="11" t="s">
        <v>307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259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293</v>
      </c>
      <c r="H655" s="3"/>
      <c r="I655" s="3" t="s">
        <v>294</v>
      </c>
      <c r="J655" s="3"/>
      <c r="K655" s="3" t="s">
        <v>295</v>
      </c>
      <c r="L655" s="3"/>
      <c r="M655" s="3"/>
      <c r="N655" s="3"/>
      <c r="O655" s="3"/>
      <c r="P655" s="3"/>
      <c r="Q655" s="3" t="s">
        <v>296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302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306</v>
      </c>
      <c r="AG655" s="11"/>
      <c r="AH655" s="11"/>
      <c r="AI655" s="11"/>
      <c r="AJ655" s="11"/>
      <c r="AK655" s="11"/>
      <c r="AL655" s="11"/>
      <c r="AM655" s="11"/>
      <c r="AN655" s="11" t="s">
        <v>307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259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293</v>
      </c>
      <c r="H656" s="3"/>
      <c r="I656" s="3" t="s">
        <v>294</v>
      </c>
      <c r="J656" s="3"/>
      <c r="K656" s="3" t="s">
        <v>295</v>
      </c>
      <c r="L656" s="3"/>
      <c r="M656" s="3"/>
      <c r="N656" s="3"/>
      <c r="O656" s="3"/>
      <c r="P656" s="3"/>
      <c r="Q656" s="3" t="s">
        <v>296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302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306</v>
      </c>
      <c r="AG656" s="11"/>
      <c r="AH656" s="11"/>
      <c r="AI656" s="11"/>
      <c r="AJ656" s="11"/>
      <c r="AK656" s="11"/>
      <c r="AL656" s="11"/>
      <c r="AM656" s="11"/>
      <c r="AN656" s="11" t="s">
        <v>307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259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293</v>
      </c>
      <c r="H657" s="3"/>
      <c r="I657" s="3" t="s">
        <v>294</v>
      </c>
      <c r="J657" s="3"/>
      <c r="K657" s="3" t="s">
        <v>295</v>
      </c>
      <c r="L657" s="3"/>
      <c r="M657" s="3"/>
      <c r="N657" s="3"/>
      <c r="O657" s="3"/>
      <c r="P657" s="3"/>
      <c r="Q657" s="3" t="s">
        <v>296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308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306</v>
      </c>
      <c r="AG657" s="11"/>
      <c r="AH657" s="11"/>
      <c r="AI657" s="11"/>
      <c r="AJ657" s="11"/>
      <c r="AK657" s="11"/>
      <c r="AL657" s="11"/>
      <c r="AM657" s="11"/>
      <c r="AN657" s="11" t="s">
        <v>307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259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301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297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293</v>
      </c>
      <c r="H659" s="3"/>
      <c r="I659" s="3" t="s">
        <v>294</v>
      </c>
      <c r="J659" s="3"/>
      <c r="K659" s="3" t="s">
        <v>295</v>
      </c>
      <c r="L659" s="3"/>
      <c r="M659" s="3"/>
      <c r="N659" s="3"/>
      <c r="O659" s="3"/>
      <c r="P659" s="3"/>
      <c r="Q659" s="3" t="s">
        <v>296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472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412</v>
      </c>
      <c r="AK659" s="11" t="str">
        <f>$B$6</f>
        <v>&lt;c=A6EC41&gt;</v>
      </c>
      <c r="AL659" s="11">
        <v>10</v>
      </c>
      <c r="AM659" s="11" t="s">
        <v>259</v>
      </c>
      <c r="AN659" s="11" t="s">
        <v>473</v>
      </c>
      <c r="AO659" s="11" t="str">
        <f>$B$6</f>
        <v>&lt;c=A6EC41&gt;</v>
      </c>
      <c r="AP659" s="11">
        <v>3</v>
      </c>
      <c r="AQ659" s="11" t="s">
        <v>259</v>
      </c>
      <c r="AR659" s="11" t="s">
        <v>474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293</v>
      </c>
      <c r="H660" s="3"/>
      <c r="I660" s="3" t="s">
        <v>294</v>
      </c>
      <c r="J660" s="3"/>
      <c r="K660" s="3" t="s">
        <v>295</v>
      </c>
      <c r="L660" s="3"/>
      <c r="M660" s="3"/>
      <c r="N660" s="3"/>
      <c r="O660" s="3"/>
      <c r="P660" s="3"/>
      <c r="Q660" s="3" t="s">
        <v>296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297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293</v>
      </c>
      <c r="H661" s="3"/>
      <c r="I661" s="3" t="s">
        <v>294</v>
      </c>
      <c r="J661" s="3"/>
      <c r="K661" s="3" t="s">
        <v>295</v>
      </c>
      <c r="L661" s="3"/>
      <c r="M661" s="3"/>
      <c r="N661" s="3"/>
      <c r="O661" s="3"/>
      <c r="P661" s="3"/>
      <c r="Q661" s="3" t="s">
        <v>296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297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293</v>
      </c>
      <c r="H662" s="3"/>
      <c r="I662" s="3" t="s">
        <v>294</v>
      </c>
      <c r="J662" s="3"/>
      <c r="K662" s="3" t="s">
        <v>295</v>
      </c>
      <c r="L662" s="3"/>
      <c r="M662" s="3"/>
      <c r="N662" s="3"/>
      <c r="O662" s="3"/>
      <c r="P662" s="3"/>
      <c r="Q662" s="3" t="s">
        <v>296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297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293</v>
      </c>
      <c r="H663" s="3"/>
      <c r="I663" s="3" t="s">
        <v>294</v>
      </c>
      <c r="J663" s="3"/>
      <c r="K663" s="3" t="s">
        <v>295</v>
      </c>
      <c r="L663" s="3"/>
      <c r="M663" s="3"/>
      <c r="N663" s="3"/>
      <c r="O663" s="3"/>
      <c r="P663" s="3"/>
      <c r="Q663" s="3" t="s">
        <v>296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297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387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297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293</v>
      </c>
      <c r="H665" s="3">
        <f ca="1">ROUND(_xlfn.XLOOKUP($F665,$D$1:$D$5,$E$1:$E$5)*OFFSET(H665,5-$F665,0)/0.05,0)*0.05</f>
        <v>2.8000000000000003</v>
      </c>
      <c r="I665" s="3" t="s">
        <v>294</v>
      </c>
      <c r="J665" s="3"/>
      <c r="K665" s="3" t="s">
        <v>295</v>
      </c>
      <c r="L665" s="3"/>
      <c r="M665" s="3"/>
      <c r="N665" s="3"/>
      <c r="O665" s="3"/>
      <c r="P665" s="3"/>
      <c r="Q665" s="3" t="s">
        <v>296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t="shared" ca="1" si="190"/>
        <v>{"AtkPower":2.8}</v>
      </c>
      <c r="Z665" s="11" t="s">
        <v>297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293</v>
      </c>
      <c r="H666" s="3">
        <f ca="1">ROUND(_xlfn.XLOOKUP($F666,$D$1:$D$5,$E$1:$E$5)*OFFSET(H666,5-$F666,0)/0.05,0)*0.05</f>
        <v>3</v>
      </c>
      <c r="I666" s="3" t="s">
        <v>294</v>
      </c>
      <c r="J666" s="3"/>
      <c r="K666" s="3" t="s">
        <v>295</v>
      </c>
      <c r="L666" s="3"/>
      <c r="M666" s="3"/>
      <c r="N666" s="3"/>
      <c r="O666" s="3"/>
      <c r="P666" s="3"/>
      <c r="Q666" s="3" t="s">
        <v>296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t="shared" ca="1" si="190"/>
        <v>{"AtkPower":3}</v>
      </c>
      <c r="Z666" s="11" t="s">
        <v>297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293</v>
      </c>
      <c r="H667" s="3">
        <f ca="1">ROUND(_xlfn.XLOOKUP($F667,$D$1:$D$5,$E$1:$E$5)*OFFSET(H667,5-$F667,0)/0.05,0)*0.05</f>
        <v>3.2</v>
      </c>
      <c r="I667" s="3" t="s">
        <v>294</v>
      </c>
      <c r="J667" s="3"/>
      <c r="K667" s="3" t="s">
        <v>295</v>
      </c>
      <c r="L667" s="3"/>
      <c r="M667" s="3"/>
      <c r="N667" s="3"/>
      <c r="O667" s="3"/>
      <c r="P667" s="3"/>
      <c r="Q667" s="3" t="s">
        <v>296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t="shared" ca="1" si="190"/>
        <v>{"AtkPower":3.2}</v>
      </c>
      <c r="Z667" s="11" t="s">
        <v>297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293</v>
      </c>
      <c r="H668" s="3">
        <f ca="1">ROUND(_xlfn.XLOOKUP($F668,$D$1:$D$5,$E$1:$E$5)*OFFSET(H668,5-$F668,0)/0.05,0)*0.05</f>
        <v>3.6</v>
      </c>
      <c r="I668" s="3" t="s">
        <v>294</v>
      </c>
      <c r="J668" s="3"/>
      <c r="K668" s="3" t="s">
        <v>295</v>
      </c>
      <c r="L668" s="3"/>
      <c r="M668" s="3"/>
      <c r="N668" s="3"/>
      <c r="O668" s="3"/>
      <c r="P668" s="3"/>
      <c r="Q668" s="3" t="s">
        <v>296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t="shared" ca="1" si="190"/>
        <v>{"AtkPower":3.6}</v>
      </c>
      <c r="Z668" s="11" t="s">
        <v>297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293</v>
      </c>
      <c r="H669" s="3">
        <v>4</v>
      </c>
      <c r="I669" s="3" t="s">
        <v>294</v>
      </c>
      <c r="J669" s="3"/>
      <c r="K669" s="3" t="s">
        <v>295</v>
      </c>
      <c r="L669" s="3"/>
      <c r="M669" s="3"/>
      <c r="N669" s="3"/>
      <c r="O669" s="3"/>
      <c r="P669" s="3"/>
      <c r="Q669" s="3" t="s">
        <v>296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297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475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297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>
      <c r="B671" s="1" t="str">
        <f t="shared" si="192"/>
        <v>SkillDescBrief// 普攻</v>
      </c>
      <c r="C671" s="1" t="str">
        <f t="shared" si="193"/>
        <v>SkillDescDetail// 普攻</v>
      </c>
      <c r="D671" s="7" t="s">
        <v>292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297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293</v>
      </c>
      <c r="H672" s="3">
        <f ca="1">ROUND(_xlfn.XLOOKUP($F672,$D$1:$D$5,$E$1:$E$5)*OFFSET(H672,5-$F672,0)/0.05,0)*0.05</f>
        <v>0.75</v>
      </c>
      <c r="I672" s="3" t="s">
        <v>294</v>
      </c>
      <c r="J672" s="3"/>
      <c r="K672" s="3" t="s">
        <v>295</v>
      </c>
      <c r="L672" s="3"/>
      <c r="M672" s="3"/>
      <c r="N672" s="3"/>
      <c r="O672" s="3"/>
      <c r="P672" s="3"/>
      <c r="Q672" s="3" t="s">
        <v>296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t="shared" ca="1" si="190"/>
        <v>{"AtkPower":0.75}</v>
      </c>
      <c r="Z672" s="11" t="s">
        <v>476</v>
      </c>
      <c r="AA672" s="11" t="str">
        <f t="shared" ca="1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477</v>
      </c>
      <c r="AK672" s="11" t="str">
        <f>$B$6</f>
        <v>&lt;c=A6EC41&gt;</v>
      </c>
      <c r="AL672" s="11">
        <v>1</v>
      </c>
      <c r="AM672" s="11" t="s">
        <v>259</v>
      </c>
      <c r="AN672" s="11" t="s">
        <v>478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259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t="shared" ca="1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293</v>
      </c>
      <c r="H673" s="3">
        <f ca="1">ROUND(_xlfn.XLOOKUP($F673,$D$1:$D$5,$E$1:$E$5)*OFFSET(H673,5-$F673,0)/0.05,0)*0.05</f>
        <v>0.85000000000000009</v>
      </c>
      <c r="I673" s="3" t="s">
        <v>294</v>
      </c>
      <c r="J673" s="3"/>
      <c r="K673" s="3" t="s">
        <v>295</v>
      </c>
      <c r="L673" s="3"/>
      <c r="M673" s="3"/>
      <c r="N673" s="3"/>
      <c r="O673" s="3"/>
      <c r="P673" s="3"/>
      <c r="Q673" s="3" t="s">
        <v>296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t="shared" ca="1" si="190"/>
        <v>{"AtkPower":0.85}</v>
      </c>
      <c r="Z673" s="11" t="s">
        <v>476</v>
      </c>
      <c r="AA673" s="11" t="str">
        <f t="shared" ca="1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306</v>
      </c>
      <c r="AG673" s="11"/>
      <c r="AH673" s="11"/>
      <c r="AI673" s="11"/>
      <c r="AJ673" s="11" t="s">
        <v>263</v>
      </c>
      <c r="AK673" s="11" t="str">
        <f t="shared" ref="AK673:AK676" si="199">$B$8&amp;$B$6</f>
        <v>&lt;q=attr_atk&gt;&lt;c=A6EC41&gt;</v>
      </c>
      <c r="AL673" s="11" t="str">
        <f t="shared" ref="AL673:AL676" ca="1" si="200">ROUND($H673*100,2)&amp;"%"</f>
        <v>85%</v>
      </c>
      <c r="AM673" s="11" t="s">
        <v>259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t="shared" ref="BQ673:BQ736" ca="1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293</v>
      </c>
      <c r="H674" s="3">
        <f ca="1">ROUND(_xlfn.XLOOKUP($F674,$D$1:$D$5,$E$1:$E$5)*OFFSET(H674,5-$F674,0)/0.05,0)*0.05</f>
        <v>0.9</v>
      </c>
      <c r="I674" s="3" t="s">
        <v>294</v>
      </c>
      <c r="J674" s="3"/>
      <c r="K674" s="3" t="s">
        <v>295</v>
      </c>
      <c r="L674" s="3"/>
      <c r="M674" s="3"/>
      <c r="N674" s="3"/>
      <c r="O674" s="3"/>
      <c r="P674" s="3"/>
      <c r="Q674" s="3" t="s">
        <v>296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t="shared" ca="1" si="190"/>
        <v>{"AtkPower":0.9}</v>
      </c>
      <c r="Z674" s="11" t="s">
        <v>476</v>
      </c>
      <c r="AA674" s="11" t="str">
        <f t="shared" ca="1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306</v>
      </c>
      <c r="AG674" s="11"/>
      <c r="AH674" s="11"/>
      <c r="AI674" s="11"/>
      <c r="AJ674" s="11" t="s">
        <v>263</v>
      </c>
      <c r="AK674" s="11" t="str">
        <f t="shared" si="199"/>
        <v>&lt;q=attr_atk&gt;&lt;c=A6EC41&gt;</v>
      </c>
      <c r="AL674" s="11" t="str">
        <f t="shared" ca="1" si="200"/>
        <v>90%</v>
      </c>
      <c r="AM674" s="11" t="s">
        <v>259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t="shared" ca="1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293</v>
      </c>
      <c r="H675" s="3">
        <f ca="1">ROUND(_xlfn.XLOOKUP($F675,$D$1:$D$5,$E$1:$E$5)*OFFSET(H675,5-$F675,0)/0.05,0)*0.05</f>
        <v>1</v>
      </c>
      <c r="I675" s="3" t="s">
        <v>294</v>
      </c>
      <c r="J675" s="3"/>
      <c r="K675" s="3" t="s">
        <v>295</v>
      </c>
      <c r="L675" s="3"/>
      <c r="M675" s="3"/>
      <c r="N675" s="3"/>
      <c r="O675" s="3"/>
      <c r="P675" s="3"/>
      <c r="Q675" s="3" t="s">
        <v>296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t="shared" ca="1" si="190"/>
        <v>{"AtkPower":1}</v>
      </c>
      <c r="Z675" s="11" t="s">
        <v>476</v>
      </c>
      <c r="AA675" s="11" t="str">
        <f t="shared" ca="1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306</v>
      </c>
      <c r="AG675" s="11"/>
      <c r="AH675" s="11"/>
      <c r="AI675" s="11"/>
      <c r="AJ675" s="11" t="s">
        <v>263</v>
      </c>
      <c r="AK675" s="11" t="str">
        <f t="shared" si="199"/>
        <v>&lt;q=attr_atk&gt;&lt;c=A6EC41&gt;</v>
      </c>
      <c r="AL675" s="11" t="str">
        <f t="shared" ca="1" si="200"/>
        <v>100%</v>
      </c>
      <c r="AM675" s="11" t="s">
        <v>259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t="shared" ca="1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293</v>
      </c>
      <c r="H676" s="3">
        <v>1.1000000000000001</v>
      </c>
      <c r="I676" s="3" t="s">
        <v>294</v>
      </c>
      <c r="J676" s="3"/>
      <c r="K676" s="3" t="s">
        <v>295</v>
      </c>
      <c r="L676" s="3"/>
      <c r="M676" s="3"/>
      <c r="N676" s="3"/>
      <c r="O676" s="3"/>
      <c r="P676" s="3"/>
      <c r="Q676" s="3" t="s">
        <v>296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476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306</v>
      </c>
      <c r="AG676" s="11"/>
      <c r="AH676" s="11"/>
      <c r="AI676" s="11"/>
      <c r="AJ676" s="11" t="s">
        <v>263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259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>
      <c r="B677" s="1" t="str">
        <f t="shared" si="192"/>
        <v>SkillDescBrief// 大招</v>
      </c>
      <c r="C677" s="1" t="str">
        <f t="shared" si="193"/>
        <v>SkillDescDetail// 大招</v>
      </c>
      <c r="D677" s="7" t="s">
        <v>192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297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293</v>
      </c>
      <c r="H678" s="3">
        <f ca="1">ROUND(_xlfn.XLOOKUP($F678,$D$1:$D$5,$E$1:$E$5)*OFFSET(H678,5-$F678,0)/0.05,0)*0.05</f>
        <v>0.55000000000000004</v>
      </c>
      <c r="I678" s="3" t="s">
        <v>294</v>
      </c>
      <c r="J678" s="3"/>
      <c r="K678" s="3" t="s">
        <v>295</v>
      </c>
      <c r="L678" s="3"/>
      <c r="M678" s="3"/>
      <c r="N678" s="3"/>
      <c r="O678" s="3"/>
      <c r="P678" s="3"/>
      <c r="Q678" s="3" t="s">
        <v>296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t="shared" ca="1" si="190"/>
        <v>{"AtkPower":0.55}</v>
      </c>
      <c r="Z678" s="11" t="s">
        <v>479</v>
      </c>
      <c r="AA678" s="11" t="str">
        <f t="shared" ca="1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480</v>
      </c>
      <c r="AK678" s="11" t="str">
        <f>$B$6</f>
        <v>&lt;c=A6EC41&gt;</v>
      </c>
      <c r="AL678" s="11">
        <v>1</v>
      </c>
      <c r="AM678" s="11" t="s">
        <v>259</v>
      </c>
      <c r="AN678" s="11" t="s">
        <v>481</v>
      </c>
      <c r="AO678" s="11" t="str">
        <f>$B$6</f>
        <v>&lt;c=A6EC41&gt;</v>
      </c>
      <c r="AP678" s="11">
        <v>1</v>
      </c>
      <c r="AQ678" s="11" t="s">
        <v>259</v>
      </c>
      <c r="AR678" s="11" t="s">
        <v>478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259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t="shared" ca="1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293</v>
      </c>
      <c r="H679" s="3">
        <f ca="1">ROUND(_xlfn.XLOOKUP($F679,$D$1:$D$5,$E$1:$E$5)*OFFSET(H679,5-$F679,0)/0.05,0)*0.05</f>
        <v>0.60000000000000009</v>
      </c>
      <c r="I679" s="3" t="s">
        <v>294</v>
      </c>
      <c r="J679" s="3"/>
      <c r="K679" s="3" t="s">
        <v>295</v>
      </c>
      <c r="L679" s="3"/>
      <c r="M679" s="3"/>
      <c r="N679" s="3"/>
      <c r="O679" s="3"/>
      <c r="P679" s="3"/>
      <c r="Q679" s="3" t="s">
        <v>296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t="shared" ca="1" si="190"/>
        <v>{"AtkPower":0.6}</v>
      </c>
      <c r="Z679" s="11" t="s">
        <v>479</v>
      </c>
      <c r="AA679" s="11" t="str">
        <f t="shared" ca="1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306</v>
      </c>
      <c r="AG679" s="11"/>
      <c r="AH679" s="11"/>
      <c r="AI679" s="11"/>
      <c r="AJ679" s="11" t="s">
        <v>263</v>
      </c>
      <c r="AK679" s="11" t="str">
        <f t="shared" ref="AK679:AK682" si="202">$B$8&amp;$B$6</f>
        <v>&lt;q=attr_atk&gt;&lt;c=A6EC41&gt;</v>
      </c>
      <c r="AL679" s="11" t="str">
        <f t="shared" ref="AL679:AL682" ca="1" si="203">ROUND($H679*100,2)&amp;"%"</f>
        <v>60%</v>
      </c>
      <c r="AM679" s="11" t="s">
        <v>259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t="shared" ca="1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293</v>
      </c>
      <c r="H680" s="3">
        <f ca="1">ROUND(_xlfn.XLOOKUP($F680,$D$1:$D$5,$E$1:$E$5)*OFFSET(H680,5-$F680,0)/0.05,0)*0.05</f>
        <v>0.65</v>
      </c>
      <c r="I680" s="3" t="s">
        <v>294</v>
      </c>
      <c r="J680" s="3"/>
      <c r="K680" s="3" t="s">
        <v>295</v>
      </c>
      <c r="L680" s="3"/>
      <c r="M680" s="3"/>
      <c r="N680" s="3"/>
      <c r="O680" s="3"/>
      <c r="P680" s="3"/>
      <c r="Q680" s="3" t="s">
        <v>296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t="shared" ca="1" si="190"/>
        <v>{"AtkPower":0.65}</v>
      </c>
      <c r="Z680" s="11" t="s">
        <v>479</v>
      </c>
      <c r="AA680" s="11" t="str">
        <f t="shared" ref="AA680:AA743" ca="1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306</v>
      </c>
      <c r="AG680" s="11"/>
      <c r="AH680" s="11"/>
      <c r="AI680" s="11"/>
      <c r="AJ680" s="11" t="s">
        <v>263</v>
      </c>
      <c r="AK680" s="11" t="str">
        <f t="shared" si="202"/>
        <v>&lt;q=attr_atk&gt;&lt;c=A6EC41&gt;</v>
      </c>
      <c r="AL680" s="11" t="str">
        <f t="shared" ca="1" si="203"/>
        <v>65%</v>
      </c>
      <c r="AM680" s="11" t="s">
        <v>259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t="shared" ca="1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293</v>
      </c>
      <c r="H681" s="3">
        <f ca="1">ROUND(_xlfn.XLOOKUP($F681,$D$1:$D$5,$E$1:$E$5)*OFFSET(H681,5-$F681,0)/0.05,0)*0.05</f>
        <v>0.70000000000000007</v>
      </c>
      <c r="I681" s="3" t="s">
        <v>294</v>
      </c>
      <c r="J681" s="3"/>
      <c r="K681" s="3" t="s">
        <v>295</v>
      </c>
      <c r="L681" s="3"/>
      <c r="M681" s="3"/>
      <c r="N681" s="3"/>
      <c r="O681" s="3"/>
      <c r="P681" s="3"/>
      <c r="Q681" s="3" t="s">
        <v>296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t="shared" ca="1" si="190"/>
        <v>{"AtkPower":0.7}</v>
      </c>
      <c r="Z681" s="11" t="s">
        <v>479</v>
      </c>
      <c r="AA681" s="11" t="str">
        <f t="shared" ca="1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306</v>
      </c>
      <c r="AG681" s="11"/>
      <c r="AH681" s="11"/>
      <c r="AI681" s="11"/>
      <c r="AJ681" s="11" t="s">
        <v>263</v>
      </c>
      <c r="AK681" s="11" t="str">
        <f t="shared" si="202"/>
        <v>&lt;q=attr_atk&gt;&lt;c=A6EC41&gt;</v>
      </c>
      <c r="AL681" s="11" t="str">
        <f t="shared" ca="1" si="203"/>
        <v>70%</v>
      </c>
      <c r="AM681" s="11" t="s">
        <v>259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t="shared" ca="1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293</v>
      </c>
      <c r="H682" s="3">
        <v>0.8</v>
      </c>
      <c r="I682" s="3" t="s">
        <v>294</v>
      </c>
      <c r="J682" s="3"/>
      <c r="K682" s="3" t="s">
        <v>295</v>
      </c>
      <c r="L682" s="3"/>
      <c r="M682" s="3"/>
      <c r="N682" s="3"/>
      <c r="O682" s="3"/>
      <c r="P682" s="3"/>
      <c r="Q682" s="3" t="s">
        <v>296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479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306</v>
      </c>
      <c r="AG682" s="11"/>
      <c r="AH682" s="11"/>
      <c r="AI682" s="11"/>
      <c r="AJ682" s="11" t="s">
        <v>263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259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67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297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293</v>
      </c>
      <c r="H684" s="3"/>
      <c r="I684" s="3" t="s">
        <v>294</v>
      </c>
      <c r="J684" s="3"/>
      <c r="K684" s="3" t="s">
        <v>295</v>
      </c>
      <c r="L684" s="3"/>
      <c r="M684" s="3"/>
      <c r="N684" s="3"/>
      <c r="O684" s="3"/>
      <c r="P684" s="3"/>
      <c r="Q684" s="3" t="s">
        <v>296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319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320</v>
      </c>
      <c r="AK684" s="11" t="str">
        <f t="shared" ref="AK684:AK688" si="205">$B$6</f>
        <v>&lt;c=A6EC41&gt;</v>
      </c>
      <c r="AL684" s="11">
        <v>2</v>
      </c>
      <c r="AM684" s="11" t="s">
        <v>259</v>
      </c>
      <c r="AN684" s="11" t="s">
        <v>321</v>
      </c>
      <c r="AO684" s="11" t="s">
        <v>265</v>
      </c>
      <c r="AP684" s="11">
        <v>2</v>
      </c>
      <c r="AQ684" s="11" t="s">
        <v>259</v>
      </c>
      <c r="AR684" s="11" t="s">
        <v>322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293</v>
      </c>
      <c r="H685" s="3"/>
      <c r="I685" s="3" t="s">
        <v>294</v>
      </c>
      <c r="J685" s="3"/>
      <c r="K685" s="3" t="s">
        <v>295</v>
      </c>
      <c r="L685" s="3"/>
      <c r="M685" s="3"/>
      <c r="N685" s="3"/>
      <c r="O685" s="3"/>
      <c r="P685" s="3"/>
      <c r="Q685" s="3" t="s">
        <v>296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319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306</v>
      </c>
      <c r="AG685" s="11"/>
      <c r="AH685" s="11"/>
      <c r="AI685" s="11"/>
      <c r="AJ685" s="11" t="s">
        <v>320</v>
      </c>
      <c r="AK685" s="11" t="str">
        <f t="shared" si="205"/>
        <v>&lt;c=A6EC41&gt;</v>
      </c>
      <c r="AL685" s="11">
        <f>AL684*4</f>
        <v>8</v>
      </c>
      <c r="AM685" s="11" t="s">
        <v>259</v>
      </c>
      <c r="AN685" s="11" t="s">
        <v>321</v>
      </c>
      <c r="AO685" s="11" t="s">
        <v>265</v>
      </c>
      <c r="AP685" s="11">
        <f>AP684*4</f>
        <v>8</v>
      </c>
      <c r="AQ685" s="11" t="s">
        <v>259</v>
      </c>
      <c r="AR685" s="11" t="s">
        <v>322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293</v>
      </c>
      <c r="H686" s="3"/>
      <c r="I686" s="3" t="s">
        <v>294</v>
      </c>
      <c r="J686" s="3"/>
      <c r="K686" s="3" t="s">
        <v>295</v>
      </c>
      <c r="L686" s="3"/>
      <c r="M686" s="3"/>
      <c r="N686" s="3"/>
      <c r="O686" s="3"/>
      <c r="P686" s="3"/>
      <c r="Q686" s="3" t="s">
        <v>296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319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306</v>
      </c>
      <c r="AG686" s="11"/>
      <c r="AH686" s="11"/>
      <c r="AI686" s="11"/>
      <c r="AJ686" s="11" t="s">
        <v>320</v>
      </c>
      <c r="AK686" s="11" t="str">
        <f t="shared" si="205"/>
        <v>&lt;c=A6EC41&gt;</v>
      </c>
      <c r="AL686" s="11">
        <f>AL685*4</f>
        <v>32</v>
      </c>
      <c r="AM686" s="11" t="s">
        <v>259</v>
      </c>
      <c r="AN686" s="11" t="s">
        <v>321</v>
      </c>
      <c r="AO686" s="11" t="s">
        <v>265</v>
      </c>
      <c r="AP686" s="11">
        <f>AP685*4</f>
        <v>32</v>
      </c>
      <c r="AQ686" s="11" t="s">
        <v>259</v>
      </c>
      <c r="AR686" s="11" t="s">
        <v>322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293</v>
      </c>
      <c r="H687" s="3"/>
      <c r="I687" s="3" t="s">
        <v>294</v>
      </c>
      <c r="J687" s="3"/>
      <c r="K687" s="3" t="s">
        <v>295</v>
      </c>
      <c r="L687" s="3"/>
      <c r="M687" s="3"/>
      <c r="N687" s="3"/>
      <c r="O687" s="3"/>
      <c r="P687" s="3"/>
      <c r="Q687" s="3" t="s">
        <v>296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319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306</v>
      </c>
      <c r="AG687" s="11"/>
      <c r="AH687" s="11"/>
      <c r="AI687" s="11"/>
      <c r="AJ687" s="11" t="s">
        <v>320</v>
      </c>
      <c r="AK687" s="11" t="str">
        <f t="shared" si="205"/>
        <v>&lt;c=A6EC41&gt;</v>
      </c>
      <c r="AL687" s="11">
        <v>64</v>
      </c>
      <c r="AM687" s="11" t="s">
        <v>259</v>
      </c>
      <c r="AN687" s="11" t="s">
        <v>321</v>
      </c>
      <c r="AO687" s="11" t="s">
        <v>265</v>
      </c>
      <c r="AP687" s="11">
        <v>64</v>
      </c>
      <c r="AQ687" s="11" t="s">
        <v>259</v>
      </c>
      <c r="AR687" s="11" t="s">
        <v>322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293</v>
      </c>
      <c r="H688" s="3"/>
      <c r="I688" s="3" t="s">
        <v>294</v>
      </c>
      <c r="J688" s="3"/>
      <c r="K688" s="3" t="s">
        <v>295</v>
      </c>
      <c r="L688" s="3"/>
      <c r="M688" s="3"/>
      <c r="N688" s="3"/>
      <c r="O688" s="3"/>
      <c r="P688" s="3"/>
      <c r="Q688" s="3" t="s">
        <v>296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319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306</v>
      </c>
      <c r="AG688" s="11"/>
      <c r="AH688" s="11"/>
      <c r="AI688" s="11"/>
      <c r="AJ688" s="11" t="s">
        <v>320</v>
      </c>
      <c r="AK688" s="11" t="str">
        <f t="shared" si="205"/>
        <v>&lt;c=A6EC41&gt;</v>
      </c>
      <c r="AL688" s="11">
        <v>128</v>
      </c>
      <c r="AM688" s="11" t="s">
        <v>259</v>
      </c>
      <c r="AN688" s="11" t="s">
        <v>321</v>
      </c>
      <c r="AO688" s="11" t="s">
        <v>265</v>
      </c>
      <c r="AP688" s="11">
        <v>128</v>
      </c>
      <c r="AQ688" s="11" t="s">
        <v>259</v>
      </c>
      <c r="AR688" s="11" t="s">
        <v>322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298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297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293</v>
      </c>
      <c r="H690" s="3">
        <f ca="1">ROUND(_xlfn.XLOOKUP($F690,$D$1:$D$5,$E$1:$E$5)*OFFSET(H690,5-$F690,0)/0.05,0)*0.05</f>
        <v>0.70000000000000007</v>
      </c>
      <c r="I690" s="3" t="s">
        <v>294</v>
      </c>
      <c r="J690" s="3"/>
      <c r="K690" s="3" t="s">
        <v>295</v>
      </c>
      <c r="L690" s="3"/>
      <c r="M690" s="3"/>
      <c r="N690" s="3"/>
      <c r="O690" s="3"/>
      <c r="P690" s="3"/>
      <c r="Q690" s="3" t="s">
        <v>296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t="shared" ca="1" si="190"/>
        <v>{"AtkPower":0.7}</v>
      </c>
      <c r="Z690" s="11" t="s">
        <v>482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483</v>
      </c>
      <c r="AK690" s="11" t="str">
        <f>$B$6</f>
        <v>&lt;c=A6EC41&gt;</v>
      </c>
      <c r="AL690" s="11" t="str">
        <f>"1%"</f>
        <v>1%</v>
      </c>
      <c r="AM690" s="11" t="s">
        <v>259</v>
      </c>
      <c r="AN690" s="11" t="s">
        <v>484</v>
      </c>
      <c r="AO690" s="11" t="str">
        <f>$B$6</f>
        <v>&lt;c=A6EC41&gt;</v>
      </c>
      <c r="AP690" s="11">
        <v>1</v>
      </c>
      <c r="AQ690" s="11" t="s">
        <v>259</v>
      </c>
      <c r="AR690" s="11" t="s">
        <v>485</v>
      </c>
      <c r="AS690" s="11" t="str">
        <f>$B$6</f>
        <v>&lt;c=A6EC41&gt;</v>
      </c>
      <c r="AT690" s="11">
        <v>3</v>
      </c>
      <c r="AU690" s="11" t="s">
        <v>259</v>
      </c>
      <c r="AV690" s="11" t="s">
        <v>486</v>
      </c>
      <c r="AW690" s="11" t="str">
        <f>$B$6</f>
        <v>&lt;c=A6EC41&gt;</v>
      </c>
      <c r="AX690" s="11">
        <v>2</v>
      </c>
      <c r="AY690" s="11" t="s">
        <v>259</v>
      </c>
      <c r="AZ690" s="11" t="s">
        <v>487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293</v>
      </c>
      <c r="H691" s="3">
        <f ca="1">ROUND(_xlfn.XLOOKUP($F691,$D$1:$D$5,$E$1:$E$5)*OFFSET(H691,5-$F691,0)/0.05,0)*0.05</f>
        <v>0.75</v>
      </c>
      <c r="I691" s="3" t="s">
        <v>294</v>
      </c>
      <c r="J691" s="3"/>
      <c r="K691" s="3" t="s">
        <v>295</v>
      </c>
      <c r="L691" s="3"/>
      <c r="M691" s="3"/>
      <c r="N691" s="3"/>
      <c r="O691" s="3"/>
      <c r="P691" s="3"/>
      <c r="Q691" s="3" t="s">
        <v>296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t="shared" ca="1" si="190"/>
        <v>{"AtkPower":0.75}</v>
      </c>
      <c r="Z691" s="11" t="s">
        <v>482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306</v>
      </c>
      <c r="AG691" s="11"/>
      <c r="AH691" s="11"/>
      <c r="AI691" s="11"/>
      <c r="AJ691" s="11" t="s">
        <v>488</v>
      </c>
      <c r="AK691" s="11" t="str">
        <f>$B$6</f>
        <v>&lt;c=A6EC41&gt;</v>
      </c>
      <c r="AL691" s="11" t="str">
        <f>"2%"</f>
        <v>2%</v>
      </c>
      <c r="AM691" s="11" t="s">
        <v>259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293</v>
      </c>
      <c r="H692" s="3">
        <f ca="1">ROUND(_xlfn.XLOOKUP($F692,$D$1:$D$5,$E$1:$E$5)*OFFSET(H692,5-$F692,0)/0.05,0)*0.05</f>
        <v>0.8</v>
      </c>
      <c r="I692" s="3" t="s">
        <v>294</v>
      </c>
      <c r="J692" s="3"/>
      <c r="K692" s="3" t="s">
        <v>295</v>
      </c>
      <c r="L692" s="3"/>
      <c r="M692" s="3"/>
      <c r="N692" s="3"/>
      <c r="O692" s="3"/>
      <c r="P692" s="3"/>
      <c r="Q692" s="3" t="s">
        <v>296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t="shared" ca="1" si="190"/>
        <v>{"AtkPower":0.8}</v>
      </c>
      <c r="Z692" s="11" t="s">
        <v>482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306</v>
      </c>
      <c r="AG692" s="11"/>
      <c r="AH692" s="11"/>
      <c r="AI692" s="11"/>
      <c r="AJ692" s="11" t="s">
        <v>488</v>
      </c>
      <c r="AK692" s="11" t="str">
        <f>$B$6</f>
        <v>&lt;c=A6EC41&gt;</v>
      </c>
      <c r="AL692" s="11" t="str">
        <f>"3%"</f>
        <v>3%</v>
      </c>
      <c r="AM692" s="11" t="s">
        <v>259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293</v>
      </c>
      <c r="H693" s="3">
        <f ca="1">ROUND(_xlfn.XLOOKUP($F693,$D$1:$D$5,$E$1:$E$5)*OFFSET(H693,5-$F693,0)/0.05,0)*0.05</f>
        <v>0.9</v>
      </c>
      <c r="I693" s="3" t="s">
        <v>294</v>
      </c>
      <c r="J693" s="3"/>
      <c r="K693" s="3" t="s">
        <v>295</v>
      </c>
      <c r="L693" s="3"/>
      <c r="M693" s="3"/>
      <c r="N693" s="3"/>
      <c r="O693" s="3"/>
      <c r="P693" s="3"/>
      <c r="Q693" s="3" t="s">
        <v>296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t="shared" ca="1" si="190"/>
        <v>{"AtkPower":0.9}</v>
      </c>
      <c r="Z693" s="11" t="s">
        <v>482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306</v>
      </c>
      <c r="AG693" s="11"/>
      <c r="AH693" s="11"/>
      <c r="AI693" s="11"/>
      <c r="AJ693" s="11" t="s">
        <v>488</v>
      </c>
      <c r="AK693" s="11" t="str">
        <f>$B$6</f>
        <v>&lt;c=A6EC41&gt;</v>
      </c>
      <c r="AL693" s="11" t="str">
        <f>"4%"</f>
        <v>4%</v>
      </c>
      <c r="AM693" s="11" t="s">
        <v>259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293</v>
      </c>
      <c r="H694" s="3">
        <v>1</v>
      </c>
      <c r="I694" s="3" t="s">
        <v>294</v>
      </c>
      <c r="J694" s="3"/>
      <c r="K694" s="3" t="s">
        <v>295</v>
      </c>
      <c r="L694" s="3"/>
      <c r="M694" s="3"/>
      <c r="N694" s="3"/>
      <c r="O694" s="3"/>
      <c r="P694" s="3"/>
      <c r="Q694" s="3" t="s">
        <v>296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482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306</v>
      </c>
      <c r="AG694" s="11"/>
      <c r="AH694" s="11"/>
      <c r="AI694" s="11"/>
      <c r="AJ694" s="11" t="s">
        <v>488</v>
      </c>
      <c r="AK694" s="11" t="str">
        <f>$B$6</f>
        <v>&lt;c=A6EC41&gt;</v>
      </c>
      <c r="AL694" s="11" t="str">
        <f>"5%"</f>
        <v>5%</v>
      </c>
      <c r="AM694" s="11" t="s">
        <v>259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299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297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293</v>
      </c>
      <c r="H696" s="3"/>
      <c r="I696" s="3" t="s">
        <v>294</v>
      </c>
      <c r="J696" s="3"/>
      <c r="K696" s="3" t="s">
        <v>295</v>
      </c>
      <c r="L696" s="3"/>
      <c r="M696" s="3"/>
      <c r="N696" s="3"/>
      <c r="O696" s="3"/>
      <c r="P696" s="3"/>
      <c r="Q696" s="3" t="s">
        <v>296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293</v>
      </c>
      <c r="H697" s="3"/>
      <c r="I697" s="3" t="s">
        <v>294</v>
      </c>
      <c r="J697" s="3"/>
      <c r="K697" s="3" t="s">
        <v>295</v>
      </c>
      <c r="L697" s="3"/>
      <c r="M697" s="3"/>
      <c r="N697" s="3"/>
      <c r="O697" s="3"/>
      <c r="P697" s="3"/>
      <c r="Q697" s="3" t="s">
        <v>296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297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293</v>
      </c>
      <c r="H698" s="3"/>
      <c r="I698" s="3" t="s">
        <v>294</v>
      </c>
      <c r="J698" s="3"/>
      <c r="K698" s="3" t="s">
        <v>295</v>
      </c>
      <c r="L698" s="3"/>
      <c r="M698" s="3"/>
      <c r="N698" s="3"/>
      <c r="O698" s="3"/>
      <c r="P698" s="3"/>
      <c r="Q698" s="3" t="s">
        <v>296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297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293</v>
      </c>
      <c r="H699" s="3"/>
      <c r="I699" s="3" t="s">
        <v>294</v>
      </c>
      <c r="J699" s="3"/>
      <c r="K699" s="3" t="s">
        <v>295</v>
      </c>
      <c r="L699" s="3"/>
      <c r="M699" s="3"/>
      <c r="N699" s="3"/>
      <c r="O699" s="3"/>
      <c r="P699" s="3"/>
      <c r="Q699" s="3" t="s">
        <v>296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297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293</v>
      </c>
      <c r="H700" s="3"/>
      <c r="I700" s="3" t="s">
        <v>294</v>
      </c>
      <c r="J700" s="3"/>
      <c r="K700" s="3" t="s">
        <v>295</v>
      </c>
      <c r="L700" s="3"/>
      <c r="M700" s="3"/>
      <c r="N700" s="3"/>
      <c r="O700" s="3"/>
      <c r="P700" s="3"/>
      <c r="Q700" s="3" t="s">
        <v>296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297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300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297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293</v>
      </c>
      <c r="H702" s="3"/>
      <c r="I702" s="3" t="s">
        <v>294</v>
      </c>
      <c r="J702" s="3"/>
      <c r="K702" s="3" t="s">
        <v>295</v>
      </c>
      <c r="L702" s="3"/>
      <c r="M702" s="3"/>
      <c r="N702" s="3"/>
      <c r="O702" s="3"/>
      <c r="P702" s="3"/>
      <c r="Q702" s="3" t="s">
        <v>296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328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329</v>
      </c>
      <c r="AK702" s="11" t="str">
        <f>$B$6</f>
        <v>&lt;c=A6EC41&gt;</v>
      </c>
      <c r="AL702" s="11">
        <v>1</v>
      </c>
      <c r="AM702" s="11" t="s">
        <v>259</v>
      </c>
      <c r="AN702" s="11" t="s">
        <v>330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259</v>
      </c>
      <c r="AR702" s="11" t="s">
        <v>331</v>
      </c>
      <c r="AS702" s="11" t="str">
        <f>$B$6</f>
        <v>&lt;c=A6EC41&gt;</v>
      </c>
      <c r="AT702" s="11">
        <v>1</v>
      </c>
      <c r="AU702" s="11" t="s">
        <v>259</v>
      </c>
      <c r="AV702" s="11" t="s">
        <v>332</v>
      </c>
      <c r="AW702" s="11" t="str">
        <f>$B$6</f>
        <v>&lt;c=A6EC41&gt;</v>
      </c>
      <c r="AX702" s="11">
        <v>6</v>
      </c>
      <c r="AY702" s="11" t="s">
        <v>259</v>
      </c>
      <c r="AZ702" s="11" t="s">
        <v>333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293</v>
      </c>
      <c r="H703" s="3"/>
      <c r="I703" s="3" t="s">
        <v>294</v>
      </c>
      <c r="J703" s="3"/>
      <c r="K703" s="3" t="s">
        <v>295</v>
      </c>
      <c r="L703" s="3"/>
      <c r="M703" s="3"/>
      <c r="N703" s="3"/>
      <c r="O703" s="3"/>
      <c r="P703" s="3"/>
      <c r="Q703" s="3" t="s">
        <v>296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328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306</v>
      </c>
      <c r="AG703" s="11"/>
      <c r="AH703" s="11"/>
      <c r="AI703" s="11"/>
      <c r="AJ703" s="11"/>
      <c r="AK703" s="11"/>
      <c r="AL703" s="11"/>
      <c r="AM703" s="11"/>
      <c r="AN703" s="11" t="s">
        <v>307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259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293</v>
      </c>
      <c r="H704" s="3"/>
      <c r="I704" s="3" t="s">
        <v>294</v>
      </c>
      <c r="J704" s="3"/>
      <c r="K704" s="3" t="s">
        <v>295</v>
      </c>
      <c r="L704" s="3"/>
      <c r="M704" s="3"/>
      <c r="N704" s="3"/>
      <c r="O704" s="3"/>
      <c r="P704" s="3"/>
      <c r="Q704" s="3" t="s">
        <v>296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328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306</v>
      </c>
      <c r="AG704" s="11"/>
      <c r="AH704" s="11"/>
      <c r="AI704" s="11"/>
      <c r="AJ704" s="11"/>
      <c r="AK704" s="11"/>
      <c r="AL704" s="11"/>
      <c r="AM704" s="11"/>
      <c r="AN704" s="11" t="s">
        <v>307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259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293</v>
      </c>
      <c r="H705" s="3"/>
      <c r="I705" s="3" t="s">
        <v>294</v>
      </c>
      <c r="J705" s="3"/>
      <c r="K705" s="3" t="s">
        <v>295</v>
      </c>
      <c r="L705" s="3"/>
      <c r="M705" s="3"/>
      <c r="N705" s="3"/>
      <c r="O705" s="3"/>
      <c r="P705" s="3"/>
      <c r="Q705" s="3" t="s">
        <v>296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328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306</v>
      </c>
      <c r="AG705" s="11"/>
      <c r="AH705" s="11"/>
      <c r="AI705" s="11"/>
      <c r="AJ705" s="11"/>
      <c r="AK705" s="11"/>
      <c r="AL705" s="11"/>
      <c r="AM705" s="11"/>
      <c r="AN705" s="11" t="s">
        <v>307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259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293</v>
      </c>
      <c r="H706" s="3"/>
      <c r="I706" s="3" t="s">
        <v>294</v>
      </c>
      <c r="J706" s="3"/>
      <c r="K706" s="3" t="s">
        <v>295</v>
      </c>
      <c r="L706" s="3"/>
      <c r="M706" s="3"/>
      <c r="N706" s="3"/>
      <c r="O706" s="3"/>
      <c r="P706" s="3"/>
      <c r="Q706" s="3" t="s">
        <v>296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334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306</v>
      </c>
      <c r="AG706" s="11"/>
      <c r="AH706" s="11"/>
      <c r="AI706" s="11"/>
      <c r="AJ706" s="11"/>
      <c r="AK706" s="11"/>
      <c r="AL706" s="11"/>
      <c r="AM706" s="11"/>
      <c r="AN706" s="11" t="s">
        <v>307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259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301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297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293</v>
      </c>
      <c r="H708" s="3"/>
      <c r="I708" s="3" t="s">
        <v>294</v>
      </c>
      <c r="J708" s="3"/>
      <c r="K708" s="3" t="s">
        <v>295</v>
      </c>
      <c r="L708" s="3"/>
      <c r="M708" s="3"/>
      <c r="N708" s="3"/>
      <c r="O708" s="3"/>
      <c r="P708" s="3"/>
      <c r="Q708" s="3" t="s">
        <v>296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489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490</v>
      </c>
      <c r="AK708" s="11" t="str">
        <f>$B$6</f>
        <v>&lt;c=A6EC41&gt;</v>
      </c>
      <c r="AL708" s="11">
        <v>130</v>
      </c>
      <c r="AM708" s="11" t="s">
        <v>259</v>
      </c>
      <c r="AN708" s="11" t="s">
        <v>491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293</v>
      </c>
      <c r="H709" s="3"/>
      <c r="I709" s="3" t="s">
        <v>294</v>
      </c>
      <c r="J709" s="3"/>
      <c r="K709" s="3" t="s">
        <v>295</v>
      </c>
      <c r="L709" s="3"/>
      <c r="M709" s="3"/>
      <c r="N709" s="3"/>
      <c r="O709" s="3"/>
      <c r="P709" s="3"/>
      <c r="Q709" s="3" t="s">
        <v>296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297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293</v>
      </c>
      <c r="H710" s="3"/>
      <c r="I710" s="3" t="s">
        <v>294</v>
      </c>
      <c r="J710" s="3"/>
      <c r="K710" s="3" t="s">
        <v>295</v>
      </c>
      <c r="L710" s="3"/>
      <c r="M710" s="3"/>
      <c r="N710" s="3"/>
      <c r="O710" s="3"/>
      <c r="P710" s="3"/>
      <c r="Q710" s="3" t="s">
        <v>296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297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293</v>
      </c>
      <c r="H711" s="3"/>
      <c r="I711" s="3" t="s">
        <v>294</v>
      </c>
      <c r="J711" s="3"/>
      <c r="K711" s="3" t="s">
        <v>295</v>
      </c>
      <c r="L711" s="3"/>
      <c r="M711" s="3"/>
      <c r="N711" s="3"/>
      <c r="O711" s="3"/>
      <c r="P711" s="3"/>
      <c r="Q711" s="3" t="s">
        <v>296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297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293</v>
      </c>
      <c r="H712" s="3"/>
      <c r="I712" s="3" t="s">
        <v>294</v>
      </c>
      <c r="J712" s="3"/>
      <c r="K712" s="3" t="s">
        <v>295</v>
      </c>
      <c r="L712" s="3"/>
      <c r="M712" s="3"/>
      <c r="N712" s="3"/>
      <c r="O712" s="3"/>
      <c r="P712" s="3"/>
      <c r="Q712" s="3" t="s">
        <v>296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297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492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297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>
      <c r="B714" s="1" t="str">
        <f t="shared" si="192"/>
        <v>SkillDescBrief// 普攻</v>
      </c>
      <c r="C714" s="1" t="str">
        <f t="shared" si="193"/>
        <v>SkillDescDetail// 普攻</v>
      </c>
      <c r="D714" s="7" t="s">
        <v>292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293</v>
      </c>
      <c r="H715" s="3">
        <f ca="1">ROUND(_xlfn.XLOOKUP($F715,$D$1:$D$5,$E$1:$E$5)*OFFSET(H715,5-$F715,0)/0.05,0)*0.05</f>
        <v>0.95000000000000007</v>
      </c>
      <c r="I715" s="3" t="s">
        <v>294</v>
      </c>
      <c r="J715" s="3"/>
      <c r="K715" s="3" t="s">
        <v>295</v>
      </c>
      <c r="L715" s="3"/>
      <c r="M715" s="3"/>
      <c r="N715" s="3"/>
      <c r="O715" s="3"/>
      <c r="P715" s="3"/>
      <c r="Q715" s="3" t="s">
        <v>296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t="shared" ca="1" si="208"/>
        <v>{"AtkPower":0.95}</v>
      </c>
      <c r="Z715" s="11" t="s">
        <v>493</v>
      </c>
      <c r="AA715" s="11" t="str">
        <f t="shared" ca="1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494</v>
      </c>
      <c r="AK715" s="11" t="str">
        <f>$B$6</f>
        <v>&lt;c=A6EC41&gt;</v>
      </c>
      <c r="AL715" s="11">
        <v>1</v>
      </c>
      <c r="AM715" s="11" t="s">
        <v>259</v>
      </c>
      <c r="AN715" s="11" t="s">
        <v>406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259</v>
      </c>
      <c r="AR715" s="11" t="s">
        <v>305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t="shared" ca="1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293</v>
      </c>
      <c r="H716" s="3">
        <f ca="1">ROUND(_xlfn.XLOOKUP($F716,$D$1:$D$5,$E$1:$E$5)*OFFSET(H716,5-$F716,0)/0.05,0)*0.05</f>
        <v>1</v>
      </c>
      <c r="I716" s="3" t="s">
        <v>294</v>
      </c>
      <c r="J716" s="3"/>
      <c r="K716" s="3" t="s">
        <v>295</v>
      </c>
      <c r="L716" s="3"/>
      <c r="M716" s="3"/>
      <c r="N716" s="3"/>
      <c r="O716" s="3"/>
      <c r="P716" s="3"/>
      <c r="Q716" s="3" t="s">
        <v>296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t="shared" ca="1" si="208"/>
        <v>{"AtkPower":1}</v>
      </c>
      <c r="Z716" s="11" t="s">
        <v>493</v>
      </c>
      <c r="AA716" s="11" t="str">
        <f t="shared" ca="1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306</v>
      </c>
      <c r="AG716" s="11"/>
      <c r="AH716" s="11"/>
      <c r="AI716" s="11"/>
      <c r="AJ716" s="11" t="s">
        <v>263</v>
      </c>
      <c r="AK716" s="11" t="str">
        <f t="shared" ref="AK716:AK719" si="215">$B$8&amp;$B$6</f>
        <v>&lt;q=attr_atk&gt;&lt;c=A6EC41&gt;</v>
      </c>
      <c r="AL716" s="11" t="str">
        <f t="shared" ref="AL716:AL719" ca="1" si="216">ROUND($H716*100,2)&amp;"%"</f>
        <v>100%</v>
      </c>
      <c r="AM716" s="11" t="s">
        <v>259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t="shared" ca="1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293</v>
      </c>
      <c r="H717" s="3">
        <f ca="1">ROUND(_xlfn.XLOOKUP($F717,$D$1:$D$5,$E$1:$E$5)*OFFSET(H717,5-$F717,0)/0.05,0)*0.05</f>
        <v>1.1000000000000001</v>
      </c>
      <c r="I717" s="3" t="s">
        <v>294</v>
      </c>
      <c r="J717" s="3"/>
      <c r="K717" s="3" t="s">
        <v>295</v>
      </c>
      <c r="L717" s="3"/>
      <c r="M717" s="3"/>
      <c r="N717" s="3"/>
      <c r="O717" s="3"/>
      <c r="P717" s="3"/>
      <c r="Q717" s="3" t="s">
        <v>296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t="shared" ca="1" si="208"/>
        <v>{"AtkPower":1.1}</v>
      </c>
      <c r="Z717" s="11" t="s">
        <v>493</v>
      </c>
      <c r="AA717" s="11" t="str">
        <f t="shared" ca="1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306</v>
      </c>
      <c r="AG717" s="11"/>
      <c r="AH717" s="11"/>
      <c r="AI717" s="11"/>
      <c r="AJ717" s="11" t="s">
        <v>263</v>
      </c>
      <c r="AK717" s="11" t="str">
        <f t="shared" si="215"/>
        <v>&lt;q=attr_atk&gt;&lt;c=A6EC41&gt;</v>
      </c>
      <c r="AL717" s="11" t="str">
        <f t="shared" ca="1" si="216"/>
        <v>110%</v>
      </c>
      <c r="AM717" s="11" t="s">
        <v>259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t="shared" ca="1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293</v>
      </c>
      <c r="H718" s="3">
        <f ca="1">ROUND(_xlfn.XLOOKUP($F718,$D$1:$D$5,$E$1:$E$5)*OFFSET(H718,5-$F718,0)/0.05,0)*0.05</f>
        <v>1.2000000000000002</v>
      </c>
      <c r="I718" s="3" t="s">
        <v>294</v>
      </c>
      <c r="J718" s="3"/>
      <c r="K718" s="3" t="s">
        <v>295</v>
      </c>
      <c r="L718" s="3"/>
      <c r="M718" s="3"/>
      <c r="N718" s="3"/>
      <c r="O718" s="3"/>
      <c r="P718" s="3"/>
      <c r="Q718" s="3" t="s">
        <v>296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t="shared" ca="1" si="208"/>
        <v>{"AtkPower":1.2}</v>
      </c>
      <c r="Z718" s="11" t="s">
        <v>493</v>
      </c>
      <c r="AA718" s="11" t="str">
        <f t="shared" ca="1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306</v>
      </c>
      <c r="AG718" s="11"/>
      <c r="AH718" s="11"/>
      <c r="AI718" s="11"/>
      <c r="AJ718" s="11" t="s">
        <v>263</v>
      </c>
      <c r="AK718" s="11" t="str">
        <f t="shared" si="215"/>
        <v>&lt;q=attr_atk&gt;&lt;c=A6EC41&gt;</v>
      </c>
      <c r="AL718" s="11" t="str">
        <f t="shared" ca="1" si="216"/>
        <v>120%</v>
      </c>
      <c r="AM718" s="11" t="s">
        <v>259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t="shared" ca="1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293</v>
      </c>
      <c r="H719" s="3">
        <v>1.35</v>
      </c>
      <c r="I719" s="3" t="s">
        <v>294</v>
      </c>
      <c r="J719" s="3"/>
      <c r="K719" s="3" t="s">
        <v>295</v>
      </c>
      <c r="L719" s="3"/>
      <c r="M719" s="3"/>
      <c r="N719" s="3"/>
      <c r="O719" s="3"/>
      <c r="P719" s="3"/>
      <c r="Q719" s="3" t="s">
        <v>296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493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306</v>
      </c>
      <c r="AG719" s="11"/>
      <c r="AH719" s="11"/>
      <c r="AI719" s="11"/>
      <c r="AJ719" s="11" t="s">
        <v>263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259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>
      <c r="B720" s="1" t="str">
        <f t="shared" si="210"/>
        <v>SkillDescBrief// 大招</v>
      </c>
      <c r="C720" s="1" t="str">
        <f t="shared" si="211"/>
        <v>SkillDescDetail// 大招</v>
      </c>
      <c r="D720" s="7" t="s">
        <v>192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297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293</v>
      </c>
      <c r="H721" s="3">
        <f ca="1">ROUND(_xlfn.XLOOKUP($F721,$D$1:$D$5,$E$1:$E$5)*OFFSET(H721,5-$F721,0)/0.05,0)*0.05</f>
        <v>0.65</v>
      </c>
      <c r="I721" s="3" t="s">
        <v>294</v>
      </c>
      <c r="J721" s="3"/>
      <c r="K721" s="3" t="s">
        <v>295</v>
      </c>
      <c r="L721" s="3"/>
      <c r="M721" s="3"/>
      <c r="N721" s="3"/>
      <c r="O721" s="3"/>
      <c r="P721" s="3"/>
      <c r="Q721" s="3" t="s">
        <v>296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t="shared" ca="1" si="208"/>
        <v>{"AtkPower":0.65}</v>
      </c>
      <c r="Z721" s="11" t="s">
        <v>495</v>
      </c>
      <c r="AA721" s="11" t="str">
        <f t="shared" ca="1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496</v>
      </c>
      <c r="AK721" s="11" t="str">
        <f t="shared" ref="AK721:AK725" si="217">$B$8&amp;$B$6</f>
        <v>&lt;q=attr_atk&gt;&lt;c=A6EC41&gt;</v>
      </c>
      <c r="AL721" s="11" t="str">
        <f t="shared" ref="AL721:AL725" ca="1" si="218">ROUND($H721*100,2)&amp;"%"</f>
        <v>65%</v>
      </c>
      <c r="AM721" s="11" t="s">
        <v>259</v>
      </c>
      <c r="AN721" s="11" t="s">
        <v>497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t="shared" ca="1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293</v>
      </c>
      <c r="H722" s="3">
        <f ca="1">ROUND(_xlfn.XLOOKUP($F722,$D$1:$D$5,$E$1:$E$5)*OFFSET(H722,5-$F722,0)/0.05,0)*0.05</f>
        <v>0.70000000000000007</v>
      </c>
      <c r="I722" s="3" t="s">
        <v>294</v>
      </c>
      <c r="J722" s="3"/>
      <c r="K722" s="3" t="s">
        <v>295</v>
      </c>
      <c r="L722" s="3"/>
      <c r="M722" s="3"/>
      <c r="N722" s="3"/>
      <c r="O722" s="3"/>
      <c r="P722" s="3"/>
      <c r="Q722" s="3" t="s">
        <v>296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t="shared" ca="1" si="208"/>
        <v>{"AtkPower":0.7}</v>
      </c>
      <c r="Z722" s="11" t="s">
        <v>495</v>
      </c>
      <c r="AA722" s="11" t="str">
        <f t="shared" ca="1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306</v>
      </c>
      <c r="AG722" s="11"/>
      <c r="AH722" s="11"/>
      <c r="AI722" s="11"/>
      <c r="AJ722" s="11" t="s">
        <v>263</v>
      </c>
      <c r="AK722" s="11" t="str">
        <f t="shared" si="217"/>
        <v>&lt;q=attr_atk&gt;&lt;c=A6EC41&gt;</v>
      </c>
      <c r="AL722" s="11" t="str">
        <f t="shared" ca="1" si="218"/>
        <v>70%</v>
      </c>
      <c r="AM722" s="11" t="s">
        <v>259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t="shared" ca="1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293</v>
      </c>
      <c r="H723" s="3">
        <v>0.75</v>
      </c>
      <c r="I723" s="3" t="s">
        <v>294</v>
      </c>
      <c r="J723" s="3"/>
      <c r="K723" s="3" t="s">
        <v>295</v>
      </c>
      <c r="L723" s="3"/>
      <c r="M723" s="3"/>
      <c r="N723" s="3"/>
      <c r="O723" s="3"/>
      <c r="P723" s="3"/>
      <c r="Q723" s="3" t="s">
        <v>296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495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306</v>
      </c>
      <c r="AG723" s="11"/>
      <c r="AH723" s="11"/>
      <c r="AI723" s="11"/>
      <c r="AJ723" s="11" t="s">
        <v>263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259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293</v>
      </c>
      <c r="H724" s="3">
        <f ca="1">ROUND(_xlfn.XLOOKUP($F724,$D$1:$D$5,$E$1:$E$5)*OFFSET(H724,5-$F724,0)/0.05,0)*0.05</f>
        <v>0.8</v>
      </c>
      <c r="I724" s="3" t="s">
        <v>294</v>
      </c>
      <c r="J724" s="3"/>
      <c r="K724" s="3" t="s">
        <v>295</v>
      </c>
      <c r="L724" s="3"/>
      <c r="M724" s="3"/>
      <c r="N724" s="3"/>
      <c r="O724" s="3"/>
      <c r="P724" s="3"/>
      <c r="Q724" s="3" t="s">
        <v>296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t="shared" ca="1" si="208"/>
        <v>{"AtkPower":0.8}</v>
      </c>
      <c r="Z724" s="11" t="s">
        <v>495</v>
      </c>
      <c r="AA724" s="11" t="str">
        <f t="shared" ca="1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306</v>
      </c>
      <c r="AG724" s="11"/>
      <c r="AH724" s="11"/>
      <c r="AI724" s="11"/>
      <c r="AJ724" s="11" t="s">
        <v>263</v>
      </c>
      <c r="AK724" s="11" t="str">
        <f t="shared" si="217"/>
        <v>&lt;q=attr_atk&gt;&lt;c=A6EC41&gt;</v>
      </c>
      <c r="AL724" s="11" t="str">
        <f t="shared" ca="1" si="218"/>
        <v>80%</v>
      </c>
      <c r="AM724" s="11" t="s">
        <v>259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t="shared" ca="1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293</v>
      </c>
      <c r="H725" s="3">
        <v>0.9</v>
      </c>
      <c r="I725" s="3" t="s">
        <v>294</v>
      </c>
      <c r="J725" s="3"/>
      <c r="K725" s="3" t="s">
        <v>295</v>
      </c>
      <c r="L725" s="3"/>
      <c r="M725" s="3"/>
      <c r="N725" s="3"/>
      <c r="O725" s="3"/>
      <c r="P725" s="3"/>
      <c r="Q725" s="3" t="s">
        <v>296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495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306</v>
      </c>
      <c r="AG725" s="11"/>
      <c r="AH725" s="11"/>
      <c r="AI725" s="11"/>
      <c r="AJ725" s="11" t="s">
        <v>263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259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67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297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293</v>
      </c>
      <c r="H727" s="3"/>
      <c r="I727" s="3" t="s">
        <v>294</v>
      </c>
      <c r="J727" s="3"/>
      <c r="K727" s="3" t="s">
        <v>295</v>
      </c>
      <c r="L727" s="3"/>
      <c r="M727" s="3"/>
      <c r="N727" s="3"/>
      <c r="O727" s="3"/>
      <c r="P727" s="3"/>
      <c r="Q727" s="3" t="s">
        <v>296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319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320</v>
      </c>
      <c r="AK727" s="11" t="str">
        <f t="shared" ref="AK727:AK731" si="219">$B$6</f>
        <v>&lt;c=A6EC41&gt;</v>
      </c>
      <c r="AL727" s="11">
        <v>2</v>
      </c>
      <c r="AM727" s="11" t="s">
        <v>259</v>
      </c>
      <c r="AN727" s="11" t="s">
        <v>321</v>
      </c>
      <c r="AO727" s="11" t="s">
        <v>265</v>
      </c>
      <c r="AP727" s="11">
        <v>2</v>
      </c>
      <c r="AQ727" s="11" t="s">
        <v>259</v>
      </c>
      <c r="AR727" s="11" t="s">
        <v>322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293</v>
      </c>
      <c r="H728" s="3"/>
      <c r="I728" s="3" t="s">
        <v>294</v>
      </c>
      <c r="J728" s="3"/>
      <c r="K728" s="3" t="s">
        <v>295</v>
      </c>
      <c r="L728" s="3"/>
      <c r="M728" s="3"/>
      <c r="N728" s="3"/>
      <c r="O728" s="3"/>
      <c r="P728" s="3"/>
      <c r="Q728" s="3" t="s">
        <v>296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319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306</v>
      </c>
      <c r="AG728" s="11"/>
      <c r="AH728" s="11"/>
      <c r="AI728" s="11"/>
      <c r="AJ728" s="11" t="s">
        <v>320</v>
      </c>
      <c r="AK728" s="11" t="str">
        <f t="shared" si="219"/>
        <v>&lt;c=A6EC41&gt;</v>
      </c>
      <c r="AL728" s="11">
        <f>AL727*4</f>
        <v>8</v>
      </c>
      <c r="AM728" s="11" t="s">
        <v>259</v>
      </c>
      <c r="AN728" s="11" t="s">
        <v>321</v>
      </c>
      <c r="AO728" s="11" t="s">
        <v>265</v>
      </c>
      <c r="AP728" s="11">
        <f>AP727*4</f>
        <v>8</v>
      </c>
      <c r="AQ728" s="11" t="s">
        <v>259</v>
      </c>
      <c r="AR728" s="11" t="s">
        <v>322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293</v>
      </c>
      <c r="H729" s="3"/>
      <c r="I729" s="3" t="s">
        <v>294</v>
      </c>
      <c r="J729" s="3"/>
      <c r="K729" s="3" t="s">
        <v>295</v>
      </c>
      <c r="L729" s="3"/>
      <c r="M729" s="3"/>
      <c r="N729" s="3"/>
      <c r="O729" s="3"/>
      <c r="P729" s="3"/>
      <c r="Q729" s="3" t="s">
        <v>296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319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306</v>
      </c>
      <c r="AG729" s="11"/>
      <c r="AH729" s="11"/>
      <c r="AI729" s="11"/>
      <c r="AJ729" s="11" t="s">
        <v>320</v>
      </c>
      <c r="AK729" s="11" t="str">
        <f t="shared" si="219"/>
        <v>&lt;c=A6EC41&gt;</v>
      </c>
      <c r="AL729" s="11">
        <f>AL728*4</f>
        <v>32</v>
      </c>
      <c r="AM729" s="11" t="s">
        <v>259</v>
      </c>
      <c r="AN729" s="11" t="s">
        <v>321</v>
      </c>
      <c r="AO729" s="11" t="s">
        <v>265</v>
      </c>
      <c r="AP729" s="11">
        <f>AP728*4</f>
        <v>32</v>
      </c>
      <c r="AQ729" s="11" t="s">
        <v>259</v>
      </c>
      <c r="AR729" s="11" t="s">
        <v>322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293</v>
      </c>
      <c r="H730" s="3"/>
      <c r="I730" s="3" t="s">
        <v>294</v>
      </c>
      <c r="J730" s="3"/>
      <c r="K730" s="3" t="s">
        <v>295</v>
      </c>
      <c r="L730" s="3"/>
      <c r="M730" s="3"/>
      <c r="N730" s="3"/>
      <c r="O730" s="3"/>
      <c r="P730" s="3"/>
      <c r="Q730" s="3" t="s">
        <v>296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319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306</v>
      </c>
      <c r="AG730" s="11"/>
      <c r="AH730" s="11"/>
      <c r="AI730" s="11"/>
      <c r="AJ730" s="11" t="s">
        <v>320</v>
      </c>
      <c r="AK730" s="11" t="str">
        <f t="shared" si="219"/>
        <v>&lt;c=A6EC41&gt;</v>
      </c>
      <c r="AL730" s="11">
        <v>64</v>
      </c>
      <c r="AM730" s="11" t="s">
        <v>259</v>
      </c>
      <c r="AN730" s="11" t="s">
        <v>321</v>
      </c>
      <c r="AO730" s="11" t="s">
        <v>265</v>
      </c>
      <c r="AP730" s="11">
        <v>64</v>
      </c>
      <c r="AQ730" s="11" t="s">
        <v>259</v>
      </c>
      <c r="AR730" s="11" t="s">
        <v>322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293</v>
      </c>
      <c r="H731" s="3"/>
      <c r="I731" s="3" t="s">
        <v>294</v>
      </c>
      <c r="J731" s="3"/>
      <c r="K731" s="3" t="s">
        <v>295</v>
      </c>
      <c r="L731" s="3"/>
      <c r="M731" s="3"/>
      <c r="N731" s="3"/>
      <c r="O731" s="3"/>
      <c r="P731" s="3"/>
      <c r="Q731" s="3" t="s">
        <v>296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319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306</v>
      </c>
      <c r="AG731" s="11"/>
      <c r="AH731" s="11"/>
      <c r="AI731" s="11"/>
      <c r="AJ731" s="11" t="s">
        <v>320</v>
      </c>
      <c r="AK731" s="11" t="str">
        <f t="shared" si="219"/>
        <v>&lt;c=A6EC41&gt;</v>
      </c>
      <c r="AL731" s="11">
        <v>128</v>
      </c>
      <c r="AM731" s="11" t="s">
        <v>259</v>
      </c>
      <c r="AN731" s="11" t="s">
        <v>321</v>
      </c>
      <c r="AO731" s="11" t="s">
        <v>265</v>
      </c>
      <c r="AP731" s="11">
        <v>128</v>
      </c>
      <c r="AQ731" s="11" t="s">
        <v>259</v>
      </c>
      <c r="AR731" s="11" t="s">
        <v>322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298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297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293</v>
      </c>
      <c r="H733" s="3">
        <v>1.2E-2</v>
      </c>
      <c r="I733" s="3" t="s">
        <v>294</v>
      </c>
      <c r="J733" s="3"/>
      <c r="K733" s="3" t="s">
        <v>295</v>
      </c>
      <c r="L733" s="3">
        <v>1</v>
      </c>
      <c r="M733" s="3"/>
      <c r="N733" s="3"/>
      <c r="O733" s="3"/>
      <c r="P733" s="3"/>
      <c r="Q733" s="3" t="s">
        <v>296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498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499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259</v>
      </c>
      <c r="AN733" s="11" t="s">
        <v>500</v>
      </c>
      <c r="AO733" s="11" t="str">
        <f>$B$6</f>
        <v>&lt;c=A6EC41&gt;</v>
      </c>
      <c r="AP733" s="11">
        <v>10</v>
      </c>
      <c r="AQ733" s="11" t="s">
        <v>259</v>
      </c>
      <c r="AR733" s="11" t="s">
        <v>501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293</v>
      </c>
      <c r="H734" s="3">
        <v>1.4999999999999999E-2</v>
      </c>
      <c r="I734" s="3" t="s">
        <v>294</v>
      </c>
      <c r="J734" s="3"/>
      <c r="K734" s="3" t="s">
        <v>295</v>
      </c>
      <c r="L734" s="3">
        <v>1</v>
      </c>
      <c r="M734" s="3"/>
      <c r="N734" s="3"/>
      <c r="O734" s="3"/>
      <c r="P734" s="3"/>
      <c r="Q734" s="3" t="s">
        <v>296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498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306</v>
      </c>
      <c r="AG734" s="11"/>
      <c r="AH734" s="11"/>
      <c r="AI734" s="11"/>
      <c r="AJ734" s="11" t="s">
        <v>502</v>
      </c>
      <c r="AK734" s="11" t="str">
        <f t="shared" si="220"/>
        <v>&lt;c=A6EC41&gt;</v>
      </c>
      <c r="AL734" s="11" t="str">
        <f t="shared" si="221"/>
        <v>1.5%</v>
      </c>
      <c r="AM734" s="11" t="s">
        <v>259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293</v>
      </c>
      <c r="H735" s="3">
        <v>1.7999999999999999E-2</v>
      </c>
      <c r="I735" s="3" t="s">
        <v>294</v>
      </c>
      <c r="J735" s="3"/>
      <c r="K735" s="3" t="s">
        <v>295</v>
      </c>
      <c r="L735" s="3">
        <v>1</v>
      </c>
      <c r="M735" s="3"/>
      <c r="N735" s="3"/>
      <c r="O735" s="3"/>
      <c r="P735" s="3"/>
      <c r="Q735" s="3" t="s">
        <v>296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498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306</v>
      </c>
      <c r="AG735" s="11"/>
      <c r="AH735" s="11"/>
      <c r="AI735" s="11"/>
      <c r="AJ735" s="11" t="s">
        <v>502</v>
      </c>
      <c r="AK735" s="11" t="str">
        <f t="shared" si="220"/>
        <v>&lt;c=A6EC41&gt;</v>
      </c>
      <c r="AL735" s="11" t="str">
        <f t="shared" si="221"/>
        <v>1.8%</v>
      </c>
      <c r="AM735" s="11" t="s">
        <v>259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293</v>
      </c>
      <c r="H736" s="3">
        <v>2.1000000000000001E-2</v>
      </c>
      <c r="I736" s="3" t="s">
        <v>294</v>
      </c>
      <c r="J736" s="3"/>
      <c r="K736" s="3" t="s">
        <v>295</v>
      </c>
      <c r="L736" s="3">
        <v>1</v>
      </c>
      <c r="M736" s="3"/>
      <c r="N736" s="3"/>
      <c r="O736" s="3"/>
      <c r="P736" s="3"/>
      <c r="Q736" s="3" t="s">
        <v>296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498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306</v>
      </c>
      <c r="AG736" s="11"/>
      <c r="AH736" s="11"/>
      <c r="AI736" s="11"/>
      <c r="AJ736" s="11" t="s">
        <v>502</v>
      </c>
      <c r="AK736" s="11" t="str">
        <f t="shared" si="220"/>
        <v>&lt;c=A6EC41&gt;</v>
      </c>
      <c r="AL736" s="11" t="str">
        <f t="shared" si="221"/>
        <v>2.1%</v>
      </c>
      <c r="AM736" s="11" t="s">
        <v>259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293</v>
      </c>
      <c r="H737" s="3">
        <v>2.5000000000000001E-2</v>
      </c>
      <c r="I737" s="3" t="s">
        <v>294</v>
      </c>
      <c r="J737" s="3"/>
      <c r="K737" s="3" t="s">
        <v>295</v>
      </c>
      <c r="L737" s="3">
        <v>1</v>
      </c>
      <c r="M737" s="3"/>
      <c r="N737" s="3"/>
      <c r="O737" s="3"/>
      <c r="P737" s="3"/>
      <c r="Q737" s="3" t="s">
        <v>296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498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306</v>
      </c>
      <c r="AG737" s="11"/>
      <c r="AH737" s="11"/>
      <c r="AI737" s="11"/>
      <c r="AJ737" s="11" t="s">
        <v>502</v>
      </c>
      <c r="AK737" s="11" t="str">
        <f t="shared" si="220"/>
        <v>&lt;c=A6EC41&gt;</v>
      </c>
      <c r="AL737" s="11" t="str">
        <f t="shared" si="221"/>
        <v>2.5%</v>
      </c>
      <c r="AM737" s="11" t="s">
        <v>259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299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297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293</v>
      </c>
      <c r="H739" s="3"/>
      <c r="I739" s="3" t="s">
        <v>294</v>
      </c>
      <c r="J739" s="3"/>
      <c r="K739" s="3" t="s">
        <v>295</v>
      </c>
      <c r="L739" s="3"/>
      <c r="M739" s="3"/>
      <c r="N739" s="3"/>
      <c r="O739" s="3"/>
      <c r="P739" s="3"/>
      <c r="Q739" s="3" t="s">
        <v>296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297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293</v>
      </c>
      <c r="H740" s="3"/>
      <c r="I740" s="3" t="s">
        <v>294</v>
      </c>
      <c r="J740" s="3"/>
      <c r="K740" s="3" t="s">
        <v>295</v>
      </c>
      <c r="L740" s="3"/>
      <c r="M740" s="3"/>
      <c r="N740" s="3"/>
      <c r="O740" s="3"/>
      <c r="P740" s="3"/>
      <c r="Q740" s="3" t="s">
        <v>296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297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293</v>
      </c>
      <c r="H741" s="3"/>
      <c r="I741" s="3" t="s">
        <v>294</v>
      </c>
      <c r="J741" s="3"/>
      <c r="K741" s="3" t="s">
        <v>295</v>
      </c>
      <c r="L741" s="3"/>
      <c r="M741" s="3"/>
      <c r="N741" s="3"/>
      <c r="O741" s="3"/>
      <c r="P741" s="3"/>
      <c r="Q741" s="3" t="s">
        <v>296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297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293</v>
      </c>
      <c r="H742" s="3"/>
      <c r="I742" s="3" t="s">
        <v>294</v>
      </c>
      <c r="J742" s="3"/>
      <c r="K742" s="3" t="s">
        <v>295</v>
      </c>
      <c r="L742" s="3"/>
      <c r="M742" s="3"/>
      <c r="N742" s="3"/>
      <c r="O742" s="3"/>
      <c r="P742" s="3"/>
      <c r="Q742" s="3" t="s">
        <v>296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297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293</v>
      </c>
      <c r="H743" s="3"/>
      <c r="I743" s="3" t="s">
        <v>294</v>
      </c>
      <c r="J743" s="3"/>
      <c r="K743" s="3" t="s">
        <v>295</v>
      </c>
      <c r="L743" s="3"/>
      <c r="M743" s="3"/>
      <c r="N743" s="3"/>
      <c r="O743" s="3"/>
      <c r="P743" s="3"/>
      <c r="Q743" s="3" t="s">
        <v>296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297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300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297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293</v>
      </c>
      <c r="H745" s="3"/>
      <c r="I745" s="3" t="s">
        <v>294</v>
      </c>
      <c r="J745" s="3"/>
      <c r="K745" s="3" t="s">
        <v>295</v>
      </c>
      <c r="L745" s="3"/>
      <c r="M745" s="3"/>
      <c r="N745" s="3"/>
      <c r="O745" s="3"/>
      <c r="P745" s="3"/>
      <c r="Q745" s="3" t="s">
        <v>296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302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303</v>
      </c>
      <c r="AK745" s="11" t="str">
        <f>$B$6</f>
        <v>&lt;c=A6EC41&gt;</v>
      </c>
      <c r="AL745" s="11">
        <v>1</v>
      </c>
      <c r="AM745" s="11" t="s">
        <v>259</v>
      </c>
      <c r="AN745" s="11" t="s">
        <v>304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259</v>
      </c>
      <c r="AV745" s="11" t="s">
        <v>305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293</v>
      </c>
      <c r="H746" s="3"/>
      <c r="I746" s="3" t="s">
        <v>294</v>
      </c>
      <c r="J746" s="3"/>
      <c r="K746" s="3" t="s">
        <v>295</v>
      </c>
      <c r="L746" s="3"/>
      <c r="M746" s="3"/>
      <c r="N746" s="3"/>
      <c r="O746" s="3"/>
      <c r="P746" s="3"/>
      <c r="Q746" s="3" t="s">
        <v>296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302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306</v>
      </c>
      <c r="AG746" s="11"/>
      <c r="AH746" s="11"/>
      <c r="AI746" s="11"/>
      <c r="AJ746" s="11"/>
      <c r="AK746" s="11"/>
      <c r="AL746" s="11"/>
      <c r="AM746" s="11"/>
      <c r="AN746" s="11" t="s">
        <v>307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259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293</v>
      </c>
      <c r="H747" s="3"/>
      <c r="I747" s="3" t="s">
        <v>294</v>
      </c>
      <c r="J747" s="3"/>
      <c r="K747" s="3" t="s">
        <v>295</v>
      </c>
      <c r="L747" s="3"/>
      <c r="M747" s="3"/>
      <c r="N747" s="3"/>
      <c r="O747" s="3"/>
      <c r="P747" s="3"/>
      <c r="Q747" s="3" t="s">
        <v>296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302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306</v>
      </c>
      <c r="AG747" s="11"/>
      <c r="AH747" s="11"/>
      <c r="AI747" s="11"/>
      <c r="AJ747" s="11"/>
      <c r="AK747" s="11"/>
      <c r="AL747" s="11"/>
      <c r="AM747" s="11"/>
      <c r="AN747" s="11" t="s">
        <v>307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259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293</v>
      </c>
      <c r="H748" s="3"/>
      <c r="I748" s="3" t="s">
        <v>294</v>
      </c>
      <c r="J748" s="3"/>
      <c r="K748" s="3" t="s">
        <v>295</v>
      </c>
      <c r="L748" s="3"/>
      <c r="M748" s="3"/>
      <c r="N748" s="3"/>
      <c r="O748" s="3"/>
      <c r="P748" s="3"/>
      <c r="Q748" s="3" t="s">
        <v>296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302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306</v>
      </c>
      <c r="AG748" s="11"/>
      <c r="AH748" s="11"/>
      <c r="AI748" s="11"/>
      <c r="AJ748" s="11"/>
      <c r="AK748" s="11"/>
      <c r="AL748" s="11"/>
      <c r="AM748" s="11"/>
      <c r="AN748" s="11" t="s">
        <v>307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259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293</v>
      </c>
      <c r="H749" s="3"/>
      <c r="I749" s="3" t="s">
        <v>294</v>
      </c>
      <c r="J749" s="3"/>
      <c r="K749" s="3" t="s">
        <v>295</v>
      </c>
      <c r="L749" s="3"/>
      <c r="M749" s="3"/>
      <c r="N749" s="3"/>
      <c r="O749" s="3"/>
      <c r="P749" s="3"/>
      <c r="Q749" s="3" t="s">
        <v>296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308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306</v>
      </c>
      <c r="AG749" s="11"/>
      <c r="AH749" s="11"/>
      <c r="AI749" s="11"/>
      <c r="AJ749" s="11"/>
      <c r="AK749" s="11"/>
      <c r="AL749" s="11"/>
      <c r="AM749" s="11"/>
      <c r="AN749" s="11" t="s">
        <v>307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259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301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297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293</v>
      </c>
      <c r="H751" s="3">
        <v>2.1000000000000001E-2</v>
      </c>
      <c r="I751" s="3" t="s">
        <v>294</v>
      </c>
      <c r="J751" s="3"/>
      <c r="K751" s="3" t="s">
        <v>295</v>
      </c>
      <c r="L751" s="3">
        <v>1</v>
      </c>
      <c r="M751" s="3"/>
      <c r="N751" s="3"/>
      <c r="O751" s="3"/>
      <c r="P751" s="3"/>
      <c r="Q751" s="3" t="s">
        <v>296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503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504</v>
      </c>
      <c r="AK751" s="11" t="str">
        <f>$B$6</f>
        <v>&lt;c=A6EC41&gt;</v>
      </c>
      <c r="AL751" s="11" t="str">
        <f>ROUND($H751*100,2)&amp;"%"</f>
        <v>2.1%</v>
      </c>
      <c r="AM751" s="11" t="s">
        <v>259</v>
      </c>
      <c r="AN751" s="11" t="s">
        <v>505</v>
      </c>
      <c r="AO751" s="11" t="str">
        <f>$B$6</f>
        <v>&lt;c=A6EC41&gt;</v>
      </c>
      <c r="AP751" s="11">
        <v>10</v>
      </c>
      <c r="AQ751" s="11" t="s">
        <v>259</v>
      </c>
      <c r="AR751" s="11" t="s">
        <v>501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293</v>
      </c>
      <c r="H752" s="3"/>
      <c r="I752" s="3" t="s">
        <v>294</v>
      </c>
      <c r="J752" s="3"/>
      <c r="K752" s="3" t="s">
        <v>295</v>
      </c>
      <c r="L752" s="3">
        <v>1</v>
      </c>
      <c r="M752" s="3"/>
      <c r="N752" s="3"/>
      <c r="O752" s="3"/>
      <c r="P752" s="3"/>
      <c r="Q752" s="3" t="s">
        <v>296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297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293</v>
      </c>
      <c r="H753" s="3"/>
      <c r="I753" s="3" t="s">
        <v>294</v>
      </c>
      <c r="J753" s="3"/>
      <c r="K753" s="3" t="s">
        <v>295</v>
      </c>
      <c r="L753" s="3">
        <v>1</v>
      </c>
      <c r="M753" s="3"/>
      <c r="N753" s="3"/>
      <c r="O753" s="3"/>
      <c r="P753" s="3"/>
      <c r="Q753" s="3" t="s">
        <v>296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297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293</v>
      </c>
      <c r="H754" s="3"/>
      <c r="I754" s="3" t="s">
        <v>294</v>
      </c>
      <c r="J754" s="3"/>
      <c r="K754" s="3" t="s">
        <v>295</v>
      </c>
      <c r="L754" s="3">
        <v>1</v>
      </c>
      <c r="M754" s="3"/>
      <c r="N754" s="3"/>
      <c r="O754" s="3"/>
      <c r="P754" s="3"/>
      <c r="Q754" s="3" t="s">
        <v>296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297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293</v>
      </c>
      <c r="H755" s="3"/>
      <c r="I755" s="3" t="s">
        <v>294</v>
      </c>
      <c r="J755" s="3"/>
      <c r="K755" s="3" t="s">
        <v>295</v>
      </c>
      <c r="L755" s="3">
        <v>1</v>
      </c>
      <c r="M755" s="3"/>
      <c r="N755" s="3"/>
      <c r="O755" s="3"/>
      <c r="P755" s="3"/>
      <c r="Q755" s="3" t="s">
        <v>296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297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506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297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>
      <c r="B757" s="1" t="str">
        <f t="shared" si="210"/>
        <v>SkillDescBrief// 普攻</v>
      </c>
      <c r="C757" s="1" t="str">
        <f t="shared" si="211"/>
        <v>SkillDescDetail// 普攻</v>
      </c>
      <c r="D757" s="7" t="s">
        <v>292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297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293</v>
      </c>
      <c r="H758" s="3">
        <f ca="1">ROUND(_xlfn.XLOOKUP($F758,$D$1:$D$5,$E$1:$E$5)*OFFSET(H758,5-$F758,0)/0.05,0)*0.05</f>
        <v>2.6500000000000004</v>
      </c>
      <c r="I758" s="3" t="s">
        <v>294</v>
      </c>
      <c r="J758" s="3"/>
      <c r="K758" s="3" t="s">
        <v>295</v>
      </c>
      <c r="L758" s="3"/>
      <c r="M758" s="3"/>
      <c r="N758" s="3"/>
      <c r="O758" s="3"/>
      <c r="P758" s="3"/>
      <c r="Q758" s="3" t="s">
        <v>296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t="shared" ca="1" si="208"/>
        <v>{"AtkPower":2.65}</v>
      </c>
      <c r="Z758" s="11" t="s">
        <v>507</v>
      </c>
      <c r="AA758" s="11" t="str">
        <f t="shared" ca="1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508</v>
      </c>
      <c r="AK758" s="11" t="str">
        <f>$B$6</f>
        <v>&lt;c=A6EC41&gt;</v>
      </c>
      <c r="AL758" s="11">
        <v>1</v>
      </c>
      <c r="AM758" s="11" t="s">
        <v>259</v>
      </c>
      <c r="AN758" s="11" t="s">
        <v>406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259</v>
      </c>
      <c r="AR758" s="11" t="s">
        <v>305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t="shared" ca="1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293</v>
      </c>
      <c r="H759" s="3">
        <f ca="1">ROUND(_xlfn.XLOOKUP($F759,$D$1:$D$5,$E$1:$E$5)*OFFSET(H759,5-$F759,0)/0.05,0)*0.05</f>
        <v>2.8000000000000003</v>
      </c>
      <c r="I759" s="3" t="s">
        <v>294</v>
      </c>
      <c r="J759" s="3"/>
      <c r="K759" s="3" t="s">
        <v>295</v>
      </c>
      <c r="L759" s="3"/>
      <c r="M759" s="3"/>
      <c r="N759" s="3"/>
      <c r="O759" s="3"/>
      <c r="P759" s="3"/>
      <c r="Q759" s="3" t="s">
        <v>296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t="shared" ca="1" si="208"/>
        <v>{"AtkPower":2.8}</v>
      </c>
      <c r="Z759" s="11" t="s">
        <v>507</v>
      </c>
      <c r="AA759" s="11" t="str">
        <f t="shared" ca="1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306</v>
      </c>
      <c r="AG759" s="11"/>
      <c r="AH759" s="11"/>
      <c r="AI759" s="11"/>
      <c r="AJ759" s="11" t="s">
        <v>263</v>
      </c>
      <c r="AK759" s="11" t="str">
        <f t="shared" ref="AK759:AK762" si="226">$B$8&amp;$B$6</f>
        <v>&lt;q=attr_atk&gt;&lt;c=A6EC41&gt;</v>
      </c>
      <c r="AL759" s="11" t="str">
        <f t="shared" ref="AL759:AL762" ca="1" si="227">ROUND($H759*100,2)&amp;"%"</f>
        <v>280%</v>
      </c>
      <c r="AM759" s="11" t="s">
        <v>259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t="shared" ca="1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293</v>
      </c>
      <c r="H760" s="3">
        <f ca="1">ROUND(_xlfn.XLOOKUP($F760,$D$1:$D$5,$E$1:$E$5)*OFFSET(H760,5-$F760,0)/0.05,0)*0.05</f>
        <v>3</v>
      </c>
      <c r="I760" s="3" t="s">
        <v>294</v>
      </c>
      <c r="J760" s="3"/>
      <c r="K760" s="3" t="s">
        <v>295</v>
      </c>
      <c r="L760" s="3"/>
      <c r="M760" s="3"/>
      <c r="N760" s="3"/>
      <c r="O760" s="3"/>
      <c r="P760" s="3"/>
      <c r="Q760" s="3" t="s">
        <v>296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t="shared" ca="1" si="208"/>
        <v>{"AtkPower":3}</v>
      </c>
      <c r="Z760" s="11" t="s">
        <v>507</v>
      </c>
      <c r="AA760" s="11" t="str">
        <f t="shared" ca="1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306</v>
      </c>
      <c r="AG760" s="11"/>
      <c r="AH760" s="11"/>
      <c r="AI760" s="11"/>
      <c r="AJ760" s="11" t="s">
        <v>263</v>
      </c>
      <c r="AK760" s="11" t="str">
        <f t="shared" si="226"/>
        <v>&lt;q=attr_atk&gt;&lt;c=A6EC41&gt;</v>
      </c>
      <c r="AL760" s="11" t="str">
        <f t="shared" ca="1" si="227"/>
        <v>300%</v>
      </c>
      <c r="AM760" s="11" t="s">
        <v>259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t="shared" ca="1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293</v>
      </c>
      <c r="H761" s="3">
        <f ca="1">ROUND(_xlfn.XLOOKUP($F761,$D$1:$D$5,$E$1:$E$5)*OFFSET(H761,5-$F761,0)/0.05,0)*0.05</f>
        <v>3.4000000000000004</v>
      </c>
      <c r="I761" s="3" t="s">
        <v>294</v>
      </c>
      <c r="J761" s="3"/>
      <c r="K761" s="3" t="s">
        <v>295</v>
      </c>
      <c r="L761" s="3"/>
      <c r="M761" s="3"/>
      <c r="N761" s="3"/>
      <c r="O761" s="3"/>
      <c r="P761" s="3"/>
      <c r="Q761" s="3" t="s">
        <v>296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t="shared" ca="1" si="208"/>
        <v>{"AtkPower":3.4}</v>
      </c>
      <c r="Z761" s="11" t="s">
        <v>507</v>
      </c>
      <c r="AA761" s="11" t="str">
        <f t="shared" ca="1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306</v>
      </c>
      <c r="AG761" s="11"/>
      <c r="AH761" s="11"/>
      <c r="AI761" s="11"/>
      <c r="AJ761" s="11" t="s">
        <v>263</v>
      </c>
      <c r="AK761" s="11" t="str">
        <f t="shared" si="226"/>
        <v>&lt;q=attr_atk&gt;&lt;c=A6EC41&gt;</v>
      </c>
      <c r="AL761" s="11" t="str">
        <f t="shared" ca="1" si="227"/>
        <v>340%</v>
      </c>
      <c r="AM761" s="11" t="s">
        <v>259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t="shared" ca="1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293</v>
      </c>
      <c r="H762" s="3">
        <v>3.75</v>
      </c>
      <c r="I762" s="3" t="s">
        <v>294</v>
      </c>
      <c r="J762" s="3"/>
      <c r="K762" s="3" t="s">
        <v>295</v>
      </c>
      <c r="L762" s="3"/>
      <c r="M762" s="3"/>
      <c r="N762" s="3"/>
      <c r="O762" s="3"/>
      <c r="P762" s="3"/>
      <c r="Q762" s="3" t="s">
        <v>296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507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306</v>
      </c>
      <c r="AG762" s="11"/>
      <c r="AH762" s="11"/>
      <c r="AI762" s="11"/>
      <c r="AJ762" s="11" t="s">
        <v>263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259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>
      <c r="B763" s="1" t="str">
        <f t="shared" si="210"/>
        <v>SkillDescBrief// 大招</v>
      </c>
      <c r="C763" s="1" t="str">
        <f t="shared" si="211"/>
        <v>SkillDescDetail// 大招</v>
      </c>
      <c r="D763" s="7" t="s">
        <v>192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297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293</v>
      </c>
      <c r="H764" s="3">
        <f ca="1">ROUND(_xlfn.XLOOKUP($F764,$D$1:$D$5,$E$1:$E$5)*OFFSET(H764,5-$F764,0)/0.05,0)*0.05</f>
        <v>3.2</v>
      </c>
      <c r="I764" s="3" t="s">
        <v>294</v>
      </c>
      <c r="J764" s="3"/>
      <c r="K764" s="3" t="s">
        <v>295</v>
      </c>
      <c r="L764" s="3"/>
      <c r="M764" s="3"/>
      <c r="N764" s="3"/>
      <c r="O764" s="3"/>
      <c r="P764" s="3"/>
      <c r="Q764" s="3" t="s">
        <v>296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t="shared" ca="1" si="208"/>
        <v>{"AtkPower":3.2}</v>
      </c>
      <c r="Z764" s="11" t="s">
        <v>509</v>
      </c>
      <c r="AA764" s="11" t="str">
        <f t="shared" ca="1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510</v>
      </c>
      <c r="AK764" s="11" t="str">
        <f>$B$6</f>
        <v>&lt;c=A6EC41&gt;</v>
      </c>
      <c r="AL764" s="11">
        <v>3</v>
      </c>
      <c r="AM764" s="11" t="s">
        <v>259</v>
      </c>
      <c r="AN764" s="11" t="s">
        <v>342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259</v>
      </c>
      <c r="AR764" s="11" t="s">
        <v>305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t="shared" ca="1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293</v>
      </c>
      <c r="H765" s="3">
        <f ca="1">ROUND(_xlfn.XLOOKUP($F765,$D$1:$D$5,$E$1:$E$5)*OFFSET(H765,5-$F765,0)/0.05,0)*0.05</f>
        <v>3.45</v>
      </c>
      <c r="I765" s="3" t="s">
        <v>294</v>
      </c>
      <c r="J765" s="3"/>
      <c r="K765" s="3" t="s">
        <v>295</v>
      </c>
      <c r="L765" s="3"/>
      <c r="M765" s="3"/>
      <c r="N765" s="3"/>
      <c r="O765" s="3"/>
      <c r="P765" s="3"/>
      <c r="Q765" s="3" t="s">
        <v>296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t="shared" ca="1" si="208"/>
        <v>{"AtkPower":3.45}</v>
      </c>
      <c r="Z765" s="11" t="s">
        <v>509</v>
      </c>
      <c r="AA765" s="11" t="str">
        <f t="shared" ca="1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306</v>
      </c>
      <c r="AG765" s="11"/>
      <c r="AH765" s="11"/>
      <c r="AI765" s="11"/>
      <c r="AJ765" s="11" t="s">
        <v>263</v>
      </c>
      <c r="AK765" s="11" t="str">
        <f t="shared" ref="AK765:AK768" si="228">$B$8&amp;$B$6</f>
        <v>&lt;q=attr_atk&gt;&lt;c=A6EC41&gt;</v>
      </c>
      <c r="AL765" s="11" t="str">
        <f t="shared" ref="AL765:AL768" ca="1" si="229">ROUND($H765*100,2)&amp;"%"</f>
        <v>345%</v>
      </c>
      <c r="AM765" s="11" t="s">
        <v>259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t="shared" ca="1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293</v>
      </c>
      <c r="H766" s="3">
        <f ca="1">ROUND(_xlfn.XLOOKUP($F766,$D$1:$D$5,$E$1:$E$5)*OFFSET(H766,5-$F766,0)/0.05,0)*0.05</f>
        <v>3.7</v>
      </c>
      <c r="I766" s="3" t="s">
        <v>294</v>
      </c>
      <c r="J766" s="3"/>
      <c r="K766" s="3" t="s">
        <v>295</v>
      </c>
      <c r="L766" s="3"/>
      <c r="M766" s="3"/>
      <c r="N766" s="3"/>
      <c r="O766" s="3"/>
      <c r="P766" s="3"/>
      <c r="Q766" s="3" t="s">
        <v>296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t="shared" ca="1" si="208"/>
        <v>{"AtkPower":3.7}</v>
      </c>
      <c r="Z766" s="11" t="s">
        <v>509</v>
      </c>
      <c r="AA766" s="11" t="str">
        <f t="shared" ca="1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306</v>
      </c>
      <c r="AG766" s="11"/>
      <c r="AH766" s="11"/>
      <c r="AI766" s="11"/>
      <c r="AJ766" s="11" t="s">
        <v>263</v>
      </c>
      <c r="AK766" s="11" t="str">
        <f t="shared" si="228"/>
        <v>&lt;q=attr_atk&gt;&lt;c=A6EC41&gt;</v>
      </c>
      <c r="AL766" s="11" t="str">
        <f t="shared" ca="1" si="229"/>
        <v>370%</v>
      </c>
      <c r="AM766" s="11" t="s">
        <v>259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t="shared" ca="1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293</v>
      </c>
      <c r="H767" s="3">
        <f ca="1">ROUND(_xlfn.XLOOKUP($F767,$D$1:$D$5,$E$1:$E$5)*OFFSET(H767,5-$F767,0)/0.05,0)*0.05</f>
        <v>4.1500000000000004</v>
      </c>
      <c r="I767" s="3" t="s">
        <v>294</v>
      </c>
      <c r="J767" s="3"/>
      <c r="K767" s="3" t="s">
        <v>295</v>
      </c>
      <c r="L767" s="3"/>
      <c r="M767" s="3"/>
      <c r="N767" s="3"/>
      <c r="O767" s="3"/>
      <c r="P767" s="3"/>
      <c r="Q767" s="3" t="s">
        <v>296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t="shared" ca="1" si="208"/>
        <v>{"AtkPower":4.15}</v>
      </c>
      <c r="Z767" s="11" t="s">
        <v>509</v>
      </c>
      <c r="AA767" s="11" t="str">
        <f t="shared" ca="1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306</v>
      </c>
      <c r="AG767" s="11"/>
      <c r="AH767" s="11"/>
      <c r="AI767" s="11"/>
      <c r="AJ767" s="11" t="s">
        <v>263</v>
      </c>
      <c r="AK767" s="11" t="str">
        <f t="shared" si="228"/>
        <v>&lt;q=attr_atk&gt;&lt;c=A6EC41&gt;</v>
      </c>
      <c r="AL767" s="11" t="str">
        <f t="shared" ca="1" si="229"/>
        <v>415%</v>
      </c>
      <c r="AM767" s="11" t="s">
        <v>259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t="shared" ca="1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293</v>
      </c>
      <c r="H768" s="3">
        <v>4.5999999999999996</v>
      </c>
      <c r="I768" s="3" t="s">
        <v>294</v>
      </c>
      <c r="J768" s="3"/>
      <c r="K768" s="3" t="s">
        <v>295</v>
      </c>
      <c r="L768" s="3"/>
      <c r="M768" s="3"/>
      <c r="N768" s="3"/>
      <c r="O768" s="3"/>
      <c r="P768" s="3"/>
      <c r="Q768" s="3" t="s">
        <v>296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509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306</v>
      </c>
      <c r="AG768" s="11"/>
      <c r="AH768" s="11"/>
      <c r="AI768" s="11"/>
      <c r="AJ768" s="11" t="s">
        <v>263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259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67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297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293</v>
      </c>
      <c r="H770" s="3"/>
      <c r="I770" s="3" t="s">
        <v>294</v>
      </c>
      <c r="J770" s="3"/>
      <c r="K770" s="3" t="s">
        <v>295</v>
      </c>
      <c r="L770" s="3"/>
      <c r="M770" s="3"/>
      <c r="N770" s="3"/>
      <c r="O770" s="3"/>
      <c r="P770" s="3"/>
      <c r="Q770" s="3" t="s">
        <v>296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319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320</v>
      </c>
      <c r="AK770" s="11" t="str">
        <f t="shared" ref="AK770:AK774" si="230">$B$6</f>
        <v>&lt;c=A6EC41&gt;</v>
      </c>
      <c r="AL770" s="11">
        <v>2</v>
      </c>
      <c r="AM770" s="11" t="s">
        <v>259</v>
      </c>
      <c r="AN770" s="11" t="s">
        <v>321</v>
      </c>
      <c r="AO770" s="11" t="s">
        <v>265</v>
      </c>
      <c r="AP770" s="11">
        <v>2</v>
      </c>
      <c r="AQ770" s="11" t="s">
        <v>259</v>
      </c>
      <c r="AR770" s="11" t="s">
        <v>322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293</v>
      </c>
      <c r="H771" s="3"/>
      <c r="I771" s="3" t="s">
        <v>294</v>
      </c>
      <c r="J771" s="3"/>
      <c r="K771" s="3" t="s">
        <v>295</v>
      </c>
      <c r="L771" s="3"/>
      <c r="M771" s="3"/>
      <c r="N771" s="3"/>
      <c r="O771" s="3"/>
      <c r="P771" s="3"/>
      <c r="Q771" s="3" t="s">
        <v>296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319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306</v>
      </c>
      <c r="AG771" s="11"/>
      <c r="AH771" s="11"/>
      <c r="AI771" s="11"/>
      <c r="AJ771" s="11" t="s">
        <v>320</v>
      </c>
      <c r="AK771" s="11" t="str">
        <f t="shared" si="230"/>
        <v>&lt;c=A6EC41&gt;</v>
      </c>
      <c r="AL771" s="11">
        <f>AL770*4</f>
        <v>8</v>
      </c>
      <c r="AM771" s="11" t="s">
        <v>259</v>
      </c>
      <c r="AN771" s="11" t="s">
        <v>321</v>
      </c>
      <c r="AO771" s="11" t="s">
        <v>265</v>
      </c>
      <c r="AP771" s="11">
        <f>AP770*4</f>
        <v>8</v>
      </c>
      <c r="AQ771" s="11" t="s">
        <v>259</v>
      </c>
      <c r="AR771" s="11" t="s">
        <v>322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293</v>
      </c>
      <c r="H772" s="3"/>
      <c r="I772" s="3" t="s">
        <v>294</v>
      </c>
      <c r="J772" s="3"/>
      <c r="K772" s="3" t="s">
        <v>295</v>
      </c>
      <c r="L772" s="3"/>
      <c r="M772" s="3"/>
      <c r="N772" s="3"/>
      <c r="O772" s="3"/>
      <c r="P772" s="3"/>
      <c r="Q772" s="3" t="s">
        <v>296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319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306</v>
      </c>
      <c r="AG772" s="11"/>
      <c r="AH772" s="11"/>
      <c r="AI772" s="11"/>
      <c r="AJ772" s="11" t="s">
        <v>320</v>
      </c>
      <c r="AK772" s="11" t="str">
        <f t="shared" si="230"/>
        <v>&lt;c=A6EC41&gt;</v>
      </c>
      <c r="AL772" s="11">
        <f>AL771*4</f>
        <v>32</v>
      </c>
      <c r="AM772" s="11" t="s">
        <v>259</v>
      </c>
      <c r="AN772" s="11" t="s">
        <v>321</v>
      </c>
      <c r="AO772" s="11" t="s">
        <v>265</v>
      </c>
      <c r="AP772" s="11">
        <f>AP771*4</f>
        <v>32</v>
      </c>
      <c r="AQ772" s="11" t="s">
        <v>259</v>
      </c>
      <c r="AR772" s="11" t="s">
        <v>322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293</v>
      </c>
      <c r="H773" s="3"/>
      <c r="I773" s="3" t="s">
        <v>294</v>
      </c>
      <c r="J773" s="3"/>
      <c r="K773" s="3" t="s">
        <v>295</v>
      </c>
      <c r="L773" s="3"/>
      <c r="M773" s="3"/>
      <c r="N773" s="3"/>
      <c r="O773" s="3"/>
      <c r="P773" s="3"/>
      <c r="Q773" s="3" t="s">
        <v>296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319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306</v>
      </c>
      <c r="AG773" s="11"/>
      <c r="AH773" s="11"/>
      <c r="AI773" s="11"/>
      <c r="AJ773" s="11" t="s">
        <v>320</v>
      </c>
      <c r="AK773" s="11" t="str">
        <f t="shared" si="230"/>
        <v>&lt;c=A6EC41&gt;</v>
      </c>
      <c r="AL773" s="11">
        <v>64</v>
      </c>
      <c r="AM773" s="11" t="s">
        <v>259</v>
      </c>
      <c r="AN773" s="11" t="s">
        <v>321</v>
      </c>
      <c r="AO773" s="11" t="s">
        <v>265</v>
      </c>
      <c r="AP773" s="11">
        <v>64</v>
      </c>
      <c r="AQ773" s="11" t="s">
        <v>259</v>
      </c>
      <c r="AR773" s="11" t="s">
        <v>322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293</v>
      </c>
      <c r="H774" s="3"/>
      <c r="I774" s="3" t="s">
        <v>294</v>
      </c>
      <c r="J774" s="3"/>
      <c r="K774" s="3" t="s">
        <v>295</v>
      </c>
      <c r="L774" s="3"/>
      <c r="M774" s="3"/>
      <c r="N774" s="3"/>
      <c r="O774" s="3"/>
      <c r="P774" s="3"/>
      <c r="Q774" s="3" t="s">
        <v>296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319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306</v>
      </c>
      <c r="AG774" s="11"/>
      <c r="AH774" s="11"/>
      <c r="AI774" s="11"/>
      <c r="AJ774" s="11" t="s">
        <v>320</v>
      </c>
      <c r="AK774" s="11" t="str">
        <f t="shared" si="230"/>
        <v>&lt;c=A6EC41&gt;</v>
      </c>
      <c r="AL774" s="11">
        <v>128</v>
      </c>
      <c r="AM774" s="11" t="s">
        <v>259</v>
      </c>
      <c r="AN774" s="11" t="s">
        <v>321</v>
      </c>
      <c r="AO774" s="11" t="s">
        <v>265</v>
      </c>
      <c r="AP774" s="11">
        <v>128</v>
      </c>
      <c r="AQ774" s="11" t="s">
        <v>259</v>
      </c>
      <c r="AR774" s="11" t="s">
        <v>322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298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297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293</v>
      </c>
      <c r="H776" s="3">
        <f ca="1">ROUND(_xlfn.XLOOKUP($F776,$D$1:$D$5,$E$1:$E$5)*OFFSET(H776,5-$F776,0)/0.05,0)*0.05</f>
        <v>5.6000000000000005</v>
      </c>
      <c r="I776" s="3" t="s">
        <v>294</v>
      </c>
      <c r="J776" s="3"/>
      <c r="K776" s="3" t="s">
        <v>295</v>
      </c>
      <c r="L776" s="3"/>
      <c r="M776" s="3"/>
      <c r="N776" s="3"/>
      <c r="O776" s="3"/>
      <c r="P776" s="3"/>
      <c r="Q776" s="3" t="s">
        <v>296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t="shared" ca="1" si="208"/>
        <v>{"AtkPower":5.6}</v>
      </c>
      <c r="Z776" s="11" t="s">
        <v>511</v>
      </c>
      <c r="AA776" s="11" t="str">
        <f t="shared" ca="1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412</v>
      </c>
      <c r="AK776" s="11" t="str">
        <f>$B$6</f>
        <v>&lt;c=A6EC41&gt;</v>
      </c>
      <c r="AL776" s="11">
        <v>8</v>
      </c>
      <c r="AM776" s="11" t="s">
        <v>259</v>
      </c>
      <c r="AN776" s="11" t="s">
        <v>512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259</v>
      </c>
      <c r="AR776" s="11" t="s">
        <v>305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t="shared" ca="1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293</v>
      </c>
      <c r="H777" s="3">
        <f ca="1">ROUND(_xlfn.XLOOKUP($F777,$D$1:$D$5,$E$1:$E$5)*OFFSET(H777,5-$F777,0)/0.05,0)*0.05</f>
        <v>6</v>
      </c>
      <c r="I777" s="3" t="s">
        <v>294</v>
      </c>
      <c r="J777" s="3"/>
      <c r="K777" s="3" t="s">
        <v>295</v>
      </c>
      <c r="L777" s="3"/>
      <c r="M777" s="3"/>
      <c r="N777" s="3"/>
      <c r="O777" s="3"/>
      <c r="P777" s="3"/>
      <c r="Q777" s="3" t="s">
        <v>296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t="shared" ca="1" si="208"/>
        <v>{"AtkPower":6}</v>
      </c>
      <c r="Z777" s="11" t="s">
        <v>511</v>
      </c>
      <c r="AA777" s="11" t="str">
        <f t="shared" ca="1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306</v>
      </c>
      <c r="AG777" s="11"/>
      <c r="AH777" s="11"/>
      <c r="AI777" s="11"/>
      <c r="AJ777" s="11" t="s">
        <v>263</v>
      </c>
      <c r="AK777" s="11" t="str">
        <f t="shared" ref="AK777:AK780" si="231">$B$8&amp;$B$6</f>
        <v>&lt;q=attr_atk&gt;&lt;c=A6EC41&gt;</v>
      </c>
      <c r="AL777" s="11" t="str">
        <f t="shared" ref="AL777:AL780" ca="1" si="232">ROUND($H777*100,2)&amp;"%"</f>
        <v>600%</v>
      </c>
      <c r="AM777" s="11" t="s">
        <v>259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t="shared" ca="1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293</v>
      </c>
      <c r="H778" s="3">
        <f ca="1">ROUND(_xlfn.XLOOKUP($F778,$D$1:$D$5,$E$1:$E$5)*OFFSET(H778,5-$F778,0)/0.05,0)*0.05</f>
        <v>6.4</v>
      </c>
      <c r="I778" s="3" t="s">
        <v>294</v>
      </c>
      <c r="J778" s="3"/>
      <c r="K778" s="3" t="s">
        <v>295</v>
      </c>
      <c r="L778" s="3"/>
      <c r="M778" s="3"/>
      <c r="N778" s="3"/>
      <c r="O778" s="3"/>
      <c r="P778" s="3"/>
      <c r="Q778" s="3" t="s">
        <v>296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t="shared" ref="Y778:Y841" ca="1" si="233">IF(E778="","",$A$3&amp;_xlfn.TEXTJOIN($C$1,1,S778:X778)&amp;$A$4)</f>
        <v>{"AtkPower":6.4}</v>
      </c>
      <c r="Z778" s="11" t="s">
        <v>511</v>
      </c>
      <c r="AA778" s="11" t="str">
        <f t="shared" ca="1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306</v>
      </c>
      <c r="AG778" s="11"/>
      <c r="AH778" s="11"/>
      <c r="AI778" s="11"/>
      <c r="AJ778" s="11" t="s">
        <v>263</v>
      </c>
      <c r="AK778" s="11" t="str">
        <f t="shared" si="231"/>
        <v>&lt;q=attr_atk&gt;&lt;c=A6EC41&gt;</v>
      </c>
      <c r="AL778" s="11" t="str">
        <f t="shared" ca="1" si="232"/>
        <v>640%</v>
      </c>
      <c r="AM778" s="11" t="s">
        <v>259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t="shared" ca="1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293</v>
      </c>
      <c r="H779" s="3">
        <f ca="1">ROUND(_xlfn.XLOOKUP($F779,$D$1:$D$5,$E$1:$E$5)*OFFSET(H779,5-$F779,0)/0.05,0)*0.05</f>
        <v>7.2</v>
      </c>
      <c r="I779" s="3" t="s">
        <v>294</v>
      </c>
      <c r="J779" s="3"/>
      <c r="K779" s="3" t="s">
        <v>295</v>
      </c>
      <c r="L779" s="3"/>
      <c r="M779" s="3"/>
      <c r="N779" s="3"/>
      <c r="O779" s="3"/>
      <c r="P779" s="3"/>
      <c r="Q779" s="3" t="s">
        <v>296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t="shared" ca="1" si="233"/>
        <v>{"AtkPower":7.2}</v>
      </c>
      <c r="Z779" s="11" t="s">
        <v>511</v>
      </c>
      <c r="AA779" s="11" t="str">
        <f t="shared" ca="1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306</v>
      </c>
      <c r="AG779" s="11"/>
      <c r="AH779" s="11"/>
      <c r="AI779" s="11"/>
      <c r="AJ779" s="11" t="s">
        <v>263</v>
      </c>
      <c r="AK779" s="11" t="str">
        <f t="shared" si="231"/>
        <v>&lt;q=attr_atk&gt;&lt;c=A6EC41&gt;</v>
      </c>
      <c r="AL779" s="11" t="str">
        <f t="shared" ca="1" si="232"/>
        <v>720%</v>
      </c>
      <c r="AM779" s="11" t="s">
        <v>259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t="shared" ca="1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293</v>
      </c>
      <c r="H780" s="3">
        <v>8</v>
      </c>
      <c r="I780" s="3" t="s">
        <v>294</v>
      </c>
      <c r="J780" s="3"/>
      <c r="K780" s="3" t="s">
        <v>295</v>
      </c>
      <c r="L780" s="3"/>
      <c r="M780" s="3"/>
      <c r="N780" s="3"/>
      <c r="O780" s="3"/>
      <c r="P780" s="3"/>
      <c r="Q780" s="3" t="s">
        <v>296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511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306</v>
      </c>
      <c r="AG780" s="11"/>
      <c r="AH780" s="11"/>
      <c r="AI780" s="11"/>
      <c r="AJ780" s="11" t="s">
        <v>263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259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299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297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293</v>
      </c>
      <c r="H782" s="3"/>
      <c r="I782" s="3" t="s">
        <v>294</v>
      </c>
      <c r="J782" s="3"/>
      <c r="K782" s="3" t="s">
        <v>295</v>
      </c>
      <c r="L782" s="3"/>
      <c r="M782" s="3"/>
      <c r="N782" s="3"/>
      <c r="O782" s="3"/>
      <c r="P782" s="3"/>
      <c r="Q782" s="3" t="s">
        <v>296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297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293</v>
      </c>
      <c r="H783" s="3"/>
      <c r="I783" s="3" t="s">
        <v>294</v>
      </c>
      <c r="J783" s="3"/>
      <c r="K783" s="3" t="s">
        <v>295</v>
      </c>
      <c r="L783" s="3"/>
      <c r="M783" s="3"/>
      <c r="N783" s="3"/>
      <c r="O783" s="3"/>
      <c r="P783" s="3"/>
      <c r="Q783" s="3" t="s">
        <v>296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297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293</v>
      </c>
      <c r="H784" s="3"/>
      <c r="I784" s="3" t="s">
        <v>294</v>
      </c>
      <c r="J784" s="3"/>
      <c r="K784" s="3" t="s">
        <v>295</v>
      </c>
      <c r="L784" s="3"/>
      <c r="M784" s="3"/>
      <c r="N784" s="3"/>
      <c r="O784" s="3"/>
      <c r="P784" s="3"/>
      <c r="Q784" s="3" t="s">
        <v>296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297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293</v>
      </c>
      <c r="H785" s="3"/>
      <c r="I785" s="3" t="s">
        <v>294</v>
      </c>
      <c r="J785" s="3"/>
      <c r="K785" s="3" t="s">
        <v>295</v>
      </c>
      <c r="L785" s="3"/>
      <c r="M785" s="3"/>
      <c r="N785" s="3"/>
      <c r="O785" s="3"/>
      <c r="P785" s="3"/>
      <c r="Q785" s="3" t="s">
        <v>296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297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293</v>
      </c>
      <c r="H786" s="3"/>
      <c r="I786" s="3" t="s">
        <v>294</v>
      </c>
      <c r="J786" s="3"/>
      <c r="K786" s="3" t="s">
        <v>295</v>
      </c>
      <c r="L786" s="3"/>
      <c r="M786" s="3"/>
      <c r="N786" s="3"/>
      <c r="O786" s="3"/>
      <c r="P786" s="3"/>
      <c r="Q786" s="3" t="s">
        <v>296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297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300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297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293</v>
      </c>
      <c r="H788" s="3"/>
      <c r="I788" s="3" t="s">
        <v>294</v>
      </c>
      <c r="J788" s="3"/>
      <c r="K788" s="3" t="s">
        <v>295</v>
      </c>
      <c r="L788" s="3"/>
      <c r="M788" s="3"/>
      <c r="N788" s="3"/>
      <c r="O788" s="3"/>
      <c r="P788" s="3"/>
      <c r="Q788" s="3" t="s">
        <v>296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328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329</v>
      </c>
      <c r="AK788" s="11" t="str">
        <f>$B$6</f>
        <v>&lt;c=A6EC41&gt;</v>
      </c>
      <c r="AL788" s="11">
        <v>1</v>
      </c>
      <c r="AM788" s="11" t="s">
        <v>259</v>
      </c>
      <c r="AN788" s="11" t="s">
        <v>330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259</v>
      </c>
      <c r="AR788" s="11" t="s">
        <v>331</v>
      </c>
      <c r="AS788" s="11" t="str">
        <f>$B$6</f>
        <v>&lt;c=A6EC41&gt;</v>
      </c>
      <c r="AT788" s="11">
        <v>1</v>
      </c>
      <c r="AU788" s="11" t="s">
        <v>259</v>
      </c>
      <c r="AV788" s="11" t="s">
        <v>332</v>
      </c>
      <c r="AW788" s="11" t="str">
        <f>$B$6</f>
        <v>&lt;c=A6EC41&gt;</v>
      </c>
      <c r="AX788" s="11">
        <v>6</v>
      </c>
      <c r="AY788" s="11" t="s">
        <v>259</v>
      </c>
      <c r="AZ788" s="11" t="s">
        <v>333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293</v>
      </c>
      <c r="H789" s="3"/>
      <c r="I789" s="3" t="s">
        <v>294</v>
      </c>
      <c r="J789" s="3"/>
      <c r="K789" s="3" t="s">
        <v>295</v>
      </c>
      <c r="L789" s="3"/>
      <c r="M789" s="3"/>
      <c r="N789" s="3"/>
      <c r="O789" s="3"/>
      <c r="P789" s="3"/>
      <c r="Q789" s="3" t="s">
        <v>296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328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306</v>
      </c>
      <c r="AG789" s="11"/>
      <c r="AH789" s="11"/>
      <c r="AI789" s="11"/>
      <c r="AJ789" s="11"/>
      <c r="AK789" s="11"/>
      <c r="AL789" s="11"/>
      <c r="AM789" s="11"/>
      <c r="AN789" s="11" t="s">
        <v>307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259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293</v>
      </c>
      <c r="H790" s="3"/>
      <c r="I790" s="3" t="s">
        <v>294</v>
      </c>
      <c r="J790" s="3"/>
      <c r="K790" s="3" t="s">
        <v>295</v>
      </c>
      <c r="L790" s="3"/>
      <c r="M790" s="3"/>
      <c r="N790" s="3"/>
      <c r="O790" s="3"/>
      <c r="P790" s="3"/>
      <c r="Q790" s="3" t="s">
        <v>296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328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306</v>
      </c>
      <c r="AG790" s="11"/>
      <c r="AH790" s="11"/>
      <c r="AI790" s="11"/>
      <c r="AJ790" s="11"/>
      <c r="AK790" s="11"/>
      <c r="AL790" s="11"/>
      <c r="AM790" s="11"/>
      <c r="AN790" s="11" t="s">
        <v>307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259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293</v>
      </c>
      <c r="H791" s="3"/>
      <c r="I791" s="3" t="s">
        <v>294</v>
      </c>
      <c r="J791" s="3"/>
      <c r="K791" s="3" t="s">
        <v>295</v>
      </c>
      <c r="L791" s="3"/>
      <c r="M791" s="3"/>
      <c r="N791" s="3"/>
      <c r="O791" s="3"/>
      <c r="P791" s="3"/>
      <c r="Q791" s="3" t="s">
        <v>296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328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306</v>
      </c>
      <c r="AG791" s="11"/>
      <c r="AH791" s="11"/>
      <c r="AI791" s="11"/>
      <c r="AJ791" s="11"/>
      <c r="AK791" s="11"/>
      <c r="AL791" s="11"/>
      <c r="AM791" s="11"/>
      <c r="AN791" s="11" t="s">
        <v>307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259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293</v>
      </c>
      <c r="H792" s="3"/>
      <c r="I792" s="3" t="s">
        <v>294</v>
      </c>
      <c r="J792" s="3"/>
      <c r="K792" s="3" t="s">
        <v>295</v>
      </c>
      <c r="L792" s="3"/>
      <c r="M792" s="3"/>
      <c r="N792" s="3"/>
      <c r="O792" s="3"/>
      <c r="P792" s="3"/>
      <c r="Q792" s="3" t="s">
        <v>296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334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306</v>
      </c>
      <c r="AG792" s="11"/>
      <c r="AH792" s="11"/>
      <c r="AI792" s="11"/>
      <c r="AJ792" s="11"/>
      <c r="AK792" s="11"/>
      <c r="AL792" s="11"/>
      <c r="AM792" s="11"/>
      <c r="AN792" s="11" t="s">
        <v>307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259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301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297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293</v>
      </c>
      <c r="H794" s="3">
        <v>0.42</v>
      </c>
      <c r="I794" s="3" t="s">
        <v>294</v>
      </c>
      <c r="J794" s="3"/>
      <c r="K794" s="3" t="s">
        <v>295</v>
      </c>
      <c r="L794" s="3">
        <v>1</v>
      </c>
      <c r="M794" s="3"/>
      <c r="N794" s="3"/>
      <c r="O794" s="3"/>
      <c r="P794" s="3"/>
      <c r="Q794" s="3" t="s">
        <v>296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513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513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259</v>
      </c>
      <c r="AN794" s="11" t="s">
        <v>514</v>
      </c>
      <c r="AO794" s="11" t="s">
        <v>265</v>
      </c>
      <c r="AP794" s="11">
        <v>7</v>
      </c>
      <c r="AQ794" s="11" t="s">
        <v>259</v>
      </c>
      <c r="AR794" s="11" t="s">
        <v>362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293</v>
      </c>
      <c r="H795" s="3"/>
      <c r="I795" s="3" t="s">
        <v>294</v>
      </c>
      <c r="J795" s="3"/>
      <c r="K795" s="3" t="s">
        <v>295</v>
      </c>
      <c r="L795" s="3">
        <v>1</v>
      </c>
      <c r="M795" s="3"/>
      <c r="N795" s="3"/>
      <c r="O795" s="3"/>
      <c r="P795" s="3"/>
      <c r="Q795" s="3" t="s">
        <v>296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297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293</v>
      </c>
      <c r="H796" s="3"/>
      <c r="I796" s="3" t="s">
        <v>294</v>
      </c>
      <c r="J796" s="3"/>
      <c r="K796" s="3" t="s">
        <v>295</v>
      </c>
      <c r="L796" s="3">
        <v>1</v>
      </c>
      <c r="M796" s="3"/>
      <c r="N796" s="3"/>
      <c r="O796" s="3"/>
      <c r="P796" s="3"/>
      <c r="Q796" s="3" t="s">
        <v>296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297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293</v>
      </c>
      <c r="H797" s="3"/>
      <c r="I797" s="3" t="s">
        <v>294</v>
      </c>
      <c r="J797" s="3"/>
      <c r="K797" s="3" t="s">
        <v>295</v>
      </c>
      <c r="L797" s="3">
        <v>1</v>
      </c>
      <c r="M797" s="3"/>
      <c r="N797" s="3"/>
      <c r="O797" s="3"/>
      <c r="P797" s="3"/>
      <c r="Q797" s="3" t="s">
        <v>296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297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293</v>
      </c>
      <c r="H798" s="3"/>
      <c r="I798" s="3" t="s">
        <v>294</v>
      </c>
      <c r="J798" s="3"/>
      <c r="K798" s="3" t="s">
        <v>295</v>
      </c>
      <c r="L798" s="3">
        <v>1</v>
      </c>
      <c r="M798" s="3"/>
      <c r="N798" s="3"/>
      <c r="O798" s="3"/>
      <c r="P798" s="3"/>
      <c r="Q798" s="3" t="s">
        <v>296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297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387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297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293</v>
      </c>
      <c r="H800" s="3">
        <f ca="1">ROUND(_xlfn.XLOOKUP($F800,$D$1:$D$5,$E$1:$E$5)*OFFSET(H800,5-$F800,0)/0.05,0)*0.05</f>
        <v>5.6000000000000005</v>
      </c>
      <c r="I800" s="3" t="s">
        <v>294</v>
      </c>
      <c r="J800" s="3"/>
      <c r="K800" s="3" t="s">
        <v>295</v>
      </c>
      <c r="L800" s="3"/>
      <c r="M800" s="3"/>
      <c r="N800" s="3"/>
      <c r="O800" s="3"/>
      <c r="P800" s="3"/>
      <c r="Q800" s="3" t="s">
        <v>296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t="shared" ca="1" si="233"/>
        <v>{"AtkPower":5.6}</v>
      </c>
      <c r="Z800" s="11" t="s">
        <v>297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293</v>
      </c>
      <c r="H801" s="3">
        <f ca="1">ROUND(_xlfn.XLOOKUP($F801,$D$1:$D$5,$E$1:$E$5)*OFFSET(H801,5-$F801,0)/0.05,0)*0.05</f>
        <v>6</v>
      </c>
      <c r="I801" s="3" t="s">
        <v>294</v>
      </c>
      <c r="J801" s="3"/>
      <c r="K801" s="3" t="s">
        <v>295</v>
      </c>
      <c r="L801" s="3"/>
      <c r="M801" s="3"/>
      <c r="N801" s="3"/>
      <c r="O801" s="3"/>
      <c r="P801" s="3"/>
      <c r="Q801" s="3" t="s">
        <v>296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t="shared" ca="1" si="233"/>
        <v>{"AtkPower":6}</v>
      </c>
      <c r="Z801" s="11" t="s">
        <v>297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293</v>
      </c>
      <c r="H802" s="3">
        <f ca="1">ROUND(_xlfn.XLOOKUP($F802,$D$1:$D$5,$E$1:$E$5)*OFFSET(H802,5-$F802,0)/0.05,0)*0.05</f>
        <v>6.4</v>
      </c>
      <c r="I802" s="3" t="s">
        <v>294</v>
      </c>
      <c r="J802" s="3"/>
      <c r="K802" s="3" t="s">
        <v>295</v>
      </c>
      <c r="L802" s="3"/>
      <c r="M802" s="3"/>
      <c r="N802" s="3"/>
      <c r="O802" s="3"/>
      <c r="P802" s="3"/>
      <c r="Q802" s="3" t="s">
        <v>296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t="shared" ca="1" si="233"/>
        <v>{"AtkPower":6.4}</v>
      </c>
      <c r="Z802" s="11" t="s">
        <v>297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293</v>
      </c>
      <c r="H803" s="3">
        <f ca="1">ROUND(_xlfn.XLOOKUP($F803,$D$1:$D$5,$E$1:$E$5)*OFFSET(H803,5-$F803,0)/0.05,0)*0.05</f>
        <v>7.2</v>
      </c>
      <c r="I803" s="3" t="s">
        <v>294</v>
      </c>
      <c r="J803" s="3"/>
      <c r="K803" s="3" t="s">
        <v>295</v>
      </c>
      <c r="L803" s="3"/>
      <c r="M803" s="3"/>
      <c r="N803" s="3"/>
      <c r="O803" s="3"/>
      <c r="P803" s="3"/>
      <c r="Q803" s="3" t="s">
        <v>296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t="shared" ca="1" si="233"/>
        <v>{"AtkPower":7.2}</v>
      </c>
      <c r="Z803" s="11" t="s">
        <v>297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293</v>
      </c>
      <c r="H804" s="3">
        <v>8</v>
      </c>
      <c r="I804" s="3" t="s">
        <v>294</v>
      </c>
      <c r="J804" s="3"/>
      <c r="K804" s="3" t="s">
        <v>295</v>
      </c>
      <c r="L804" s="3"/>
      <c r="M804" s="3"/>
      <c r="N804" s="3"/>
      <c r="O804" s="3"/>
      <c r="P804" s="3"/>
      <c r="Q804" s="3" t="s">
        <v>296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297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515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297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>
      <c r="B806" s="1" t="str">
        <f t="shared" si="235"/>
        <v>SkillDescBrief// 普攻</v>
      </c>
      <c r="C806" s="1" t="str">
        <f t="shared" si="236"/>
        <v>SkillDescDetail// 普攻</v>
      </c>
      <c r="D806" s="7" t="s">
        <v>292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297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293</v>
      </c>
      <c r="H807" s="3">
        <f ca="1">ROUND(_xlfn.XLOOKUP($F807,$D$1:$D$5,$E$1:$E$5)*OFFSET(H807,5-$F807,0)/0.05,0)*0.05</f>
        <v>1.55</v>
      </c>
      <c r="I807" s="3" t="s">
        <v>294</v>
      </c>
      <c r="J807" s="3"/>
      <c r="K807" s="3" t="s">
        <v>295</v>
      </c>
      <c r="L807" s="3"/>
      <c r="M807" s="3"/>
      <c r="N807" s="3"/>
      <c r="O807" s="3"/>
      <c r="P807" s="3"/>
      <c r="Q807" s="3" t="s">
        <v>296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t="shared" ca="1" si="233"/>
        <v>{"AtkPower":1.55}</v>
      </c>
      <c r="Z807" s="11" t="s">
        <v>516</v>
      </c>
      <c r="AA807" s="11" t="str">
        <f t="shared" ca="1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517</v>
      </c>
      <c r="AK807" s="11" t="str">
        <f>$B$6</f>
        <v>&lt;c=A6EC41&gt;</v>
      </c>
      <c r="AL807" s="11">
        <v>1</v>
      </c>
      <c r="AM807" s="11" t="s">
        <v>259</v>
      </c>
      <c r="AN807" s="11" t="s">
        <v>304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259</v>
      </c>
      <c r="AR807" s="11" t="s">
        <v>305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t="shared" ca="1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293</v>
      </c>
      <c r="H808" s="3">
        <f ca="1">ROUND(_xlfn.XLOOKUP($F808,$D$1:$D$5,$E$1:$E$5)*OFFSET(H808,5-$F808,0)/0.05,0)*0.05</f>
        <v>1.6500000000000001</v>
      </c>
      <c r="I808" s="3" t="s">
        <v>294</v>
      </c>
      <c r="J808" s="3"/>
      <c r="K808" s="3" t="s">
        <v>295</v>
      </c>
      <c r="L808" s="3"/>
      <c r="M808" s="3"/>
      <c r="N808" s="3"/>
      <c r="O808" s="3"/>
      <c r="P808" s="3"/>
      <c r="Q808" s="3" t="s">
        <v>296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t="shared" ca="1" si="233"/>
        <v>{"AtkPower":1.65}</v>
      </c>
      <c r="Z808" s="11" t="s">
        <v>516</v>
      </c>
      <c r="AA808" s="11" t="str">
        <f t="shared" ref="AA808:AA871" ca="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306</v>
      </c>
      <c r="AG808" s="11"/>
      <c r="AH808" s="11"/>
      <c r="AI808" s="11"/>
      <c r="AJ808" s="11" t="s">
        <v>263</v>
      </c>
      <c r="AK808" s="11" t="str">
        <f t="shared" ref="AK808:AK811" si="244">$B$8&amp;$B$6</f>
        <v>&lt;q=attr_atk&gt;&lt;c=A6EC41&gt;</v>
      </c>
      <c r="AL808" s="11" t="str">
        <f t="shared" ref="AL808:AL811" ca="1" si="245">ROUND($H808*100,2)&amp;"%"</f>
        <v>165%</v>
      </c>
      <c r="AM808" s="11" t="s">
        <v>259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t="shared" ca="1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293</v>
      </c>
      <c r="H809" s="3">
        <f ca="1">ROUND(_xlfn.XLOOKUP($F809,$D$1:$D$5,$E$1:$E$5)*OFFSET(H809,5-$F809,0)/0.05,0)*0.05</f>
        <v>1.75</v>
      </c>
      <c r="I809" s="3" t="s">
        <v>294</v>
      </c>
      <c r="J809" s="3"/>
      <c r="K809" s="3" t="s">
        <v>295</v>
      </c>
      <c r="L809" s="3"/>
      <c r="M809" s="3"/>
      <c r="N809" s="3"/>
      <c r="O809" s="3"/>
      <c r="P809" s="3"/>
      <c r="Q809" s="3" t="s">
        <v>296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t="shared" ca="1" si="233"/>
        <v>{"AtkPower":1.75}</v>
      </c>
      <c r="Z809" s="11" t="s">
        <v>516</v>
      </c>
      <c r="AA809" s="11" t="str">
        <f t="shared" ca="1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306</v>
      </c>
      <c r="AG809" s="11"/>
      <c r="AH809" s="11"/>
      <c r="AI809" s="11"/>
      <c r="AJ809" s="11" t="s">
        <v>263</v>
      </c>
      <c r="AK809" s="11" t="str">
        <f t="shared" si="244"/>
        <v>&lt;q=attr_atk&gt;&lt;c=A6EC41&gt;</v>
      </c>
      <c r="AL809" s="11" t="str">
        <f t="shared" ca="1" si="245"/>
        <v>175%</v>
      </c>
      <c r="AM809" s="11" t="s">
        <v>259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t="shared" ca="1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293</v>
      </c>
      <c r="H810" s="3">
        <f ca="1">ROUND(_xlfn.XLOOKUP($F810,$D$1:$D$5,$E$1:$E$5)*OFFSET(H810,5-$F810,0)/0.05,0)*0.05</f>
        <v>2</v>
      </c>
      <c r="I810" s="3" t="s">
        <v>294</v>
      </c>
      <c r="J810" s="3"/>
      <c r="K810" s="3" t="s">
        <v>295</v>
      </c>
      <c r="L810" s="3"/>
      <c r="M810" s="3"/>
      <c r="N810" s="3"/>
      <c r="O810" s="3"/>
      <c r="P810" s="3"/>
      <c r="Q810" s="3" t="s">
        <v>296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t="shared" ca="1" si="233"/>
        <v>{"AtkPower":2}</v>
      </c>
      <c r="Z810" s="11" t="s">
        <v>516</v>
      </c>
      <c r="AA810" s="11" t="str">
        <f t="shared" ca="1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306</v>
      </c>
      <c r="AG810" s="11"/>
      <c r="AH810" s="11"/>
      <c r="AI810" s="11"/>
      <c r="AJ810" s="11" t="s">
        <v>263</v>
      </c>
      <c r="AK810" s="11" t="str">
        <f t="shared" si="244"/>
        <v>&lt;q=attr_atk&gt;&lt;c=A6EC41&gt;</v>
      </c>
      <c r="AL810" s="11" t="str">
        <f t="shared" ca="1" si="245"/>
        <v>200%</v>
      </c>
      <c r="AM810" s="11" t="s">
        <v>259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t="shared" ca="1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293</v>
      </c>
      <c r="H811" s="3">
        <v>2.2000000000000002</v>
      </c>
      <c r="I811" s="3" t="s">
        <v>294</v>
      </c>
      <c r="J811" s="3"/>
      <c r="K811" s="3" t="s">
        <v>295</v>
      </c>
      <c r="L811" s="3"/>
      <c r="M811" s="3"/>
      <c r="N811" s="3"/>
      <c r="O811" s="3"/>
      <c r="P811" s="3"/>
      <c r="Q811" s="3" t="s">
        <v>296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516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306</v>
      </c>
      <c r="AG811" s="11"/>
      <c r="AH811" s="11"/>
      <c r="AI811" s="11"/>
      <c r="AJ811" s="11" t="s">
        <v>263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259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>
      <c r="B812" s="1" t="str">
        <f t="shared" si="235"/>
        <v>SkillDescBrief// 大招</v>
      </c>
      <c r="C812" s="1" t="str">
        <f t="shared" si="236"/>
        <v>SkillDescDetail// 大招</v>
      </c>
      <c r="D812" s="7" t="s">
        <v>192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297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293</v>
      </c>
      <c r="H813" s="3">
        <f ca="1">ROUND(_xlfn.XLOOKUP($F813,$D$1:$D$5,$E$1:$E$5)*OFFSET(H813,5-$F813,0)/0.05,0)*0.05</f>
        <v>0.95000000000000007</v>
      </c>
      <c r="I813" s="3" t="s">
        <v>294</v>
      </c>
      <c r="J813" s="3"/>
      <c r="K813" s="3" t="s">
        <v>295</v>
      </c>
      <c r="L813" s="3"/>
      <c r="M813" s="3"/>
      <c r="N813" s="3"/>
      <c r="O813" s="3"/>
      <c r="P813" s="3"/>
      <c r="Q813" s="3" t="s">
        <v>296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t="shared" ca="1" si="233"/>
        <v>{"AtkPower":0.95}</v>
      </c>
      <c r="Z813" s="11" t="s">
        <v>518</v>
      </c>
      <c r="AA813" s="11" t="str">
        <f t="shared" ca="1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519</v>
      </c>
      <c r="AK813" s="11" t="str">
        <f>$B$6</f>
        <v>&lt;c=A6EC41&gt;</v>
      </c>
      <c r="AL813" s="11">
        <v>1</v>
      </c>
      <c r="AM813" s="11" t="s">
        <v>259</v>
      </c>
      <c r="AN813" s="11" t="s">
        <v>520</v>
      </c>
      <c r="AO813" s="11" t="str">
        <f>$B$6</f>
        <v>&lt;c=A6EC41&gt;</v>
      </c>
      <c r="AP813" s="11">
        <v>1</v>
      </c>
      <c r="AQ813" s="11" t="s">
        <v>259</v>
      </c>
      <c r="AR813" s="11" t="s">
        <v>521</v>
      </c>
      <c r="AS813" s="11" t="str">
        <f>$B$6</f>
        <v>&lt;c=A6EC41&gt;</v>
      </c>
      <c r="AT813" s="11">
        <v>1</v>
      </c>
      <c r="AU813" s="11" t="s">
        <v>259</v>
      </c>
      <c r="AV813" s="11" t="s">
        <v>522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259</v>
      </c>
      <c r="AZ813" s="11" t="s">
        <v>305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t="shared" ca="1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293</v>
      </c>
      <c r="H814" s="3">
        <f ca="1">ROUND(_xlfn.XLOOKUP($F814,$D$1:$D$5,$E$1:$E$5)*OFFSET(H814,5-$F814,0)/0.05,0)*0.05</f>
        <v>1</v>
      </c>
      <c r="I814" s="3" t="s">
        <v>294</v>
      </c>
      <c r="J814" s="3"/>
      <c r="K814" s="3" t="s">
        <v>295</v>
      </c>
      <c r="L814" s="3"/>
      <c r="M814" s="3"/>
      <c r="N814" s="3"/>
      <c r="O814" s="3"/>
      <c r="P814" s="3"/>
      <c r="Q814" s="3" t="s">
        <v>296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t="shared" ca="1" si="233"/>
        <v>{"AtkPower":1}</v>
      </c>
      <c r="Z814" s="11" t="s">
        <v>518</v>
      </c>
      <c r="AA814" s="11" t="str">
        <f t="shared" ca="1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306</v>
      </c>
      <c r="AG814" s="11"/>
      <c r="AH814" s="11"/>
      <c r="AI814" s="11"/>
      <c r="AJ814" s="11" t="s">
        <v>263</v>
      </c>
      <c r="AK814" s="11" t="str">
        <f t="shared" ref="AK814:AK817" si="246">$B$8&amp;$B$6</f>
        <v>&lt;q=attr_atk&gt;&lt;c=A6EC41&gt;</v>
      </c>
      <c r="AL814" s="11" t="str">
        <f t="shared" ref="AL814:AL817" ca="1" si="247">ROUND($H814*100,2)&amp;"%"</f>
        <v>100%</v>
      </c>
      <c r="AM814" s="11" t="s">
        <v>259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t="shared" ca="1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293</v>
      </c>
      <c r="H815" s="3">
        <f ca="1">ROUND(_xlfn.XLOOKUP($F815,$D$1:$D$5,$E$1:$E$5)*OFFSET(H815,5-$F815,0)/0.05,0)*0.05</f>
        <v>1.1000000000000001</v>
      </c>
      <c r="I815" s="3" t="s">
        <v>294</v>
      </c>
      <c r="J815" s="3"/>
      <c r="K815" s="3" t="s">
        <v>295</v>
      </c>
      <c r="L815" s="3"/>
      <c r="M815" s="3"/>
      <c r="N815" s="3"/>
      <c r="O815" s="3"/>
      <c r="P815" s="3"/>
      <c r="Q815" s="3" t="s">
        <v>296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t="shared" ca="1" si="233"/>
        <v>{"AtkPower":1.1}</v>
      </c>
      <c r="Z815" s="11" t="s">
        <v>518</v>
      </c>
      <c r="AA815" s="11" t="str">
        <f t="shared" ca="1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306</v>
      </c>
      <c r="AG815" s="11"/>
      <c r="AH815" s="11"/>
      <c r="AI815" s="11"/>
      <c r="AJ815" s="11" t="s">
        <v>263</v>
      </c>
      <c r="AK815" s="11" t="str">
        <f t="shared" si="246"/>
        <v>&lt;q=attr_atk&gt;&lt;c=A6EC41&gt;</v>
      </c>
      <c r="AL815" s="11" t="str">
        <f t="shared" ca="1" si="247"/>
        <v>110%</v>
      </c>
      <c r="AM815" s="11" t="s">
        <v>259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t="shared" ca="1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293</v>
      </c>
      <c r="H816" s="3">
        <f ca="1">ROUND(_xlfn.XLOOKUP($F816,$D$1:$D$5,$E$1:$E$5)*OFFSET(H816,5-$F816,0)/0.05,0)*0.05</f>
        <v>1.2000000000000002</v>
      </c>
      <c r="I816" s="3" t="s">
        <v>294</v>
      </c>
      <c r="J816" s="3"/>
      <c r="K816" s="3" t="s">
        <v>295</v>
      </c>
      <c r="L816" s="3"/>
      <c r="M816" s="3"/>
      <c r="N816" s="3"/>
      <c r="O816" s="3"/>
      <c r="P816" s="3"/>
      <c r="Q816" s="3" t="s">
        <v>296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t="shared" ca="1" si="233"/>
        <v>{"AtkPower":1.2}</v>
      </c>
      <c r="Z816" s="11" t="s">
        <v>518</v>
      </c>
      <c r="AA816" s="11" t="str">
        <f t="shared" ca="1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306</v>
      </c>
      <c r="AG816" s="11"/>
      <c r="AH816" s="11"/>
      <c r="AI816" s="11"/>
      <c r="AJ816" s="11" t="s">
        <v>263</v>
      </c>
      <c r="AK816" s="11" t="str">
        <f t="shared" si="246"/>
        <v>&lt;q=attr_atk&gt;&lt;c=A6EC41&gt;</v>
      </c>
      <c r="AL816" s="11" t="str">
        <f t="shared" ca="1" si="247"/>
        <v>120%</v>
      </c>
      <c r="AM816" s="11" t="s">
        <v>259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t="shared" ca="1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293</v>
      </c>
      <c r="H817" s="3">
        <v>1.35</v>
      </c>
      <c r="I817" s="3" t="s">
        <v>294</v>
      </c>
      <c r="J817" s="3"/>
      <c r="K817" s="3" t="s">
        <v>295</v>
      </c>
      <c r="L817" s="3"/>
      <c r="M817" s="3"/>
      <c r="N817" s="3"/>
      <c r="O817" s="3"/>
      <c r="P817" s="3"/>
      <c r="Q817" s="3" t="s">
        <v>296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518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306</v>
      </c>
      <c r="AG817" s="11"/>
      <c r="AH817" s="11"/>
      <c r="AI817" s="11"/>
      <c r="AJ817" s="11" t="s">
        <v>263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259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67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297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293</v>
      </c>
      <c r="H819" s="3"/>
      <c r="I819" s="3" t="s">
        <v>294</v>
      </c>
      <c r="J819" s="3"/>
      <c r="K819" s="3" t="s">
        <v>295</v>
      </c>
      <c r="L819" s="3"/>
      <c r="M819" s="3"/>
      <c r="N819" s="3"/>
      <c r="O819" s="3"/>
      <c r="P819" s="3"/>
      <c r="Q819" s="3" t="s">
        <v>296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319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320</v>
      </c>
      <c r="AK819" s="11" t="str">
        <f t="shared" ref="AK819:AK823" si="248">$B$6</f>
        <v>&lt;c=A6EC41&gt;</v>
      </c>
      <c r="AL819" s="11">
        <v>2</v>
      </c>
      <c r="AM819" s="11" t="s">
        <v>259</v>
      </c>
      <c r="AN819" s="11" t="s">
        <v>321</v>
      </c>
      <c r="AO819" s="11" t="s">
        <v>265</v>
      </c>
      <c r="AP819" s="11">
        <v>2</v>
      </c>
      <c r="AQ819" s="11" t="s">
        <v>259</v>
      </c>
      <c r="AR819" s="11" t="s">
        <v>322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293</v>
      </c>
      <c r="H820" s="3"/>
      <c r="I820" s="3" t="s">
        <v>294</v>
      </c>
      <c r="J820" s="3"/>
      <c r="K820" s="3" t="s">
        <v>295</v>
      </c>
      <c r="L820" s="3"/>
      <c r="M820" s="3"/>
      <c r="N820" s="3"/>
      <c r="O820" s="3"/>
      <c r="P820" s="3"/>
      <c r="Q820" s="3" t="s">
        <v>296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319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306</v>
      </c>
      <c r="AG820" s="11"/>
      <c r="AH820" s="11"/>
      <c r="AI820" s="11"/>
      <c r="AJ820" s="11" t="s">
        <v>320</v>
      </c>
      <c r="AK820" s="11" t="str">
        <f t="shared" si="248"/>
        <v>&lt;c=A6EC41&gt;</v>
      </c>
      <c r="AL820" s="11">
        <f>AL819*4</f>
        <v>8</v>
      </c>
      <c r="AM820" s="11" t="s">
        <v>259</v>
      </c>
      <c r="AN820" s="11" t="s">
        <v>321</v>
      </c>
      <c r="AO820" s="11" t="s">
        <v>265</v>
      </c>
      <c r="AP820" s="11">
        <f>AP819*4</f>
        <v>8</v>
      </c>
      <c r="AQ820" s="11" t="s">
        <v>259</v>
      </c>
      <c r="AR820" s="11" t="s">
        <v>322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293</v>
      </c>
      <c r="H821" s="3"/>
      <c r="I821" s="3" t="s">
        <v>294</v>
      </c>
      <c r="J821" s="3"/>
      <c r="K821" s="3" t="s">
        <v>295</v>
      </c>
      <c r="L821" s="3"/>
      <c r="M821" s="3"/>
      <c r="N821" s="3"/>
      <c r="O821" s="3"/>
      <c r="P821" s="3"/>
      <c r="Q821" s="3" t="s">
        <v>296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319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306</v>
      </c>
      <c r="AG821" s="11"/>
      <c r="AH821" s="11"/>
      <c r="AI821" s="11"/>
      <c r="AJ821" s="11" t="s">
        <v>320</v>
      </c>
      <c r="AK821" s="11" t="str">
        <f t="shared" si="248"/>
        <v>&lt;c=A6EC41&gt;</v>
      </c>
      <c r="AL821" s="11">
        <f>AL820*4</f>
        <v>32</v>
      </c>
      <c r="AM821" s="11" t="s">
        <v>259</v>
      </c>
      <c r="AN821" s="11" t="s">
        <v>321</v>
      </c>
      <c r="AO821" s="11" t="s">
        <v>265</v>
      </c>
      <c r="AP821" s="11">
        <f>AP820*4</f>
        <v>32</v>
      </c>
      <c r="AQ821" s="11" t="s">
        <v>259</v>
      </c>
      <c r="AR821" s="11" t="s">
        <v>322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293</v>
      </c>
      <c r="H822" s="3"/>
      <c r="I822" s="3" t="s">
        <v>294</v>
      </c>
      <c r="J822" s="3"/>
      <c r="K822" s="3" t="s">
        <v>295</v>
      </c>
      <c r="L822" s="3"/>
      <c r="M822" s="3"/>
      <c r="N822" s="3"/>
      <c r="O822" s="3"/>
      <c r="P822" s="3"/>
      <c r="Q822" s="3" t="s">
        <v>296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319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306</v>
      </c>
      <c r="AG822" s="11"/>
      <c r="AH822" s="11"/>
      <c r="AI822" s="11"/>
      <c r="AJ822" s="11" t="s">
        <v>320</v>
      </c>
      <c r="AK822" s="11" t="str">
        <f t="shared" si="248"/>
        <v>&lt;c=A6EC41&gt;</v>
      </c>
      <c r="AL822" s="11">
        <v>64</v>
      </c>
      <c r="AM822" s="11" t="s">
        <v>259</v>
      </c>
      <c r="AN822" s="11" t="s">
        <v>321</v>
      </c>
      <c r="AO822" s="11" t="s">
        <v>265</v>
      </c>
      <c r="AP822" s="11">
        <v>64</v>
      </c>
      <c r="AQ822" s="11" t="s">
        <v>259</v>
      </c>
      <c r="AR822" s="11" t="s">
        <v>322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293</v>
      </c>
      <c r="H823" s="3"/>
      <c r="I823" s="3" t="s">
        <v>294</v>
      </c>
      <c r="J823" s="3"/>
      <c r="K823" s="3" t="s">
        <v>295</v>
      </c>
      <c r="L823" s="3"/>
      <c r="M823" s="3"/>
      <c r="N823" s="3"/>
      <c r="O823" s="3"/>
      <c r="P823" s="3"/>
      <c r="Q823" s="3" t="s">
        <v>296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319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306</v>
      </c>
      <c r="AG823" s="11"/>
      <c r="AH823" s="11"/>
      <c r="AI823" s="11"/>
      <c r="AJ823" s="11" t="s">
        <v>320</v>
      </c>
      <c r="AK823" s="11" t="str">
        <f t="shared" si="248"/>
        <v>&lt;c=A6EC41&gt;</v>
      </c>
      <c r="AL823" s="11">
        <v>128</v>
      </c>
      <c r="AM823" s="11" t="s">
        <v>259</v>
      </c>
      <c r="AN823" s="11" t="s">
        <v>321</v>
      </c>
      <c r="AO823" s="11" t="s">
        <v>265</v>
      </c>
      <c r="AP823" s="11">
        <v>128</v>
      </c>
      <c r="AQ823" s="11" t="s">
        <v>259</v>
      </c>
      <c r="AR823" s="11" t="s">
        <v>322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298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297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293</v>
      </c>
      <c r="H825" s="3">
        <v>0.25</v>
      </c>
      <c r="I825" s="3" t="s">
        <v>294</v>
      </c>
      <c r="J825" s="3"/>
      <c r="K825" s="3" t="s">
        <v>295</v>
      </c>
      <c r="L825" s="3">
        <f ca="1">ROUND(_xlfn.XLOOKUP($F825,$D$1:$D$5,$E$1:$E$5)*OFFSET(L825,5-$F825,0)/0.05,0)*0.05</f>
        <v>0.70000000000000007</v>
      </c>
      <c r="M825" s="3"/>
      <c r="N825" s="3"/>
      <c r="O825" s="3"/>
      <c r="P825" s="3"/>
      <c r="Q825" s="3" t="s">
        <v>296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t="shared" ca="1" si="233"/>
        <v>{"AtkPower":0.25,"BuffPower":0.7}</v>
      </c>
      <c r="Z825" s="11" t="s">
        <v>523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524</v>
      </c>
      <c r="AK825" s="11" t="str">
        <f>$B$6</f>
        <v>&lt;c=A6EC41&gt;</v>
      </c>
      <c r="AL825" s="11">
        <v>1</v>
      </c>
      <c r="AM825" s="11" t="s">
        <v>259</v>
      </c>
      <c r="AN825" s="11" t="s">
        <v>525</v>
      </c>
      <c r="AO825" s="11" t="s">
        <v>265</v>
      </c>
      <c r="AP825" s="11" t="str">
        <f>ROUND($H825*100,2)&amp;"%"</f>
        <v>25%</v>
      </c>
      <c r="AQ825" s="11" t="s">
        <v>259</v>
      </c>
      <c r="AR825" s="11" t="s">
        <v>526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293</v>
      </c>
      <c r="H826" s="3">
        <v>0.3</v>
      </c>
      <c r="I826" s="3" t="s">
        <v>294</v>
      </c>
      <c r="J826" s="3"/>
      <c r="K826" s="3" t="s">
        <v>295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296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t="shared" ca="1" si="233"/>
        <v>{"AtkPower":0.3,"BuffPower":0.75}</v>
      </c>
      <c r="Z826" s="11" t="s">
        <v>523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306</v>
      </c>
      <c r="AG826" s="11"/>
      <c r="AH826" s="11"/>
      <c r="AI826" s="11"/>
      <c r="AJ826" s="11" t="s">
        <v>527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259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293</v>
      </c>
      <c r="H827" s="3">
        <f ca="1">ROUND(_xlfn.XLOOKUP($F827,$D$1:$D$5,$E$1:$E$5)*OFFSET(H827,5-$F827,0)/0.05,0)*0.05</f>
        <v>0.35000000000000003</v>
      </c>
      <c r="I827" s="3" t="s">
        <v>294</v>
      </c>
      <c r="J827" s="3"/>
      <c r="K827" s="3" t="s">
        <v>295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296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t="shared" ca="1" si="233"/>
        <v>{"AtkPower":0.35,"BuffPower":0.8}</v>
      </c>
      <c r="Z827" s="11" t="s">
        <v>523</v>
      </c>
      <c r="AA827" s="11" t="str">
        <f t="shared" ca="1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306</v>
      </c>
      <c r="AG827" s="11"/>
      <c r="AH827" s="11"/>
      <c r="AI827" s="11"/>
      <c r="AJ827" s="11" t="s">
        <v>527</v>
      </c>
      <c r="AK827" s="11" t="str">
        <f t="shared" si="249"/>
        <v>&lt;q=attr_atk&gt;&lt;c=A6EC41&gt;</v>
      </c>
      <c r="AL827" s="11" t="str">
        <f t="shared" ca="1" si="250"/>
        <v>35%</v>
      </c>
      <c r="AM827" s="11" t="s">
        <v>259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t="shared" ca="1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293</v>
      </c>
      <c r="H828" s="3">
        <f ca="1">ROUND(_xlfn.XLOOKUP($F828,$D$1:$D$5,$E$1:$E$5)*OFFSET(H828,5-$F828,0)/0.05,0)*0.05</f>
        <v>0.4</v>
      </c>
      <c r="I828" s="3" t="s">
        <v>294</v>
      </c>
      <c r="J828" s="3"/>
      <c r="K828" s="3" t="s">
        <v>295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296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t="shared" ca="1" si="233"/>
        <v>{"AtkPower":0.4,"BuffPower":0.9}</v>
      </c>
      <c r="Z828" s="11" t="s">
        <v>523</v>
      </c>
      <c r="AA828" s="11" t="str">
        <f t="shared" ca="1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306</v>
      </c>
      <c r="AG828" s="11"/>
      <c r="AH828" s="11"/>
      <c r="AI828" s="11"/>
      <c r="AJ828" s="11" t="s">
        <v>527</v>
      </c>
      <c r="AK828" s="11" t="str">
        <f t="shared" si="249"/>
        <v>&lt;q=attr_atk&gt;&lt;c=A6EC41&gt;</v>
      </c>
      <c r="AL828" s="11" t="str">
        <f t="shared" ca="1" si="250"/>
        <v>40%</v>
      </c>
      <c r="AM828" s="11" t="s">
        <v>259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t="shared" ca="1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293</v>
      </c>
      <c r="H829" s="3">
        <v>0.45</v>
      </c>
      <c r="I829" s="3" t="s">
        <v>294</v>
      </c>
      <c r="J829" s="3"/>
      <c r="K829" s="3" t="s">
        <v>295</v>
      </c>
      <c r="L829" s="3">
        <v>1</v>
      </c>
      <c r="M829" s="3"/>
      <c r="N829" s="3"/>
      <c r="O829" s="3"/>
      <c r="P829" s="3"/>
      <c r="Q829" s="3" t="s">
        <v>296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523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306</v>
      </c>
      <c r="AG829" s="11"/>
      <c r="AH829" s="11"/>
      <c r="AI829" s="11"/>
      <c r="AJ829" s="11" t="s">
        <v>527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259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299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297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293</v>
      </c>
      <c r="H831" s="3"/>
      <c r="I831" s="3" t="s">
        <v>294</v>
      </c>
      <c r="J831" s="3"/>
      <c r="K831" s="3" t="s">
        <v>295</v>
      </c>
      <c r="L831" s="3"/>
      <c r="M831" s="3"/>
      <c r="N831" s="3"/>
      <c r="O831" s="3"/>
      <c r="P831" s="3"/>
      <c r="Q831" s="3" t="s">
        <v>296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297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293</v>
      </c>
      <c r="H832" s="3"/>
      <c r="I832" s="3" t="s">
        <v>294</v>
      </c>
      <c r="J832" s="3"/>
      <c r="K832" s="3" t="s">
        <v>295</v>
      </c>
      <c r="L832" s="3"/>
      <c r="M832" s="3"/>
      <c r="N832" s="3"/>
      <c r="O832" s="3"/>
      <c r="P832" s="3"/>
      <c r="Q832" s="3" t="s">
        <v>296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297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293</v>
      </c>
      <c r="H833" s="3"/>
      <c r="I833" s="3" t="s">
        <v>294</v>
      </c>
      <c r="J833" s="3"/>
      <c r="K833" s="3" t="s">
        <v>295</v>
      </c>
      <c r="L833" s="3"/>
      <c r="M833" s="3"/>
      <c r="N833" s="3"/>
      <c r="O833" s="3"/>
      <c r="P833" s="3"/>
      <c r="Q833" s="3" t="s">
        <v>296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297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293</v>
      </c>
      <c r="H834" s="3"/>
      <c r="I834" s="3" t="s">
        <v>294</v>
      </c>
      <c r="J834" s="3"/>
      <c r="K834" s="3" t="s">
        <v>295</v>
      </c>
      <c r="L834" s="3"/>
      <c r="M834" s="3"/>
      <c r="N834" s="3"/>
      <c r="O834" s="3"/>
      <c r="P834" s="3"/>
      <c r="Q834" s="3" t="s">
        <v>296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297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293</v>
      </c>
      <c r="H835" s="3"/>
      <c r="I835" s="3" t="s">
        <v>294</v>
      </c>
      <c r="J835" s="3"/>
      <c r="K835" s="3" t="s">
        <v>295</v>
      </c>
      <c r="L835" s="3"/>
      <c r="M835" s="3"/>
      <c r="N835" s="3"/>
      <c r="O835" s="3"/>
      <c r="P835" s="3"/>
      <c r="Q835" s="3" t="s">
        <v>296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297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300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297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293</v>
      </c>
      <c r="H837" s="3"/>
      <c r="I837" s="3" t="s">
        <v>294</v>
      </c>
      <c r="J837" s="3"/>
      <c r="K837" s="3" t="s">
        <v>295</v>
      </c>
      <c r="L837" s="3"/>
      <c r="M837" s="3"/>
      <c r="N837" s="3"/>
      <c r="O837" s="3"/>
      <c r="P837" s="3"/>
      <c r="Q837" s="3" t="s">
        <v>296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302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303</v>
      </c>
      <c r="AK837" s="11" t="str">
        <f>$B$6</f>
        <v>&lt;c=A6EC41&gt;</v>
      </c>
      <c r="AL837" s="11">
        <v>1</v>
      </c>
      <c r="AM837" s="11" t="s">
        <v>259</v>
      </c>
      <c r="AN837" s="11" t="s">
        <v>304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259</v>
      </c>
      <c r="AV837" s="11" t="s">
        <v>305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293</v>
      </c>
      <c r="H838" s="3"/>
      <c r="I838" s="3" t="s">
        <v>294</v>
      </c>
      <c r="J838" s="3"/>
      <c r="K838" s="3" t="s">
        <v>295</v>
      </c>
      <c r="L838" s="3"/>
      <c r="M838" s="3"/>
      <c r="N838" s="3"/>
      <c r="O838" s="3"/>
      <c r="P838" s="3"/>
      <c r="Q838" s="3" t="s">
        <v>296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302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306</v>
      </c>
      <c r="AG838" s="11"/>
      <c r="AH838" s="11"/>
      <c r="AI838" s="11"/>
      <c r="AJ838" s="11"/>
      <c r="AK838" s="11"/>
      <c r="AL838" s="11"/>
      <c r="AM838" s="11"/>
      <c r="AN838" s="11" t="s">
        <v>307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259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293</v>
      </c>
      <c r="H839" s="3"/>
      <c r="I839" s="3" t="s">
        <v>294</v>
      </c>
      <c r="J839" s="3"/>
      <c r="K839" s="3" t="s">
        <v>295</v>
      </c>
      <c r="L839" s="3"/>
      <c r="M839" s="3"/>
      <c r="N839" s="3"/>
      <c r="O839" s="3"/>
      <c r="P839" s="3"/>
      <c r="Q839" s="3" t="s">
        <v>296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302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306</v>
      </c>
      <c r="AG839" s="11"/>
      <c r="AH839" s="11"/>
      <c r="AI839" s="11"/>
      <c r="AJ839" s="11"/>
      <c r="AK839" s="11"/>
      <c r="AL839" s="11"/>
      <c r="AM839" s="11"/>
      <c r="AN839" s="11" t="s">
        <v>307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259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293</v>
      </c>
      <c r="H840" s="3"/>
      <c r="I840" s="3" t="s">
        <v>294</v>
      </c>
      <c r="J840" s="3"/>
      <c r="K840" s="3" t="s">
        <v>295</v>
      </c>
      <c r="L840" s="3"/>
      <c r="M840" s="3"/>
      <c r="N840" s="3"/>
      <c r="O840" s="3"/>
      <c r="P840" s="3"/>
      <c r="Q840" s="3" t="s">
        <v>296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302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306</v>
      </c>
      <c r="AG840" s="11"/>
      <c r="AH840" s="11"/>
      <c r="AI840" s="11"/>
      <c r="AJ840" s="11"/>
      <c r="AK840" s="11"/>
      <c r="AL840" s="11"/>
      <c r="AM840" s="11"/>
      <c r="AN840" s="11" t="s">
        <v>307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259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293</v>
      </c>
      <c r="H841" s="3"/>
      <c r="I841" s="3" t="s">
        <v>294</v>
      </c>
      <c r="J841" s="3"/>
      <c r="K841" s="3" t="s">
        <v>295</v>
      </c>
      <c r="L841" s="3"/>
      <c r="M841" s="3"/>
      <c r="N841" s="3"/>
      <c r="O841" s="3"/>
      <c r="P841" s="3"/>
      <c r="Q841" s="3" t="s">
        <v>296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308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306</v>
      </c>
      <c r="AG841" s="11"/>
      <c r="AH841" s="11"/>
      <c r="AI841" s="11"/>
      <c r="AJ841" s="11"/>
      <c r="AK841" s="11"/>
      <c r="AL841" s="11"/>
      <c r="AM841" s="11"/>
      <c r="AN841" s="11" t="s">
        <v>307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259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301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297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293</v>
      </c>
      <c r="H843" s="3">
        <f ca="1">ROUND(_xlfn.XLOOKUP($F843,$D$1:$D$5,$E$1:$E$5)*OFFSET(H843,5-$F843,0)/0.05,0)*0.05</f>
        <v>2.1</v>
      </c>
      <c r="I843" s="3" t="s">
        <v>294</v>
      </c>
      <c r="J843" s="3"/>
      <c r="K843" s="3" t="s">
        <v>295</v>
      </c>
      <c r="L843" s="3"/>
      <c r="M843" s="3"/>
      <c r="N843" s="3"/>
      <c r="O843" s="3"/>
      <c r="P843" s="3"/>
      <c r="Q843" s="3" t="s">
        <v>296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t="shared" ca="1" si="253"/>
        <v>{"AtkPower":2.1}</v>
      </c>
      <c r="Z843" s="11" t="s">
        <v>528</v>
      </c>
      <c r="AA843" s="11" t="str">
        <f t="shared" ca="1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529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259</v>
      </c>
      <c r="AN843" s="11" t="s">
        <v>305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t="shared" ca="1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293</v>
      </c>
      <c r="H844" s="3">
        <f ca="1">ROUND(_xlfn.XLOOKUP($F844,$D$1:$D$5,$E$1:$E$5)*OFFSET(H844,5-$F844,0)/0.05,0)*0.05</f>
        <v>2.25</v>
      </c>
      <c r="I844" s="3" t="s">
        <v>294</v>
      </c>
      <c r="J844" s="3"/>
      <c r="K844" s="3" t="s">
        <v>295</v>
      </c>
      <c r="L844" s="3"/>
      <c r="M844" s="3"/>
      <c r="N844" s="3"/>
      <c r="O844" s="3"/>
      <c r="P844" s="3"/>
      <c r="Q844" s="3" t="s">
        <v>296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t="shared" ca="1" si="253"/>
        <v>{"AtkPower":2.25}</v>
      </c>
      <c r="Z844" s="11" t="s">
        <v>297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293</v>
      </c>
      <c r="H845" s="3">
        <f ca="1">ROUND(_xlfn.XLOOKUP($F845,$D$1:$D$5,$E$1:$E$5)*OFFSET(H845,5-$F845,0)/0.05,0)*0.05</f>
        <v>2.4000000000000004</v>
      </c>
      <c r="I845" s="3" t="s">
        <v>294</v>
      </c>
      <c r="J845" s="3"/>
      <c r="K845" s="3" t="s">
        <v>295</v>
      </c>
      <c r="L845" s="3"/>
      <c r="M845" s="3"/>
      <c r="N845" s="3"/>
      <c r="O845" s="3"/>
      <c r="P845" s="3"/>
      <c r="Q845" s="3" t="s">
        <v>296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t="shared" ca="1" si="253"/>
        <v>{"AtkPower":2.4}</v>
      </c>
      <c r="Z845" s="11" t="s">
        <v>297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293</v>
      </c>
      <c r="H846" s="3">
        <f ca="1">ROUND(_xlfn.XLOOKUP($F846,$D$1:$D$5,$E$1:$E$5)*OFFSET(H846,5-$F846,0)/0.05,0)*0.05</f>
        <v>2.7</v>
      </c>
      <c r="I846" s="3" t="s">
        <v>294</v>
      </c>
      <c r="J846" s="3"/>
      <c r="K846" s="3" t="s">
        <v>295</v>
      </c>
      <c r="L846" s="3"/>
      <c r="M846" s="3"/>
      <c r="N846" s="3"/>
      <c r="O846" s="3"/>
      <c r="P846" s="3"/>
      <c r="Q846" s="3" t="s">
        <v>296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t="shared" ca="1" si="253"/>
        <v>{"AtkPower":2.7}</v>
      </c>
      <c r="Z846" s="11" t="s">
        <v>297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293</v>
      </c>
      <c r="H847" s="3">
        <v>3</v>
      </c>
      <c r="I847" s="3" t="s">
        <v>294</v>
      </c>
      <c r="J847" s="3"/>
      <c r="K847" s="3" t="s">
        <v>295</v>
      </c>
      <c r="L847" s="3"/>
      <c r="M847" s="3"/>
      <c r="N847" s="3"/>
      <c r="O847" s="3"/>
      <c r="P847" s="3"/>
      <c r="Q847" s="3" t="s">
        <v>296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297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530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297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293</v>
      </c>
      <c r="H849" s="3"/>
      <c r="I849" s="3" t="s">
        <v>294</v>
      </c>
      <c r="J849" s="3"/>
      <c r="K849" s="3" t="s">
        <v>295</v>
      </c>
      <c r="L849" s="3"/>
      <c r="M849" s="3"/>
      <c r="N849" s="3"/>
      <c r="O849" s="3"/>
      <c r="P849" s="3"/>
      <c r="Q849" s="3" t="s">
        <v>296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297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293</v>
      </c>
      <c r="H850" s="3"/>
      <c r="I850" s="3" t="s">
        <v>294</v>
      </c>
      <c r="J850" s="3"/>
      <c r="K850" s="3" t="s">
        <v>295</v>
      </c>
      <c r="L850" s="3"/>
      <c r="M850" s="3"/>
      <c r="N850" s="3"/>
      <c r="O850" s="3"/>
      <c r="P850" s="3"/>
      <c r="Q850" s="3" t="s">
        <v>296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297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293</v>
      </c>
      <c r="H851" s="3"/>
      <c r="I851" s="3" t="s">
        <v>294</v>
      </c>
      <c r="J851" s="3"/>
      <c r="K851" s="3" t="s">
        <v>295</v>
      </c>
      <c r="L851" s="3"/>
      <c r="M851" s="3"/>
      <c r="N851" s="3"/>
      <c r="O851" s="3"/>
      <c r="P851" s="3"/>
      <c r="Q851" s="3" t="s">
        <v>296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297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293</v>
      </c>
      <c r="H852" s="3"/>
      <c r="I852" s="3" t="s">
        <v>294</v>
      </c>
      <c r="J852" s="3"/>
      <c r="K852" s="3" t="s">
        <v>295</v>
      </c>
      <c r="L852" s="3"/>
      <c r="M852" s="3"/>
      <c r="N852" s="3"/>
      <c r="O852" s="3"/>
      <c r="P852" s="3"/>
      <c r="Q852" s="3" t="s">
        <v>296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297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293</v>
      </c>
      <c r="H853" s="3"/>
      <c r="I853" s="3" t="s">
        <v>294</v>
      </c>
      <c r="J853" s="3"/>
      <c r="K853" s="3" t="s">
        <v>295</v>
      </c>
      <c r="L853" s="3"/>
      <c r="M853" s="3"/>
      <c r="N853" s="3"/>
      <c r="O853" s="3"/>
      <c r="P853" s="3"/>
      <c r="Q853" s="3" t="s">
        <v>296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297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531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297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>
      <c r="B855" s="1" t="str">
        <f t="shared" si="255"/>
        <v>SkillDescBrief// 普攻</v>
      </c>
      <c r="C855" s="1" t="str">
        <f t="shared" si="256"/>
        <v>SkillDescDetail// 普攻</v>
      </c>
      <c r="D855" s="7" t="s">
        <v>292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297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293</v>
      </c>
      <c r="H856" s="3">
        <f ca="1">ROUND(_xlfn.XLOOKUP($F856,$D$1:$D$5,$E$1:$E$5)*OFFSET(H856,5-$F856,0)/0.05,0)*0.05</f>
        <v>0.70000000000000007</v>
      </c>
      <c r="I856" s="3" t="s">
        <v>294</v>
      </c>
      <c r="J856" s="3"/>
      <c r="K856" s="3" t="s">
        <v>295</v>
      </c>
      <c r="L856" s="3"/>
      <c r="M856" s="3"/>
      <c r="N856" s="3"/>
      <c r="O856" s="3"/>
      <c r="P856" s="3"/>
      <c r="Q856" s="3" t="s">
        <v>296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t="shared" ca="1" si="253"/>
        <v>{"AtkPower":0.7}</v>
      </c>
      <c r="Z856" s="11" t="s">
        <v>532</v>
      </c>
      <c r="AA856" s="11" t="str">
        <f t="shared" ca="1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533</v>
      </c>
      <c r="AK856" s="11" t="str">
        <f>$B$6</f>
        <v>&lt;c=A6EC41&gt;</v>
      </c>
      <c r="AL856" s="11">
        <v>1</v>
      </c>
      <c r="AM856" s="11" t="s">
        <v>259</v>
      </c>
      <c r="AN856" s="11" t="s">
        <v>304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259</v>
      </c>
      <c r="AR856" s="11" t="s">
        <v>305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t="shared" ca="1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293</v>
      </c>
      <c r="H857" s="3">
        <f ca="1">ROUND(_xlfn.XLOOKUP($F857,$D$1:$D$5,$E$1:$E$5)*OFFSET(H857,5-$F857,0)/0.05,0)*0.05</f>
        <v>0.75</v>
      </c>
      <c r="I857" s="3" t="s">
        <v>294</v>
      </c>
      <c r="J857" s="3"/>
      <c r="K857" s="3" t="s">
        <v>295</v>
      </c>
      <c r="L857" s="3"/>
      <c r="M857" s="3"/>
      <c r="N857" s="3"/>
      <c r="O857" s="3"/>
      <c r="P857" s="3"/>
      <c r="Q857" s="3" t="s">
        <v>296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t="shared" ca="1" si="253"/>
        <v>{"AtkPower":0.75}</v>
      </c>
      <c r="Z857" s="11" t="s">
        <v>532</v>
      </c>
      <c r="AA857" s="11" t="str">
        <f t="shared" ca="1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306</v>
      </c>
      <c r="AG857" s="11"/>
      <c r="AH857" s="11"/>
      <c r="AI857" s="11"/>
      <c r="AJ857" s="11" t="s">
        <v>263</v>
      </c>
      <c r="AK857" s="11" t="str">
        <f t="shared" ref="AK857:AK860" si="260">$B$8&amp;$B$6</f>
        <v>&lt;q=attr_atk&gt;&lt;c=A6EC41&gt;</v>
      </c>
      <c r="AL857" s="11" t="str">
        <f t="shared" ref="AL857:AL860" ca="1" si="261">ROUND($H857*100,2)&amp;"%"</f>
        <v>75%</v>
      </c>
      <c r="AM857" s="11" t="s">
        <v>259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t="shared" ca="1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293</v>
      </c>
      <c r="H858" s="3">
        <f ca="1">ROUND(_xlfn.XLOOKUP($F858,$D$1:$D$5,$E$1:$E$5)*OFFSET(H858,5-$F858,0)/0.05,0)*0.05</f>
        <v>0.8</v>
      </c>
      <c r="I858" s="3" t="s">
        <v>294</v>
      </c>
      <c r="J858" s="3"/>
      <c r="K858" s="3" t="s">
        <v>295</v>
      </c>
      <c r="L858" s="3"/>
      <c r="M858" s="3"/>
      <c r="N858" s="3"/>
      <c r="O858" s="3"/>
      <c r="P858" s="3"/>
      <c r="Q858" s="3" t="s">
        <v>296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t="shared" ca="1" si="253"/>
        <v>{"AtkPower":0.8}</v>
      </c>
      <c r="Z858" s="11" t="s">
        <v>532</v>
      </c>
      <c r="AA858" s="11" t="str">
        <f t="shared" ca="1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306</v>
      </c>
      <c r="AG858" s="11"/>
      <c r="AH858" s="11"/>
      <c r="AI858" s="11"/>
      <c r="AJ858" s="11" t="s">
        <v>263</v>
      </c>
      <c r="AK858" s="11" t="str">
        <f t="shared" si="260"/>
        <v>&lt;q=attr_atk&gt;&lt;c=A6EC41&gt;</v>
      </c>
      <c r="AL858" s="11" t="str">
        <f t="shared" ca="1" si="261"/>
        <v>80%</v>
      </c>
      <c r="AM858" s="11" t="s">
        <v>259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t="shared" ca="1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293</v>
      </c>
      <c r="H859" s="3">
        <f ca="1">ROUND(_xlfn.XLOOKUP($F859,$D$1:$D$5,$E$1:$E$5)*OFFSET(H859,5-$F859,0)/0.05,0)*0.05</f>
        <v>0.9</v>
      </c>
      <c r="I859" s="3" t="s">
        <v>294</v>
      </c>
      <c r="J859" s="3"/>
      <c r="K859" s="3" t="s">
        <v>295</v>
      </c>
      <c r="L859" s="3"/>
      <c r="M859" s="3"/>
      <c r="N859" s="3"/>
      <c r="O859" s="3"/>
      <c r="P859" s="3"/>
      <c r="Q859" s="3" t="s">
        <v>296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t="shared" ca="1" si="253"/>
        <v>{"AtkPower":0.9}</v>
      </c>
      <c r="Z859" s="11" t="s">
        <v>532</v>
      </c>
      <c r="AA859" s="11" t="str">
        <f t="shared" ca="1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306</v>
      </c>
      <c r="AG859" s="11"/>
      <c r="AH859" s="11"/>
      <c r="AI859" s="11"/>
      <c r="AJ859" s="11" t="s">
        <v>263</v>
      </c>
      <c r="AK859" s="11" t="str">
        <f t="shared" si="260"/>
        <v>&lt;q=attr_atk&gt;&lt;c=A6EC41&gt;</v>
      </c>
      <c r="AL859" s="11" t="str">
        <f t="shared" ca="1" si="261"/>
        <v>90%</v>
      </c>
      <c r="AM859" s="11" t="s">
        <v>259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t="shared" ca="1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293</v>
      </c>
      <c r="H860" s="3">
        <v>1</v>
      </c>
      <c r="I860" s="3" t="s">
        <v>294</v>
      </c>
      <c r="J860" s="3"/>
      <c r="K860" s="3" t="s">
        <v>295</v>
      </c>
      <c r="L860" s="3"/>
      <c r="M860" s="3"/>
      <c r="N860" s="3"/>
      <c r="O860" s="3"/>
      <c r="P860" s="3"/>
      <c r="Q860" s="3" t="s">
        <v>296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532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306</v>
      </c>
      <c r="AG860" s="11"/>
      <c r="AH860" s="11"/>
      <c r="AI860" s="11"/>
      <c r="AJ860" s="11" t="s">
        <v>263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259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>
      <c r="B861" s="1" t="str">
        <f t="shared" si="255"/>
        <v>SkillDescBrief// 大招</v>
      </c>
      <c r="C861" s="1" t="str">
        <f t="shared" si="256"/>
        <v>SkillDescDetail// 大招</v>
      </c>
      <c r="D861" s="7" t="s">
        <v>192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297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293</v>
      </c>
      <c r="H862" s="3">
        <f ca="1">ROUND(_xlfn.XLOOKUP($F862,$D$1:$D$5,$E$1:$E$5)*OFFSET(H862,5-$F862,0)/0.05,0)*0.05</f>
        <v>0.55000000000000004</v>
      </c>
      <c r="I862" s="3" t="s">
        <v>294</v>
      </c>
      <c r="J862" s="3"/>
      <c r="K862" s="3" t="s">
        <v>295</v>
      </c>
      <c r="L862" s="3"/>
      <c r="M862" s="3"/>
      <c r="N862" s="3"/>
      <c r="O862" s="3"/>
      <c r="P862" s="3"/>
      <c r="Q862" s="3" t="s">
        <v>296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t="shared" ca="1" si="253"/>
        <v>{"AtkPower":0.55}</v>
      </c>
      <c r="Z862" s="11" t="s">
        <v>534</v>
      </c>
      <c r="AA862" s="11" t="str">
        <f t="shared" ca="1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535</v>
      </c>
      <c r="AK862" s="11" t="str">
        <f>$B$6</f>
        <v>&lt;c=A6EC41&gt;</v>
      </c>
      <c r="AL862" s="11">
        <v>5</v>
      </c>
      <c r="AM862" s="11" t="s">
        <v>259</v>
      </c>
      <c r="AN862" s="11" t="s">
        <v>428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259</v>
      </c>
      <c r="AR862" s="11" t="s">
        <v>305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t="shared" ca="1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293</v>
      </c>
      <c r="H863" s="3">
        <f ca="1">ROUND(_xlfn.XLOOKUP($F863,$D$1:$D$5,$E$1:$E$5)*OFFSET(H863,5-$F863,0)/0.05,0)*0.05</f>
        <v>0.60000000000000009</v>
      </c>
      <c r="I863" s="3" t="s">
        <v>294</v>
      </c>
      <c r="J863" s="3"/>
      <c r="K863" s="3" t="s">
        <v>295</v>
      </c>
      <c r="L863" s="3"/>
      <c r="M863" s="3"/>
      <c r="N863" s="3"/>
      <c r="O863" s="3"/>
      <c r="P863" s="3"/>
      <c r="Q863" s="3" t="s">
        <v>296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t="shared" ca="1" si="253"/>
        <v>{"AtkPower":0.6}</v>
      </c>
      <c r="Z863" s="11" t="s">
        <v>534</v>
      </c>
      <c r="AA863" s="11" t="str">
        <f t="shared" ca="1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306</v>
      </c>
      <c r="AG863" s="11"/>
      <c r="AH863" s="11"/>
      <c r="AI863" s="11"/>
      <c r="AJ863" s="11" t="s">
        <v>263</v>
      </c>
      <c r="AK863" s="11" t="str">
        <f t="shared" ref="AK863:AK866" si="262">$B$8&amp;$B$6</f>
        <v>&lt;q=attr_atk&gt;&lt;c=A6EC41&gt;</v>
      </c>
      <c r="AL863" s="11" t="str">
        <f t="shared" ref="AL863:AL866" ca="1" si="263">ROUND($H863*100,2)*6&amp;"%"</f>
        <v>360%</v>
      </c>
      <c r="AM863" s="11" t="s">
        <v>259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t="shared" ca="1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293</v>
      </c>
      <c r="H864" s="3">
        <f ca="1">ROUND(_xlfn.XLOOKUP($F864,$D$1:$D$5,$E$1:$E$5)*OFFSET(H864,5-$F864,0)/0.05,0)*0.05</f>
        <v>0.65</v>
      </c>
      <c r="I864" s="3" t="s">
        <v>294</v>
      </c>
      <c r="J864" s="3"/>
      <c r="K864" s="3" t="s">
        <v>295</v>
      </c>
      <c r="L864" s="3"/>
      <c r="M864" s="3"/>
      <c r="N864" s="3"/>
      <c r="O864" s="3"/>
      <c r="P864" s="3"/>
      <c r="Q864" s="3" t="s">
        <v>296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t="shared" ca="1" si="253"/>
        <v>{"AtkPower":0.65}</v>
      </c>
      <c r="Z864" s="11" t="s">
        <v>534</v>
      </c>
      <c r="AA864" s="11" t="str">
        <f t="shared" ca="1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306</v>
      </c>
      <c r="AG864" s="11"/>
      <c r="AH864" s="11"/>
      <c r="AI864" s="11"/>
      <c r="AJ864" s="11" t="s">
        <v>263</v>
      </c>
      <c r="AK864" s="11" t="str">
        <f t="shared" si="262"/>
        <v>&lt;q=attr_atk&gt;&lt;c=A6EC41&gt;</v>
      </c>
      <c r="AL864" s="11" t="str">
        <f t="shared" ca="1" si="263"/>
        <v>390%</v>
      </c>
      <c r="AM864" s="11" t="s">
        <v>259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t="shared" ca="1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293</v>
      </c>
      <c r="H865" s="3">
        <f ca="1">ROUND(_xlfn.XLOOKUP($F865,$D$1:$D$5,$E$1:$E$5)*OFFSET(H865,5-$F865,0)/0.05,0)*0.05</f>
        <v>0.70000000000000007</v>
      </c>
      <c r="I865" s="3" t="s">
        <v>294</v>
      </c>
      <c r="J865" s="3"/>
      <c r="K865" s="3" t="s">
        <v>295</v>
      </c>
      <c r="L865" s="3"/>
      <c r="M865" s="3"/>
      <c r="N865" s="3"/>
      <c r="O865" s="3"/>
      <c r="P865" s="3"/>
      <c r="Q865" s="3" t="s">
        <v>296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t="shared" ca="1" si="253"/>
        <v>{"AtkPower":0.7}</v>
      </c>
      <c r="Z865" s="11" t="s">
        <v>534</v>
      </c>
      <c r="AA865" s="11" t="str">
        <f t="shared" ca="1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306</v>
      </c>
      <c r="AG865" s="11"/>
      <c r="AH865" s="11"/>
      <c r="AI865" s="11"/>
      <c r="AJ865" s="11" t="s">
        <v>263</v>
      </c>
      <c r="AK865" s="11" t="str">
        <f t="shared" si="262"/>
        <v>&lt;q=attr_atk&gt;&lt;c=A6EC41&gt;</v>
      </c>
      <c r="AL865" s="11" t="str">
        <f t="shared" ca="1" si="263"/>
        <v>420%</v>
      </c>
      <c r="AM865" s="11" t="s">
        <v>259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t="shared" ref="BQ865:BQ928" ca="1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293</v>
      </c>
      <c r="H866" s="3">
        <v>0.8</v>
      </c>
      <c r="I866" s="3" t="s">
        <v>294</v>
      </c>
      <c r="J866" s="3"/>
      <c r="K866" s="3" t="s">
        <v>295</v>
      </c>
      <c r="L866" s="3"/>
      <c r="M866" s="3"/>
      <c r="N866" s="3"/>
      <c r="O866" s="3"/>
      <c r="P866" s="3"/>
      <c r="Q866" s="3" t="s">
        <v>296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534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306</v>
      </c>
      <c r="AG866" s="11"/>
      <c r="AH866" s="11"/>
      <c r="AI866" s="11"/>
      <c r="AJ866" s="11" t="s">
        <v>263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259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67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297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293</v>
      </c>
      <c r="H868" s="3"/>
      <c r="I868" s="3" t="s">
        <v>294</v>
      </c>
      <c r="J868" s="3"/>
      <c r="K868" s="3" t="s">
        <v>295</v>
      </c>
      <c r="L868" s="3"/>
      <c r="M868" s="3"/>
      <c r="N868" s="3"/>
      <c r="O868" s="3"/>
      <c r="P868" s="3"/>
      <c r="Q868" s="3" t="s">
        <v>296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319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320</v>
      </c>
      <c r="AK868" s="11" t="str">
        <f t="shared" ref="AK868:AK872" si="265">$B$6</f>
        <v>&lt;c=A6EC41&gt;</v>
      </c>
      <c r="AL868" s="11">
        <v>2</v>
      </c>
      <c r="AM868" s="11" t="s">
        <v>259</v>
      </c>
      <c r="AN868" s="11" t="s">
        <v>321</v>
      </c>
      <c r="AO868" s="11" t="s">
        <v>265</v>
      </c>
      <c r="AP868" s="11">
        <v>2</v>
      </c>
      <c r="AQ868" s="11" t="s">
        <v>259</v>
      </c>
      <c r="AR868" s="11" t="s">
        <v>322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293</v>
      </c>
      <c r="H869" s="3"/>
      <c r="I869" s="3" t="s">
        <v>294</v>
      </c>
      <c r="J869" s="3"/>
      <c r="K869" s="3" t="s">
        <v>295</v>
      </c>
      <c r="L869" s="3"/>
      <c r="M869" s="3"/>
      <c r="N869" s="3"/>
      <c r="O869" s="3"/>
      <c r="P869" s="3"/>
      <c r="Q869" s="3" t="s">
        <v>296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319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306</v>
      </c>
      <c r="AG869" s="11"/>
      <c r="AH869" s="11"/>
      <c r="AI869" s="11"/>
      <c r="AJ869" s="11" t="s">
        <v>320</v>
      </c>
      <c r="AK869" s="11" t="str">
        <f t="shared" si="265"/>
        <v>&lt;c=A6EC41&gt;</v>
      </c>
      <c r="AL869" s="11">
        <f>AL868*4</f>
        <v>8</v>
      </c>
      <c r="AM869" s="11" t="s">
        <v>259</v>
      </c>
      <c r="AN869" s="11" t="s">
        <v>321</v>
      </c>
      <c r="AO869" s="11" t="s">
        <v>265</v>
      </c>
      <c r="AP869" s="11">
        <f>AP868*4</f>
        <v>8</v>
      </c>
      <c r="AQ869" s="11" t="s">
        <v>259</v>
      </c>
      <c r="AR869" s="11" t="s">
        <v>322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293</v>
      </c>
      <c r="H870" s="3"/>
      <c r="I870" s="3" t="s">
        <v>294</v>
      </c>
      <c r="J870" s="3"/>
      <c r="K870" s="3" t="s">
        <v>295</v>
      </c>
      <c r="L870" s="3"/>
      <c r="M870" s="3"/>
      <c r="N870" s="3"/>
      <c r="O870" s="3"/>
      <c r="P870" s="3"/>
      <c r="Q870" s="3" t="s">
        <v>296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319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306</v>
      </c>
      <c r="AG870" s="11"/>
      <c r="AH870" s="11"/>
      <c r="AI870" s="11"/>
      <c r="AJ870" s="11" t="s">
        <v>320</v>
      </c>
      <c r="AK870" s="11" t="str">
        <f t="shared" si="265"/>
        <v>&lt;c=A6EC41&gt;</v>
      </c>
      <c r="AL870" s="11">
        <f>AL869*4</f>
        <v>32</v>
      </c>
      <c r="AM870" s="11" t="s">
        <v>259</v>
      </c>
      <c r="AN870" s="11" t="s">
        <v>321</v>
      </c>
      <c r="AO870" s="11" t="s">
        <v>265</v>
      </c>
      <c r="AP870" s="11">
        <f>AP869*4</f>
        <v>32</v>
      </c>
      <c r="AQ870" s="11" t="s">
        <v>259</v>
      </c>
      <c r="AR870" s="11" t="s">
        <v>322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293</v>
      </c>
      <c r="H871" s="3"/>
      <c r="I871" s="3" t="s">
        <v>294</v>
      </c>
      <c r="J871" s="3"/>
      <c r="K871" s="3" t="s">
        <v>295</v>
      </c>
      <c r="L871" s="3"/>
      <c r="M871" s="3"/>
      <c r="N871" s="3"/>
      <c r="O871" s="3"/>
      <c r="P871" s="3"/>
      <c r="Q871" s="3" t="s">
        <v>296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319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306</v>
      </c>
      <c r="AG871" s="11"/>
      <c r="AH871" s="11"/>
      <c r="AI871" s="11"/>
      <c r="AJ871" s="11" t="s">
        <v>320</v>
      </c>
      <c r="AK871" s="11" t="str">
        <f t="shared" si="265"/>
        <v>&lt;c=A6EC41&gt;</v>
      </c>
      <c r="AL871" s="11">
        <v>64</v>
      </c>
      <c r="AM871" s="11" t="s">
        <v>259</v>
      </c>
      <c r="AN871" s="11" t="s">
        <v>321</v>
      </c>
      <c r="AO871" s="11" t="s">
        <v>265</v>
      </c>
      <c r="AP871" s="11">
        <v>64</v>
      </c>
      <c r="AQ871" s="11" t="s">
        <v>259</v>
      </c>
      <c r="AR871" s="11" t="s">
        <v>322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293</v>
      </c>
      <c r="H872" s="3"/>
      <c r="I872" s="3" t="s">
        <v>294</v>
      </c>
      <c r="J872" s="3"/>
      <c r="K872" s="3" t="s">
        <v>295</v>
      </c>
      <c r="L872" s="3"/>
      <c r="M872" s="3"/>
      <c r="N872" s="3"/>
      <c r="O872" s="3"/>
      <c r="P872" s="3"/>
      <c r="Q872" s="3" t="s">
        <v>296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319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306</v>
      </c>
      <c r="AG872" s="11"/>
      <c r="AH872" s="11"/>
      <c r="AI872" s="11"/>
      <c r="AJ872" s="11" t="s">
        <v>320</v>
      </c>
      <c r="AK872" s="11" t="str">
        <f t="shared" si="265"/>
        <v>&lt;c=A6EC41&gt;</v>
      </c>
      <c r="AL872" s="11">
        <v>128</v>
      </c>
      <c r="AM872" s="11" t="s">
        <v>259</v>
      </c>
      <c r="AN872" s="11" t="s">
        <v>321</v>
      </c>
      <c r="AO872" s="11" t="s">
        <v>265</v>
      </c>
      <c r="AP872" s="11">
        <v>128</v>
      </c>
      <c r="AQ872" s="11" t="s">
        <v>259</v>
      </c>
      <c r="AR872" s="11" t="s">
        <v>322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298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297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293</v>
      </c>
      <c r="H874" s="3">
        <f ca="1">ROUND(_xlfn.XLOOKUP($F874,$D$1:$D$5,$E$1:$E$5)*OFFSET(H874,5-$F874,0)/0.05,0)*0.05</f>
        <v>0.65</v>
      </c>
      <c r="I874" s="3" t="s">
        <v>294</v>
      </c>
      <c r="J874" s="3"/>
      <c r="K874" s="3" t="s">
        <v>295</v>
      </c>
      <c r="L874" s="3"/>
      <c r="M874" s="3"/>
      <c r="N874" s="3"/>
      <c r="O874" s="3"/>
      <c r="P874" s="3"/>
      <c r="Q874" s="3" t="s">
        <v>296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t="shared" ca="1" si="253"/>
        <v>{"AtkPower":0.65}</v>
      </c>
      <c r="Z874" s="11" t="s">
        <v>536</v>
      </c>
      <c r="AA874" s="11" t="str">
        <f t="shared" ca="1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537</v>
      </c>
      <c r="AK874" s="11" t="str">
        <f>$B$6</f>
        <v>&lt;c=A6EC41&gt;</v>
      </c>
      <c r="AL874" s="11" t="str">
        <f t="shared" ref="AL874:AL878" ca="1" si="267">ROUND($H874*100,2)&amp;"%"</f>
        <v>65%</v>
      </c>
      <c r="AM874" s="11" t="s">
        <v>259</v>
      </c>
      <c r="AN874" s="11" t="s">
        <v>464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t="shared" ca="1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293</v>
      </c>
      <c r="H875" s="3">
        <f ca="1">ROUND(_xlfn.XLOOKUP($F875,$D$1:$D$5,$E$1:$E$5)*OFFSET(H875,5-$F875,0)/0.05,0)*0.05</f>
        <v>0.70000000000000007</v>
      </c>
      <c r="I875" s="3" t="s">
        <v>294</v>
      </c>
      <c r="J875" s="3"/>
      <c r="K875" s="3" t="s">
        <v>295</v>
      </c>
      <c r="L875" s="3"/>
      <c r="M875" s="3"/>
      <c r="N875" s="3"/>
      <c r="O875" s="3"/>
      <c r="P875" s="3"/>
      <c r="Q875" s="3" t="s">
        <v>296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t="shared" ca="1" si="253"/>
        <v>{"AtkPower":0.7}</v>
      </c>
      <c r="Z875" s="11" t="s">
        <v>536</v>
      </c>
      <c r="AA875" s="11" t="str">
        <f t="shared" ca="1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306</v>
      </c>
      <c r="AG875" s="11"/>
      <c r="AH875" s="11"/>
      <c r="AI875" s="11"/>
      <c r="AJ875" s="11" t="s">
        <v>538</v>
      </c>
      <c r="AK875" s="11" t="str">
        <f>$B$6</f>
        <v>&lt;c=A6EC41&gt;</v>
      </c>
      <c r="AL875" s="11" t="str">
        <f t="shared" ca="1" si="267"/>
        <v>70%</v>
      </c>
      <c r="AM875" s="11" t="s">
        <v>259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t="shared" ca="1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293</v>
      </c>
      <c r="H876" s="3">
        <f ca="1">ROUND(_xlfn.XLOOKUP($F876,$D$1:$D$5,$E$1:$E$5)*OFFSET(H876,5-$F876,0)/0.05,0)*0.05</f>
        <v>0.70000000000000007</v>
      </c>
      <c r="I876" s="3" t="s">
        <v>294</v>
      </c>
      <c r="J876" s="3"/>
      <c r="K876" s="3" t="s">
        <v>295</v>
      </c>
      <c r="L876" s="3"/>
      <c r="M876" s="3"/>
      <c r="N876" s="3"/>
      <c r="O876" s="3"/>
      <c r="P876" s="3"/>
      <c r="Q876" s="3" t="s">
        <v>296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t="shared" ca="1" si="253"/>
        <v>{"AtkPower":0.7}</v>
      </c>
      <c r="Z876" s="11" t="s">
        <v>536</v>
      </c>
      <c r="AA876" s="11" t="str">
        <f t="shared" ca="1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306</v>
      </c>
      <c r="AG876" s="11"/>
      <c r="AH876" s="11"/>
      <c r="AI876" s="11"/>
      <c r="AJ876" s="11" t="s">
        <v>538</v>
      </c>
      <c r="AK876" s="11" t="str">
        <f>$B$6</f>
        <v>&lt;c=A6EC41&gt;</v>
      </c>
      <c r="AL876" s="11" t="str">
        <f t="shared" ca="1" si="267"/>
        <v>70%</v>
      </c>
      <c r="AM876" s="11" t="s">
        <v>259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t="shared" ca="1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293</v>
      </c>
      <c r="H877" s="3">
        <f ca="1">ROUND(_xlfn.XLOOKUP($F877,$D$1:$D$5,$E$1:$E$5)*OFFSET(H877,5-$F877,0)/0.05,0)*0.05</f>
        <v>0.8</v>
      </c>
      <c r="I877" s="3" t="s">
        <v>294</v>
      </c>
      <c r="J877" s="3"/>
      <c r="K877" s="3" t="s">
        <v>295</v>
      </c>
      <c r="L877" s="3"/>
      <c r="M877" s="3"/>
      <c r="N877" s="3"/>
      <c r="O877" s="3"/>
      <c r="P877" s="3"/>
      <c r="Q877" s="3" t="s">
        <v>296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t="shared" ca="1" si="253"/>
        <v>{"AtkPower":0.8}</v>
      </c>
      <c r="Z877" s="11" t="s">
        <v>536</v>
      </c>
      <c r="AA877" s="11" t="str">
        <f t="shared" ca="1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306</v>
      </c>
      <c r="AG877" s="11"/>
      <c r="AH877" s="11"/>
      <c r="AI877" s="11"/>
      <c r="AJ877" s="11" t="s">
        <v>538</v>
      </c>
      <c r="AK877" s="11" t="str">
        <f>$B$6</f>
        <v>&lt;c=A6EC41&gt;</v>
      </c>
      <c r="AL877" s="11" t="str">
        <f t="shared" ca="1" si="267"/>
        <v>80%</v>
      </c>
      <c r="AM877" s="11" t="s">
        <v>259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t="shared" ca="1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293</v>
      </c>
      <c r="H878" s="3">
        <v>0.9</v>
      </c>
      <c r="I878" s="3" t="s">
        <v>294</v>
      </c>
      <c r="J878" s="3"/>
      <c r="K878" s="3" t="s">
        <v>295</v>
      </c>
      <c r="L878" s="3"/>
      <c r="M878" s="3"/>
      <c r="N878" s="3"/>
      <c r="O878" s="3"/>
      <c r="P878" s="3"/>
      <c r="Q878" s="3" t="s">
        <v>296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536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306</v>
      </c>
      <c r="AG878" s="11"/>
      <c r="AH878" s="11"/>
      <c r="AI878" s="11"/>
      <c r="AJ878" s="11" t="s">
        <v>538</v>
      </c>
      <c r="AK878" s="11" t="str">
        <f>$B$6</f>
        <v>&lt;c=A6EC41&gt;</v>
      </c>
      <c r="AL878" s="11" t="str">
        <f t="shared" si="267"/>
        <v>90%</v>
      </c>
      <c r="AM878" s="11" t="s">
        <v>259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299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297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293</v>
      </c>
      <c r="H880" s="3"/>
      <c r="I880" s="3" t="s">
        <v>294</v>
      </c>
      <c r="J880" s="3"/>
      <c r="K880" s="3" t="s">
        <v>295</v>
      </c>
      <c r="L880" s="3"/>
      <c r="M880" s="3"/>
      <c r="N880" s="3"/>
      <c r="O880" s="3"/>
      <c r="P880" s="3"/>
      <c r="Q880" s="3" t="s">
        <v>296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297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293</v>
      </c>
      <c r="H881" s="3"/>
      <c r="I881" s="3" t="s">
        <v>294</v>
      </c>
      <c r="J881" s="3"/>
      <c r="K881" s="3" t="s">
        <v>295</v>
      </c>
      <c r="L881" s="3"/>
      <c r="M881" s="3"/>
      <c r="N881" s="3"/>
      <c r="O881" s="3"/>
      <c r="P881" s="3"/>
      <c r="Q881" s="3" t="s">
        <v>296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297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293</v>
      </c>
      <c r="H882" s="3"/>
      <c r="I882" s="3" t="s">
        <v>294</v>
      </c>
      <c r="J882" s="3"/>
      <c r="K882" s="3" t="s">
        <v>295</v>
      </c>
      <c r="L882" s="3"/>
      <c r="M882" s="3"/>
      <c r="N882" s="3"/>
      <c r="O882" s="3"/>
      <c r="P882" s="3"/>
      <c r="Q882" s="3" t="s">
        <v>296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297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293</v>
      </c>
      <c r="H883" s="3"/>
      <c r="I883" s="3" t="s">
        <v>294</v>
      </c>
      <c r="J883" s="3"/>
      <c r="K883" s="3" t="s">
        <v>295</v>
      </c>
      <c r="L883" s="3"/>
      <c r="M883" s="3"/>
      <c r="N883" s="3"/>
      <c r="O883" s="3"/>
      <c r="P883" s="3"/>
      <c r="Q883" s="3" t="s">
        <v>296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297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293</v>
      </c>
      <c r="H884" s="3"/>
      <c r="I884" s="3" t="s">
        <v>294</v>
      </c>
      <c r="J884" s="3"/>
      <c r="K884" s="3" t="s">
        <v>295</v>
      </c>
      <c r="L884" s="3"/>
      <c r="M884" s="3"/>
      <c r="N884" s="3"/>
      <c r="O884" s="3"/>
      <c r="P884" s="3"/>
      <c r="Q884" s="3" t="s">
        <v>296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297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300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297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293</v>
      </c>
      <c r="H886" s="3"/>
      <c r="I886" s="3" t="s">
        <v>294</v>
      </c>
      <c r="J886" s="3"/>
      <c r="K886" s="3" t="s">
        <v>295</v>
      </c>
      <c r="L886" s="3"/>
      <c r="M886" s="3"/>
      <c r="N886" s="3"/>
      <c r="O886" s="3"/>
      <c r="P886" s="3"/>
      <c r="Q886" s="3" t="s">
        <v>296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328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329</v>
      </c>
      <c r="AK886" s="11" t="str">
        <f>$B$6</f>
        <v>&lt;c=A6EC41&gt;</v>
      </c>
      <c r="AL886" s="11">
        <v>1</v>
      </c>
      <c r="AM886" s="11" t="s">
        <v>259</v>
      </c>
      <c r="AN886" s="11" t="s">
        <v>330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259</v>
      </c>
      <c r="AR886" s="11" t="s">
        <v>331</v>
      </c>
      <c r="AS886" s="11" t="str">
        <f>$B$6</f>
        <v>&lt;c=A6EC41&gt;</v>
      </c>
      <c r="AT886" s="11">
        <v>1</v>
      </c>
      <c r="AU886" s="11" t="s">
        <v>259</v>
      </c>
      <c r="AV886" s="11" t="s">
        <v>332</v>
      </c>
      <c r="AW886" s="11" t="str">
        <f>$B$6</f>
        <v>&lt;c=A6EC41&gt;</v>
      </c>
      <c r="AX886" s="11">
        <v>6</v>
      </c>
      <c r="AY886" s="11" t="s">
        <v>259</v>
      </c>
      <c r="AZ886" s="11" t="s">
        <v>333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293</v>
      </c>
      <c r="H887" s="3"/>
      <c r="I887" s="3" t="s">
        <v>294</v>
      </c>
      <c r="J887" s="3"/>
      <c r="K887" s="3" t="s">
        <v>295</v>
      </c>
      <c r="L887" s="3"/>
      <c r="M887" s="3"/>
      <c r="N887" s="3"/>
      <c r="O887" s="3"/>
      <c r="P887" s="3"/>
      <c r="Q887" s="3" t="s">
        <v>296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328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306</v>
      </c>
      <c r="AG887" s="11"/>
      <c r="AH887" s="11"/>
      <c r="AI887" s="11"/>
      <c r="AJ887" s="11"/>
      <c r="AK887" s="11"/>
      <c r="AL887" s="11"/>
      <c r="AM887" s="11"/>
      <c r="AN887" s="11" t="s">
        <v>307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259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293</v>
      </c>
      <c r="H888" s="3"/>
      <c r="I888" s="3" t="s">
        <v>294</v>
      </c>
      <c r="J888" s="3"/>
      <c r="K888" s="3" t="s">
        <v>295</v>
      </c>
      <c r="L888" s="3"/>
      <c r="M888" s="3"/>
      <c r="N888" s="3"/>
      <c r="O888" s="3"/>
      <c r="P888" s="3"/>
      <c r="Q888" s="3" t="s">
        <v>296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328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306</v>
      </c>
      <c r="AG888" s="11"/>
      <c r="AH888" s="11"/>
      <c r="AI888" s="11"/>
      <c r="AJ888" s="11"/>
      <c r="AK888" s="11"/>
      <c r="AL888" s="11"/>
      <c r="AM888" s="11"/>
      <c r="AN888" s="11" t="s">
        <v>307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259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293</v>
      </c>
      <c r="H889" s="3"/>
      <c r="I889" s="3" t="s">
        <v>294</v>
      </c>
      <c r="J889" s="3"/>
      <c r="K889" s="3" t="s">
        <v>295</v>
      </c>
      <c r="L889" s="3"/>
      <c r="M889" s="3"/>
      <c r="N889" s="3"/>
      <c r="O889" s="3"/>
      <c r="P889" s="3"/>
      <c r="Q889" s="3" t="s">
        <v>296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328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306</v>
      </c>
      <c r="AG889" s="11"/>
      <c r="AH889" s="11"/>
      <c r="AI889" s="11"/>
      <c r="AJ889" s="11"/>
      <c r="AK889" s="11"/>
      <c r="AL889" s="11"/>
      <c r="AM889" s="11"/>
      <c r="AN889" s="11" t="s">
        <v>307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259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293</v>
      </c>
      <c r="H890" s="3"/>
      <c r="I890" s="3" t="s">
        <v>294</v>
      </c>
      <c r="J890" s="3"/>
      <c r="K890" s="3" t="s">
        <v>295</v>
      </c>
      <c r="L890" s="3"/>
      <c r="M890" s="3"/>
      <c r="N890" s="3"/>
      <c r="O890" s="3"/>
      <c r="P890" s="3"/>
      <c r="Q890" s="3" t="s">
        <v>296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334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306</v>
      </c>
      <c r="AG890" s="11"/>
      <c r="AH890" s="11"/>
      <c r="AI890" s="11"/>
      <c r="AJ890" s="11"/>
      <c r="AK890" s="11"/>
      <c r="AL890" s="11"/>
      <c r="AM890" s="11"/>
      <c r="AN890" s="11" t="s">
        <v>307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259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301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297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293</v>
      </c>
      <c r="H892" s="3"/>
      <c r="I892" s="3" t="s">
        <v>294</v>
      </c>
      <c r="J892" s="3"/>
      <c r="K892" s="3" t="s">
        <v>295</v>
      </c>
      <c r="L892" s="3"/>
      <c r="M892" s="3"/>
      <c r="N892" s="3"/>
      <c r="O892" s="3"/>
      <c r="P892" s="3"/>
      <c r="Q892" s="3" t="s">
        <v>296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539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412</v>
      </c>
      <c r="AK892" s="11" t="str">
        <f>$B$6</f>
        <v>&lt;c=A6EC41&gt;</v>
      </c>
      <c r="AL892" s="11">
        <v>1</v>
      </c>
      <c r="AM892" s="11" t="s">
        <v>259</v>
      </c>
      <c r="AN892" s="11" t="s">
        <v>473</v>
      </c>
      <c r="AO892" s="11" t="str">
        <f>$B$6</f>
        <v>&lt;c=A6EC41&gt;</v>
      </c>
      <c r="AP892" s="11">
        <v>4</v>
      </c>
      <c r="AQ892" s="11" t="s">
        <v>259</v>
      </c>
      <c r="AR892" s="11" t="s">
        <v>540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293</v>
      </c>
      <c r="H893" s="3"/>
      <c r="I893" s="3" t="s">
        <v>294</v>
      </c>
      <c r="J893" s="3"/>
      <c r="K893" s="3" t="s">
        <v>295</v>
      </c>
      <c r="L893" s="3"/>
      <c r="M893" s="3"/>
      <c r="N893" s="3"/>
      <c r="O893" s="3"/>
      <c r="P893" s="3"/>
      <c r="Q893" s="3" t="s">
        <v>296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297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293</v>
      </c>
      <c r="H894" s="3"/>
      <c r="I894" s="3" t="s">
        <v>294</v>
      </c>
      <c r="J894" s="3"/>
      <c r="K894" s="3" t="s">
        <v>295</v>
      </c>
      <c r="L894" s="3"/>
      <c r="M894" s="3"/>
      <c r="N894" s="3"/>
      <c r="O894" s="3"/>
      <c r="P894" s="3"/>
      <c r="Q894" s="3" t="s">
        <v>296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297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293</v>
      </c>
      <c r="H895" s="3"/>
      <c r="I895" s="3" t="s">
        <v>294</v>
      </c>
      <c r="J895" s="3"/>
      <c r="K895" s="3" t="s">
        <v>295</v>
      </c>
      <c r="L895" s="3"/>
      <c r="M895" s="3"/>
      <c r="N895" s="3"/>
      <c r="O895" s="3"/>
      <c r="P895" s="3"/>
      <c r="Q895" s="3" t="s">
        <v>296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297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293</v>
      </c>
      <c r="H896" s="3"/>
      <c r="I896" s="3" t="s">
        <v>294</v>
      </c>
      <c r="J896" s="3"/>
      <c r="K896" s="3" t="s">
        <v>295</v>
      </c>
      <c r="L896" s="3"/>
      <c r="M896" s="3"/>
      <c r="N896" s="3"/>
      <c r="O896" s="3"/>
      <c r="P896" s="3"/>
      <c r="Q896" s="3" t="s">
        <v>296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297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541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297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>
      <c r="B898" s="1" t="str">
        <f t="shared" si="255"/>
        <v>SkillDescBrief// 普攻</v>
      </c>
      <c r="C898" s="1" t="str">
        <f t="shared" si="256"/>
        <v>SkillDescDetail// 普攻</v>
      </c>
      <c r="D898" s="7" t="s">
        <v>292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297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293</v>
      </c>
      <c r="H899" s="3">
        <f ca="1">ROUND(_xlfn.XLOOKUP($F899,$D$1:$D$5,$E$1:$E$5)*OFFSET(H899,5-$F899,0)/0.05,0)*0.05</f>
        <v>1.1000000000000001</v>
      </c>
      <c r="I899" s="3" t="s">
        <v>294</v>
      </c>
      <c r="J899" s="3"/>
      <c r="K899" s="3" t="s">
        <v>295</v>
      </c>
      <c r="L899" s="3"/>
      <c r="M899" s="3"/>
      <c r="N899" s="3"/>
      <c r="O899" s="3"/>
      <c r="P899" s="3"/>
      <c r="Q899" s="3" t="s">
        <v>296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t="shared" ca="1" si="253"/>
        <v>{"AtkPower":1.1}</v>
      </c>
      <c r="Z899" s="11" t="s">
        <v>542</v>
      </c>
      <c r="AA899" s="11" t="str">
        <f t="shared" ca="1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543</v>
      </c>
      <c r="AK899" s="11" t="str">
        <f>$B$6</f>
        <v>&lt;c=A6EC41&gt;</v>
      </c>
      <c r="AL899" s="11">
        <v>1</v>
      </c>
      <c r="AM899" s="11" t="s">
        <v>259</v>
      </c>
      <c r="AN899" s="11" t="s">
        <v>544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259</v>
      </c>
      <c r="AR899" s="11" t="s">
        <v>545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t="shared" ca="1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293</v>
      </c>
      <c r="H900" s="3">
        <f ca="1">ROUND(_xlfn.XLOOKUP($F900,$D$1:$D$5,$E$1:$E$5)*OFFSET(H900,5-$F900,0)/0.05,0)*0.05</f>
        <v>1.2000000000000002</v>
      </c>
      <c r="I900" s="3" t="s">
        <v>294</v>
      </c>
      <c r="J900" s="3"/>
      <c r="K900" s="3" t="s">
        <v>295</v>
      </c>
      <c r="L900" s="3"/>
      <c r="M900" s="3"/>
      <c r="N900" s="3"/>
      <c r="O900" s="3"/>
      <c r="P900" s="3"/>
      <c r="Q900" s="3" t="s">
        <v>296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t="shared" ca="1" si="253"/>
        <v>{"AtkPower":1.2}</v>
      </c>
      <c r="Z900" s="11" t="s">
        <v>542</v>
      </c>
      <c r="AA900" s="11" t="str">
        <f t="shared" ca="1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306</v>
      </c>
      <c r="AG900" s="11"/>
      <c r="AH900" s="11"/>
      <c r="AI900" s="11"/>
      <c r="AJ900" s="11" t="s">
        <v>546</v>
      </c>
      <c r="AK900" s="11" t="str">
        <f t="shared" ref="AK900:AK903" si="270">$B$8&amp;$B$6</f>
        <v>&lt;q=attr_atk&gt;&lt;c=A6EC41&gt;</v>
      </c>
      <c r="AL900" s="11" t="str">
        <f t="shared" ref="AL900:AL903" ca="1" si="271">ROUND($H900*100,2)&amp;"%"</f>
        <v>120%</v>
      </c>
      <c r="AM900" s="11" t="s">
        <v>259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t="shared" ca="1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293</v>
      </c>
      <c r="H901" s="3">
        <f ca="1">ROUND(_xlfn.XLOOKUP($F901,$D$1:$D$5,$E$1:$E$5)*OFFSET(H901,5-$F901,0)/0.05,0)*0.05</f>
        <v>1.3</v>
      </c>
      <c r="I901" s="3" t="s">
        <v>294</v>
      </c>
      <c r="J901" s="3"/>
      <c r="K901" s="3" t="s">
        <v>295</v>
      </c>
      <c r="L901" s="3"/>
      <c r="M901" s="3"/>
      <c r="N901" s="3"/>
      <c r="O901" s="3"/>
      <c r="P901" s="3"/>
      <c r="Q901" s="3" t="s">
        <v>296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t="shared" ca="1" si="253"/>
        <v>{"AtkPower":1.3}</v>
      </c>
      <c r="Z901" s="11" t="s">
        <v>542</v>
      </c>
      <c r="AA901" s="11" t="str">
        <f t="shared" ca="1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306</v>
      </c>
      <c r="AG901" s="11"/>
      <c r="AH901" s="11"/>
      <c r="AI901" s="11"/>
      <c r="AJ901" s="11" t="s">
        <v>546</v>
      </c>
      <c r="AK901" s="11" t="str">
        <f t="shared" si="270"/>
        <v>&lt;q=attr_atk&gt;&lt;c=A6EC41&gt;</v>
      </c>
      <c r="AL901" s="11" t="str">
        <f t="shared" ca="1" si="271"/>
        <v>130%</v>
      </c>
      <c r="AM901" s="11" t="s">
        <v>259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t="shared" ca="1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293</v>
      </c>
      <c r="H902" s="3">
        <f ca="1">ROUND(_xlfn.XLOOKUP($F902,$D$1:$D$5,$E$1:$E$5)*OFFSET(H902,5-$F902,0)/0.05,0)*0.05</f>
        <v>1.4500000000000002</v>
      </c>
      <c r="I902" s="3" t="s">
        <v>294</v>
      </c>
      <c r="J902" s="3"/>
      <c r="K902" s="3" t="s">
        <v>295</v>
      </c>
      <c r="L902" s="3"/>
      <c r="M902" s="3"/>
      <c r="N902" s="3"/>
      <c r="O902" s="3"/>
      <c r="P902" s="3"/>
      <c r="Q902" s="3" t="s">
        <v>296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t="shared" ca="1" si="253"/>
        <v>{"AtkPower":1.45}</v>
      </c>
      <c r="Z902" s="11" t="s">
        <v>542</v>
      </c>
      <c r="AA902" s="11" t="str">
        <f t="shared" ca="1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306</v>
      </c>
      <c r="AG902" s="11"/>
      <c r="AH902" s="11"/>
      <c r="AI902" s="11"/>
      <c r="AJ902" s="11" t="s">
        <v>546</v>
      </c>
      <c r="AK902" s="11" t="str">
        <f t="shared" si="270"/>
        <v>&lt;q=attr_atk&gt;&lt;c=A6EC41&gt;</v>
      </c>
      <c r="AL902" s="11" t="str">
        <f t="shared" ca="1" si="271"/>
        <v>145%</v>
      </c>
      <c r="AM902" s="11" t="s">
        <v>259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t="shared" ca="1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293</v>
      </c>
      <c r="H903" s="3">
        <v>1.6</v>
      </c>
      <c r="I903" s="3" t="s">
        <v>294</v>
      </c>
      <c r="J903" s="3"/>
      <c r="K903" s="3" t="s">
        <v>295</v>
      </c>
      <c r="L903" s="3"/>
      <c r="M903" s="3"/>
      <c r="N903" s="3"/>
      <c r="O903" s="3"/>
      <c r="P903" s="3"/>
      <c r="Q903" s="3" t="s">
        <v>296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542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306</v>
      </c>
      <c r="AG903" s="11"/>
      <c r="AH903" s="11"/>
      <c r="AI903" s="11"/>
      <c r="AJ903" s="11" t="s">
        <v>546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259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>
      <c r="B904" s="1" t="str">
        <f t="shared" si="255"/>
        <v>SkillDescBrief// 大招</v>
      </c>
      <c r="C904" s="1" t="str">
        <f t="shared" si="256"/>
        <v>SkillDescDetail// 大招</v>
      </c>
      <c r="D904" s="7" t="s">
        <v>192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297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293</v>
      </c>
      <c r="H905" s="3">
        <f ca="1">ROUND(_xlfn.XLOOKUP($F905,$D$1:$D$5,$E$1:$E$5)*OFFSET(H905,5-$F905,0)/0.05,0)*0.05</f>
        <v>1</v>
      </c>
      <c r="I905" s="3" t="s">
        <v>294</v>
      </c>
      <c r="J905" s="3"/>
      <c r="K905" s="3" t="s">
        <v>295</v>
      </c>
      <c r="L905" s="3"/>
      <c r="M905" s="3"/>
      <c r="N905" s="3"/>
      <c r="O905" s="3"/>
      <c r="P905" s="3"/>
      <c r="Q905" s="3" t="s">
        <v>296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t="shared" ca="1" si="253"/>
        <v>{"AtkPower":1}</v>
      </c>
      <c r="Z905" s="11" t="s">
        <v>547</v>
      </c>
      <c r="AA905" s="11" t="str">
        <f t="shared" ca="1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548</v>
      </c>
      <c r="AK905" s="11" t="str">
        <f t="shared" ref="AK905:AK909" si="272">$B$8&amp;$B$6</f>
        <v>&lt;q=attr_atk&gt;&lt;c=A6EC41&gt;</v>
      </c>
      <c r="AL905" s="11" t="str">
        <f t="shared" ref="AL905:AL909" ca="1" si="273">ROUND($H905*100,2)&amp;"%"</f>
        <v>100%</v>
      </c>
      <c r="AM905" s="11" t="s">
        <v>259</v>
      </c>
      <c r="AN905" s="11" t="s">
        <v>549</v>
      </c>
      <c r="AO905" s="11" t="str">
        <f>$B$6</f>
        <v>&lt;c=A6EC41&gt;</v>
      </c>
      <c r="AP905" s="11">
        <v>1</v>
      </c>
      <c r="AQ905" s="11" t="s">
        <v>259</v>
      </c>
      <c r="AR905" s="11" t="s">
        <v>362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t="shared" ca="1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293</v>
      </c>
      <c r="H906" s="3">
        <f ca="1">ROUND(_xlfn.XLOOKUP($F906,$D$1:$D$5,$E$1:$E$5)*OFFSET(H906,5-$F906,0)/0.05,0)*0.05</f>
        <v>1.05</v>
      </c>
      <c r="I906" s="3" t="s">
        <v>294</v>
      </c>
      <c r="J906" s="3"/>
      <c r="K906" s="3" t="s">
        <v>295</v>
      </c>
      <c r="L906" s="3"/>
      <c r="M906" s="3"/>
      <c r="N906" s="3"/>
      <c r="O906" s="3"/>
      <c r="P906" s="3"/>
      <c r="Q906" s="3" t="s">
        <v>296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t="shared" ref="Y906:Y969" ca="1" si="274">IF(E906="","",$A$3&amp;_xlfn.TEXTJOIN($C$1,1,S906:X906)&amp;$A$4)</f>
        <v>{"AtkPower":1.05}</v>
      </c>
      <c r="Z906" s="11" t="s">
        <v>547</v>
      </c>
      <c r="AA906" s="11" t="str">
        <f t="shared" ca="1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306</v>
      </c>
      <c r="AG906" s="11"/>
      <c r="AH906" s="11"/>
      <c r="AI906" s="11"/>
      <c r="AJ906" s="11" t="s">
        <v>546</v>
      </c>
      <c r="AK906" s="11" t="str">
        <f t="shared" si="272"/>
        <v>&lt;q=attr_atk&gt;&lt;c=A6EC41&gt;</v>
      </c>
      <c r="AL906" s="11" t="str">
        <f t="shared" ca="1" si="273"/>
        <v>105%</v>
      </c>
      <c r="AM906" s="11" t="s">
        <v>259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t="shared" ca="1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293</v>
      </c>
      <c r="H907" s="3">
        <f ca="1">ROUND(_xlfn.XLOOKUP($F907,$D$1:$D$5,$E$1:$E$5)*OFFSET(H907,5-$F907,0)/0.05,0)*0.05</f>
        <v>1.1000000000000001</v>
      </c>
      <c r="I907" s="3" t="s">
        <v>294</v>
      </c>
      <c r="J907" s="3"/>
      <c r="K907" s="3" t="s">
        <v>295</v>
      </c>
      <c r="L907" s="3"/>
      <c r="M907" s="3"/>
      <c r="N907" s="3"/>
      <c r="O907" s="3"/>
      <c r="P907" s="3"/>
      <c r="Q907" s="3" t="s">
        <v>296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t="shared" ca="1" si="274"/>
        <v>{"AtkPower":1.1}</v>
      </c>
      <c r="Z907" s="11" t="s">
        <v>547</v>
      </c>
      <c r="AA907" s="11" t="str">
        <f t="shared" ca="1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306</v>
      </c>
      <c r="AG907" s="11"/>
      <c r="AH907" s="11"/>
      <c r="AI907" s="11"/>
      <c r="AJ907" s="11" t="s">
        <v>546</v>
      </c>
      <c r="AK907" s="11" t="str">
        <f t="shared" si="272"/>
        <v>&lt;q=attr_atk&gt;&lt;c=A6EC41&gt;</v>
      </c>
      <c r="AL907" s="11" t="str">
        <f t="shared" ca="1" si="273"/>
        <v>110%</v>
      </c>
      <c r="AM907" s="11" t="s">
        <v>259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t="shared" ca="1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293</v>
      </c>
      <c r="H908" s="3">
        <f ca="1">ROUND(_xlfn.XLOOKUP($F908,$D$1:$D$5,$E$1:$E$5)*OFFSET(H908,5-$F908,0)/0.05,0)*0.05</f>
        <v>1.25</v>
      </c>
      <c r="I908" s="3" t="s">
        <v>294</v>
      </c>
      <c r="J908" s="3"/>
      <c r="K908" s="3" t="s">
        <v>295</v>
      </c>
      <c r="L908" s="3"/>
      <c r="M908" s="3"/>
      <c r="N908" s="3"/>
      <c r="O908" s="3"/>
      <c r="P908" s="3"/>
      <c r="Q908" s="3" t="s">
        <v>296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t="shared" ca="1" si="274"/>
        <v>{"AtkPower":1.25}</v>
      </c>
      <c r="Z908" s="11" t="s">
        <v>547</v>
      </c>
      <c r="AA908" s="11" t="str">
        <f t="shared" ca="1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306</v>
      </c>
      <c r="AG908" s="11"/>
      <c r="AH908" s="11"/>
      <c r="AI908" s="11"/>
      <c r="AJ908" s="11" t="s">
        <v>546</v>
      </c>
      <c r="AK908" s="11" t="str">
        <f t="shared" si="272"/>
        <v>&lt;q=attr_atk&gt;&lt;c=A6EC41&gt;</v>
      </c>
      <c r="AL908" s="11" t="str">
        <f t="shared" ca="1" si="273"/>
        <v>125%</v>
      </c>
      <c r="AM908" s="11" t="s">
        <v>259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t="shared" ca="1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293</v>
      </c>
      <c r="H909" s="3">
        <v>1.4</v>
      </c>
      <c r="I909" s="3" t="s">
        <v>294</v>
      </c>
      <c r="J909" s="3"/>
      <c r="K909" s="3" t="s">
        <v>295</v>
      </c>
      <c r="L909" s="3"/>
      <c r="M909" s="3"/>
      <c r="N909" s="3"/>
      <c r="O909" s="3"/>
      <c r="P909" s="3"/>
      <c r="Q909" s="3" t="s">
        <v>296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547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306</v>
      </c>
      <c r="AG909" s="11"/>
      <c r="AH909" s="11"/>
      <c r="AI909" s="11"/>
      <c r="AJ909" s="11" t="s">
        <v>546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259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67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297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293</v>
      </c>
      <c r="H911" s="3"/>
      <c r="I911" s="3" t="s">
        <v>294</v>
      </c>
      <c r="J911" s="3"/>
      <c r="K911" s="3" t="s">
        <v>295</v>
      </c>
      <c r="L911" s="3"/>
      <c r="M911" s="3"/>
      <c r="N911" s="3"/>
      <c r="O911" s="3"/>
      <c r="P911" s="3"/>
      <c r="Q911" s="3" t="s">
        <v>296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319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320</v>
      </c>
      <c r="AK911" s="11" t="str">
        <f t="shared" ref="AK911:AK915" si="281">$B$6</f>
        <v>&lt;c=A6EC41&gt;</v>
      </c>
      <c r="AL911" s="11">
        <v>2</v>
      </c>
      <c r="AM911" s="11" t="s">
        <v>259</v>
      </c>
      <c r="AN911" s="11" t="s">
        <v>321</v>
      </c>
      <c r="AO911" s="11" t="s">
        <v>265</v>
      </c>
      <c r="AP911" s="11">
        <v>2</v>
      </c>
      <c r="AQ911" s="11" t="s">
        <v>259</v>
      </c>
      <c r="AR911" s="11" t="s">
        <v>322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293</v>
      </c>
      <c r="H912" s="3"/>
      <c r="I912" s="3" t="s">
        <v>294</v>
      </c>
      <c r="J912" s="3"/>
      <c r="K912" s="3" t="s">
        <v>295</v>
      </c>
      <c r="L912" s="3"/>
      <c r="M912" s="3"/>
      <c r="N912" s="3"/>
      <c r="O912" s="3"/>
      <c r="P912" s="3"/>
      <c r="Q912" s="3" t="s">
        <v>296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319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306</v>
      </c>
      <c r="AG912" s="11"/>
      <c r="AH912" s="11"/>
      <c r="AI912" s="11"/>
      <c r="AJ912" s="11" t="s">
        <v>320</v>
      </c>
      <c r="AK912" s="11" t="str">
        <f t="shared" si="281"/>
        <v>&lt;c=A6EC41&gt;</v>
      </c>
      <c r="AL912" s="11">
        <f>AL911*4</f>
        <v>8</v>
      </c>
      <c r="AM912" s="11" t="s">
        <v>259</v>
      </c>
      <c r="AN912" s="11" t="s">
        <v>321</v>
      </c>
      <c r="AO912" s="11" t="s">
        <v>265</v>
      </c>
      <c r="AP912" s="11">
        <f>AP911*4</f>
        <v>8</v>
      </c>
      <c r="AQ912" s="11" t="s">
        <v>259</v>
      </c>
      <c r="AR912" s="11" t="s">
        <v>322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293</v>
      </c>
      <c r="H913" s="3"/>
      <c r="I913" s="3" t="s">
        <v>294</v>
      </c>
      <c r="J913" s="3"/>
      <c r="K913" s="3" t="s">
        <v>295</v>
      </c>
      <c r="L913" s="3"/>
      <c r="M913" s="3"/>
      <c r="N913" s="3"/>
      <c r="O913" s="3"/>
      <c r="P913" s="3"/>
      <c r="Q913" s="3" t="s">
        <v>296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319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306</v>
      </c>
      <c r="AG913" s="11"/>
      <c r="AH913" s="11"/>
      <c r="AI913" s="11"/>
      <c r="AJ913" s="11" t="s">
        <v>320</v>
      </c>
      <c r="AK913" s="11" t="str">
        <f t="shared" si="281"/>
        <v>&lt;c=A6EC41&gt;</v>
      </c>
      <c r="AL913" s="11">
        <f>AL912*4</f>
        <v>32</v>
      </c>
      <c r="AM913" s="11" t="s">
        <v>259</v>
      </c>
      <c r="AN913" s="11" t="s">
        <v>321</v>
      </c>
      <c r="AO913" s="11" t="s">
        <v>265</v>
      </c>
      <c r="AP913" s="11">
        <f>AP912*4</f>
        <v>32</v>
      </c>
      <c r="AQ913" s="11" t="s">
        <v>259</v>
      </c>
      <c r="AR913" s="11" t="s">
        <v>322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293</v>
      </c>
      <c r="H914" s="3"/>
      <c r="I914" s="3" t="s">
        <v>294</v>
      </c>
      <c r="J914" s="3"/>
      <c r="K914" s="3" t="s">
        <v>295</v>
      </c>
      <c r="L914" s="3"/>
      <c r="M914" s="3"/>
      <c r="N914" s="3"/>
      <c r="O914" s="3"/>
      <c r="P914" s="3"/>
      <c r="Q914" s="3" t="s">
        <v>296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319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306</v>
      </c>
      <c r="AG914" s="11"/>
      <c r="AH914" s="11"/>
      <c r="AI914" s="11"/>
      <c r="AJ914" s="11" t="s">
        <v>320</v>
      </c>
      <c r="AK914" s="11" t="str">
        <f t="shared" si="281"/>
        <v>&lt;c=A6EC41&gt;</v>
      </c>
      <c r="AL914" s="11">
        <v>64</v>
      </c>
      <c r="AM914" s="11" t="s">
        <v>259</v>
      </c>
      <c r="AN914" s="11" t="s">
        <v>321</v>
      </c>
      <c r="AO914" s="11" t="s">
        <v>265</v>
      </c>
      <c r="AP914" s="11">
        <v>64</v>
      </c>
      <c r="AQ914" s="11" t="s">
        <v>259</v>
      </c>
      <c r="AR914" s="11" t="s">
        <v>322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293</v>
      </c>
      <c r="H915" s="3"/>
      <c r="I915" s="3" t="s">
        <v>294</v>
      </c>
      <c r="J915" s="3"/>
      <c r="K915" s="3" t="s">
        <v>295</v>
      </c>
      <c r="L915" s="3"/>
      <c r="M915" s="3"/>
      <c r="N915" s="3"/>
      <c r="O915" s="3"/>
      <c r="P915" s="3"/>
      <c r="Q915" s="3" t="s">
        <v>296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319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306</v>
      </c>
      <c r="AG915" s="11"/>
      <c r="AH915" s="11"/>
      <c r="AI915" s="11"/>
      <c r="AJ915" s="11" t="s">
        <v>320</v>
      </c>
      <c r="AK915" s="11" t="str">
        <f t="shared" si="281"/>
        <v>&lt;c=A6EC41&gt;</v>
      </c>
      <c r="AL915" s="11">
        <v>128</v>
      </c>
      <c r="AM915" s="11" t="s">
        <v>259</v>
      </c>
      <c r="AN915" s="11" t="s">
        <v>321</v>
      </c>
      <c r="AO915" s="11" t="s">
        <v>265</v>
      </c>
      <c r="AP915" s="11">
        <v>128</v>
      </c>
      <c r="AQ915" s="11" t="s">
        <v>259</v>
      </c>
      <c r="AR915" s="11" t="s">
        <v>322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298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297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293</v>
      </c>
      <c r="H917" s="3">
        <f ca="1">ROUND(_xlfn.XLOOKUP($F917,$D$1:$D$5,$E$1:$E$5)*OFFSET(H917,5-$F917,0)/0.05,0)*0.05</f>
        <v>1.1000000000000001</v>
      </c>
      <c r="I917" s="3" t="s">
        <v>294</v>
      </c>
      <c r="J917" s="3"/>
      <c r="K917" s="3" t="s">
        <v>295</v>
      </c>
      <c r="L917" s="3"/>
      <c r="M917" s="3"/>
      <c r="N917" s="3"/>
      <c r="O917" s="3"/>
      <c r="P917" s="3"/>
      <c r="Q917" s="3" t="s">
        <v>296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t="shared" ca="1" si="274"/>
        <v>{"AtkPower":1.1}</v>
      </c>
      <c r="Z917" s="11" t="s">
        <v>550</v>
      </c>
      <c r="AA917" s="11" t="str">
        <f t="shared" ca="1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551</v>
      </c>
      <c r="AK917" s="11" t="str">
        <f t="shared" ref="AK917:AK921" si="282">$B$8&amp;$B$6</f>
        <v>&lt;q=attr_atk&gt;&lt;c=A6EC41&gt;</v>
      </c>
      <c r="AL917" s="11" t="str">
        <f t="shared" ref="AL917:AL921" ca="1" si="283">ROUND($H917*100,2)&amp;"%"</f>
        <v>110%</v>
      </c>
      <c r="AM917" s="11" t="s">
        <v>259</v>
      </c>
      <c r="AN917" s="11" t="s">
        <v>545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t="shared" ca="1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293</v>
      </c>
      <c r="H918" s="3">
        <f ca="1">ROUND(_xlfn.XLOOKUP($F918,$D$1:$D$5,$E$1:$E$5)*OFFSET(H918,5-$F918,0)/0.05,0)*0.05</f>
        <v>1.2000000000000002</v>
      </c>
      <c r="I918" s="3" t="s">
        <v>294</v>
      </c>
      <c r="J918" s="3"/>
      <c r="K918" s="3" t="s">
        <v>295</v>
      </c>
      <c r="L918" s="3"/>
      <c r="M918" s="3"/>
      <c r="N918" s="3"/>
      <c r="O918" s="3"/>
      <c r="P918" s="3"/>
      <c r="Q918" s="3" t="s">
        <v>296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t="shared" ca="1" si="274"/>
        <v>{"AtkPower":1.2}</v>
      </c>
      <c r="Z918" s="11" t="s">
        <v>550</v>
      </c>
      <c r="AA918" s="11" t="str">
        <f t="shared" ca="1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306</v>
      </c>
      <c r="AG918" s="11"/>
      <c r="AH918" s="11"/>
      <c r="AI918" s="11"/>
      <c r="AJ918" s="11" t="s">
        <v>552</v>
      </c>
      <c r="AK918" s="11" t="str">
        <f t="shared" si="282"/>
        <v>&lt;q=attr_atk&gt;&lt;c=A6EC41&gt;</v>
      </c>
      <c r="AL918" s="11" t="str">
        <f t="shared" ca="1" si="283"/>
        <v>120%</v>
      </c>
      <c r="AM918" s="11" t="s">
        <v>259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t="shared" ca="1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293</v>
      </c>
      <c r="H919" s="3">
        <f ca="1">ROUND(_xlfn.XLOOKUP($F919,$D$1:$D$5,$E$1:$E$5)*OFFSET(H919,5-$F919,0)/0.05,0)*0.05</f>
        <v>1.3</v>
      </c>
      <c r="I919" s="3" t="s">
        <v>294</v>
      </c>
      <c r="J919" s="3"/>
      <c r="K919" s="3" t="s">
        <v>295</v>
      </c>
      <c r="L919" s="3"/>
      <c r="M919" s="3"/>
      <c r="N919" s="3"/>
      <c r="O919" s="3"/>
      <c r="P919" s="3"/>
      <c r="Q919" s="3" t="s">
        <v>296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t="shared" ca="1" si="274"/>
        <v>{"AtkPower":1.3}</v>
      </c>
      <c r="Z919" s="11" t="s">
        <v>550</v>
      </c>
      <c r="AA919" s="11" t="str">
        <f t="shared" ca="1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306</v>
      </c>
      <c r="AG919" s="11"/>
      <c r="AH919" s="11"/>
      <c r="AI919" s="11"/>
      <c r="AJ919" s="11" t="s">
        <v>552</v>
      </c>
      <c r="AK919" s="11" t="str">
        <f t="shared" si="282"/>
        <v>&lt;q=attr_atk&gt;&lt;c=A6EC41&gt;</v>
      </c>
      <c r="AL919" s="11" t="str">
        <f t="shared" ca="1" si="283"/>
        <v>130%</v>
      </c>
      <c r="AM919" s="11" t="s">
        <v>259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t="shared" ca="1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293</v>
      </c>
      <c r="H920" s="3">
        <f ca="1">ROUND(_xlfn.XLOOKUP($F920,$D$1:$D$5,$E$1:$E$5)*OFFSET(H920,5-$F920,0)/0.05,0)*0.05</f>
        <v>1.4500000000000002</v>
      </c>
      <c r="I920" s="3" t="s">
        <v>294</v>
      </c>
      <c r="J920" s="3"/>
      <c r="K920" s="3" t="s">
        <v>295</v>
      </c>
      <c r="L920" s="3"/>
      <c r="M920" s="3"/>
      <c r="N920" s="3"/>
      <c r="O920" s="3"/>
      <c r="P920" s="3"/>
      <c r="Q920" s="3" t="s">
        <v>296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t="shared" ca="1" si="274"/>
        <v>{"AtkPower":1.45}</v>
      </c>
      <c r="Z920" s="11" t="s">
        <v>550</v>
      </c>
      <c r="AA920" s="11" t="str">
        <f t="shared" ca="1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306</v>
      </c>
      <c r="AG920" s="11"/>
      <c r="AH920" s="11"/>
      <c r="AI920" s="11"/>
      <c r="AJ920" s="11" t="s">
        <v>552</v>
      </c>
      <c r="AK920" s="11" t="str">
        <f t="shared" si="282"/>
        <v>&lt;q=attr_atk&gt;&lt;c=A6EC41&gt;</v>
      </c>
      <c r="AL920" s="11" t="str">
        <f t="shared" ca="1" si="283"/>
        <v>145%</v>
      </c>
      <c r="AM920" s="11" t="s">
        <v>259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t="shared" ca="1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293</v>
      </c>
      <c r="H921" s="3">
        <v>1.6</v>
      </c>
      <c r="I921" s="3" t="s">
        <v>294</v>
      </c>
      <c r="J921" s="3"/>
      <c r="K921" s="3" t="s">
        <v>295</v>
      </c>
      <c r="L921" s="3"/>
      <c r="M921" s="3"/>
      <c r="N921" s="3"/>
      <c r="O921" s="3"/>
      <c r="P921" s="3"/>
      <c r="Q921" s="3" t="s">
        <v>296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550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306</v>
      </c>
      <c r="AG921" s="11"/>
      <c r="AH921" s="11"/>
      <c r="AI921" s="11"/>
      <c r="AJ921" s="11" t="s">
        <v>552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259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299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297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293</v>
      </c>
      <c r="H923" s="3"/>
      <c r="I923" s="3" t="s">
        <v>294</v>
      </c>
      <c r="J923" s="3"/>
      <c r="K923" s="3" t="s">
        <v>295</v>
      </c>
      <c r="L923" s="3"/>
      <c r="M923" s="3"/>
      <c r="N923" s="3"/>
      <c r="O923" s="3"/>
      <c r="P923" s="3"/>
      <c r="Q923" s="3" t="s">
        <v>296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297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293</v>
      </c>
      <c r="H924" s="3"/>
      <c r="I924" s="3" t="s">
        <v>294</v>
      </c>
      <c r="J924" s="3"/>
      <c r="K924" s="3" t="s">
        <v>295</v>
      </c>
      <c r="L924" s="3"/>
      <c r="M924" s="3"/>
      <c r="N924" s="3"/>
      <c r="O924" s="3"/>
      <c r="P924" s="3"/>
      <c r="Q924" s="3" t="s">
        <v>296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297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293</v>
      </c>
      <c r="H925" s="3"/>
      <c r="I925" s="3" t="s">
        <v>294</v>
      </c>
      <c r="J925" s="3"/>
      <c r="K925" s="3" t="s">
        <v>295</v>
      </c>
      <c r="L925" s="3"/>
      <c r="M925" s="3"/>
      <c r="N925" s="3"/>
      <c r="O925" s="3"/>
      <c r="P925" s="3"/>
      <c r="Q925" s="3" t="s">
        <v>296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297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293</v>
      </c>
      <c r="H926" s="3"/>
      <c r="I926" s="3" t="s">
        <v>294</v>
      </c>
      <c r="J926" s="3"/>
      <c r="K926" s="3" t="s">
        <v>295</v>
      </c>
      <c r="L926" s="3"/>
      <c r="M926" s="3"/>
      <c r="N926" s="3"/>
      <c r="O926" s="3"/>
      <c r="P926" s="3"/>
      <c r="Q926" s="3" t="s">
        <v>296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297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293</v>
      </c>
      <c r="H927" s="3"/>
      <c r="I927" s="3" t="s">
        <v>294</v>
      </c>
      <c r="J927" s="3"/>
      <c r="K927" s="3" t="s">
        <v>295</v>
      </c>
      <c r="L927" s="3"/>
      <c r="M927" s="3"/>
      <c r="N927" s="3"/>
      <c r="O927" s="3"/>
      <c r="P927" s="3"/>
      <c r="Q927" s="3" t="s">
        <v>296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297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300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297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293</v>
      </c>
      <c r="H929" s="3"/>
      <c r="I929" s="3" t="s">
        <v>294</v>
      </c>
      <c r="J929" s="3"/>
      <c r="K929" s="3" t="s">
        <v>295</v>
      </c>
      <c r="L929" s="3"/>
      <c r="M929" s="3"/>
      <c r="N929" s="3"/>
      <c r="O929" s="3"/>
      <c r="P929" s="3"/>
      <c r="Q929" s="3" t="s">
        <v>296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302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303</v>
      </c>
      <c r="AK929" s="11" t="str">
        <f>$B$6</f>
        <v>&lt;c=A6EC41&gt;</v>
      </c>
      <c r="AL929" s="11">
        <v>1</v>
      </c>
      <c r="AM929" s="11" t="s">
        <v>259</v>
      </c>
      <c r="AN929" s="11" t="s">
        <v>304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259</v>
      </c>
      <c r="AV929" s="11" t="s">
        <v>305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293</v>
      </c>
      <c r="H930" s="3"/>
      <c r="I930" s="3" t="s">
        <v>294</v>
      </c>
      <c r="J930" s="3"/>
      <c r="K930" s="3" t="s">
        <v>295</v>
      </c>
      <c r="L930" s="3"/>
      <c r="M930" s="3"/>
      <c r="N930" s="3"/>
      <c r="O930" s="3"/>
      <c r="P930" s="3"/>
      <c r="Q930" s="3" t="s">
        <v>296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302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306</v>
      </c>
      <c r="AG930" s="11"/>
      <c r="AH930" s="11"/>
      <c r="AI930" s="11"/>
      <c r="AJ930" s="11"/>
      <c r="AK930" s="11"/>
      <c r="AL930" s="11"/>
      <c r="AM930" s="11"/>
      <c r="AN930" s="11" t="s">
        <v>307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259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293</v>
      </c>
      <c r="H931" s="3"/>
      <c r="I931" s="3" t="s">
        <v>294</v>
      </c>
      <c r="J931" s="3"/>
      <c r="K931" s="3" t="s">
        <v>295</v>
      </c>
      <c r="L931" s="3"/>
      <c r="M931" s="3"/>
      <c r="N931" s="3"/>
      <c r="O931" s="3"/>
      <c r="P931" s="3"/>
      <c r="Q931" s="3" t="s">
        <v>296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302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306</v>
      </c>
      <c r="AG931" s="11"/>
      <c r="AH931" s="11"/>
      <c r="AI931" s="11"/>
      <c r="AJ931" s="11"/>
      <c r="AK931" s="11"/>
      <c r="AL931" s="11"/>
      <c r="AM931" s="11"/>
      <c r="AN931" s="11" t="s">
        <v>307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259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293</v>
      </c>
      <c r="H932" s="3"/>
      <c r="I932" s="3" t="s">
        <v>294</v>
      </c>
      <c r="J932" s="3"/>
      <c r="K932" s="3" t="s">
        <v>295</v>
      </c>
      <c r="L932" s="3"/>
      <c r="M932" s="3"/>
      <c r="N932" s="3"/>
      <c r="O932" s="3"/>
      <c r="P932" s="3"/>
      <c r="Q932" s="3" t="s">
        <v>296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302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306</v>
      </c>
      <c r="AG932" s="11"/>
      <c r="AH932" s="11"/>
      <c r="AI932" s="11"/>
      <c r="AJ932" s="11"/>
      <c r="AK932" s="11"/>
      <c r="AL932" s="11"/>
      <c r="AM932" s="11"/>
      <c r="AN932" s="11" t="s">
        <v>307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259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293</v>
      </c>
      <c r="H933" s="3"/>
      <c r="I933" s="3" t="s">
        <v>294</v>
      </c>
      <c r="J933" s="3"/>
      <c r="K933" s="3" t="s">
        <v>295</v>
      </c>
      <c r="L933" s="3"/>
      <c r="M933" s="3"/>
      <c r="N933" s="3"/>
      <c r="O933" s="3"/>
      <c r="P933" s="3"/>
      <c r="Q933" s="3" t="s">
        <v>296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308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306</v>
      </c>
      <c r="AG933" s="11"/>
      <c r="AH933" s="11"/>
      <c r="AI933" s="11"/>
      <c r="AJ933" s="11"/>
      <c r="AK933" s="11"/>
      <c r="AL933" s="11"/>
      <c r="AM933" s="11"/>
      <c r="AN933" s="11" t="s">
        <v>307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259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301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297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293</v>
      </c>
      <c r="H935" s="3">
        <v>1</v>
      </c>
      <c r="I935" s="3" t="s">
        <v>294</v>
      </c>
      <c r="J935" s="3">
        <v>1</v>
      </c>
      <c r="K935" s="3" t="s">
        <v>295</v>
      </c>
      <c r="L935" s="3">
        <v>1</v>
      </c>
      <c r="M935" s="3"/>
      <c r="N935" s="3"/>
      <c r="O935" s="3"/>
      <c r="P935" s="3"/>
      <c r="Q935" s="3" t="s">
        <v>296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553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412</v>
      </c>
      <c r="AK935" s="11" t="str">
        <f>$B$6</f>
        <v>&lt;c=A6EC41&gt;</v>
      </c>
      <c r="AL935" s="11">
        <v>15</v>
      </c>
      <c r="AM935" s="11" t="s">
        <v>259</v>
      </c>
      <c r="AN935" s="11" t="s">
        <v>554</v>
      </c>
      <c r="AO935" s="11" t="str">
        <f>$B$9&amp;$B$6</f>
        <v>&lt;q=attr_hp&gt;&lt;c=A6EC41&gt;</v>
      </c>
      <c r="AP935" s="11" t="str">
        <f>"16%"</f>
        <v>16%</v>
      </c>
      <c r="AQ935" s="11" t="s">
        <v>259</v>
      </c>
      <c r="AR935" s="11" t="s">
        <v>555</v>
      </c>
      <c r="AS935" s="11" t="str">
        <f>$B$6</f>
        <v>&lt;c=A6EC41&gt;</v>
      </c>
      <c r="AT935" s="11" t="str">
        <f>"15%"</f>
        <v>15%</v>
      </c>
      <c r="AU935" s="11" t="s">
        <v>259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293</v>
      </c>
      <c r="H936" s="3">
        <v>1</v>
      </c>
      <c r="I936" s="3" t="s">
        <v>294</v>
      </c>
      <c r="J936" s="3">
        <v>1</v>
      </c>
      <c r="K936" s="3" t="s">
        <v>295</v>
      </c>
      <c r="L936" s="3">
        <v>1</v>
      </c>
      <c r="M936" s="3"/>
      <c r="N936" s="3"/>
      <c r="O936" s="3"/>
      <c r="P936" s="3"/>
      <c r="Q936" s="3" t="s">
        <v>296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297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293</v>
      </c>
      <c r="H937" s="3">
        <v>1</v>
      </c>
      <c r="I937" s="3" t="s">
        <v>294</v>
      </c>
      <c r="J937" s="3">
        <v>1</v>
      </c>
      <c r="K937" s="3" t="s">
        <v>295</v>
      </c>
      <c r="L937" s="3">
        <v>1</v>
      </c>
      <c r="M937" s="3"/>
      <c r="N937" s="3"/>
      <c r="O937" s="3"/>
      <c r="P937" s="3"/>
      <c r="Q937" s="3" t="s">
        <v>296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297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293</v>
      </c>
      <c r="H938" s="3">
        <v>1</v>
      </c>
      <c r="I938" s="3" t="s">
        <v>294</v>
      </c>
      <c r="J938" s="3">
        <v>1</v>
      </c>
      <c r="K938" s="3" t="s">
        <v>295</v>
      </c>
      <c r="L938" s="3">
        <v>1</v>
      </c>
      <c r="M938" s="3"/>
      <c r="N938" s="3"/>
      <c r="O938" s="3"/>
      <c r="P938" s="3"/>
      <c r="Q938" s="3" t="s">
        <v>296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297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293</v>
      </c>
      <c r="H939" s="3">
        <v>1</v>
      </c>
      <c r="I939" s="3" t="s">
        <v>294</v>
      </c>
      <c r="J939" s="3">
        <v>1</v>
      </c>
      <c r="K939" s="3" t="s">
        <v>295</v>
      </c>
      <c r="L939" s="3">
        <v>1</v>
      </c>
      <c r="M939" s="3"/>
      <c r="N939" s="3"/>
      <c r="O939" s="3"/>
      <c r="P939" s="3"/>
      <c r="Q939" s="3" t="s">
        <v>296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297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556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297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>
      <c r="B941" s="1" t="str">
        <f t="shared" si="276"/>
        <v>SkillDescBrief// 普攻</v>
      </c>
      <c r="C941" s="1" t="str">
        <f t="shared" si="277"/>
        <v>SkillDescDetail// 普攻</v>
      </c>
      <c r="D941" s="7" t="s">
        <v>292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297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293</v>
      </c>
      <c r="H942" s="3">
        <f ca="1">ROUND(_xlfn.XLOOKUP($F942,$D$1:$D$5,$E$1:$E$5)*OFFSET(H942,5-F942,0)/0.05,0)*0.05</f>
        <v>1.55</v>
      </c>
      <c r="I942" s="3" t="s">
        <v>294</v>
      </c>
      <c r="J942" s="3"/>
      <c r="K942" s="3" t="s">
        <v>295</v>
      </c>
      <c r="L942" s="3"/>
      <c r="M942" s="3"/>
      <c r="N942" s="3"/>
      <c r="O942" s="3"/>
      <c r="P942" s="3"/>
      <c r="Q942" s="3" t="s">
        <v>296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t="shared" ca="1" si="274"/>
        <v>{"AtkPower":1.55}</v>
      </c>
      <c r="Z942" s="11" t="s">
        <v>557</v>
      </c>
      <c r="AA942" s="11" t="str">
        <f t="shared" ca="1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558</v>
      </c>
      <c r="AK942" s="11" t="str">
        <f>$B$6</f>
        <v>&lt;c=A6EC41&gt;</v>
      </c>
      <c r="AL942" s="11">
        <v>1</v>
      </c>
      <c r="AM942" s="11" t="s">
        <v>259</v>
      </c>
      <c r="AN942" s="11" t="s">
        <v>304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259</v>
      </c>
      <c r="AR942" s="11" t="s">
        <v>305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t="shared" ca="1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293</v>
      </c>
      <c r="H943" s="3">
        <f ca="1">ROUND(_xlfn.XLOOKUP($F943,$D$1:$D$5,$E$1:$E$5)*OFFSET(H943,5-F943,0)/0.05,0)*0.05</f>
        <v>1.6500000000000001</v>
      </c>
      <c r="I943" s="3" t="s">
        <v>294</v>
      </c>
      <c r="J943" s="3"/>
      <c r="K943" s="3" t="s">
        <v>295</v>
      </c>
      <c r="L943" s="3"/>
      <c r="M943" s="3"/>
      <c r="N943" s="3"/>
      <c r="O943" s="3"/>
      <c r="P943" s="3"/>
      <c r="Q943" s="3" t="s">
        <v>296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t="shared" ca="1" si="274"/>
        <v>{"AtkPower":1.65}</v>
      </c>
      <c r="Z943" s="11" t="s">
        <v>557</v>
      </c>
      <c r="AA943" s="11" t="str">
        <f t="shared" ca="1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306</v>
      </c>
      <c r="AG943" s="11"/>
      <c r="AH943" s="11"/>
      <c r="AI943" s="11"/>
      <c r="AJ943" s="11" t="s">
        <v>263</v>
      </c>
      <c r="AK943" s="11" t="str">
        <f t="shared" ref="AK943:AK946" si="289">$B$8&amp;$B$6</f>
        <v>&lt;q=attr_atk&gt;&lt;c=A6EC41&gt;</v>
      </c>
      <c r="AL943" s="11" t="str">
        <f t="shared" ref="AL943:AL946" ca="1" si="290">ROUND($H943*100,2)&amp;"%"</f>
        <v>165%</v>
      </c>
      <c r="AM943" s="11" t="s">
        <v>259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t="shared" ca="1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293</v>
      </c>
      <c r="H944" s="3">
        <f ca="1">ROUND(_xlfn.XLOOKUP($F944,$D$1:$D$5,$E$1:$E$5)*OFFSET(H944,5-F944,0)/0.05,0)*0.05</f>
        <v>1.75</v>
      </c>
      <c r="I944" s="3" t="s">
        <v>294</v>
      </c>
      <c r="J944" s="3"/>
      <c r="K944" s="3" t="s">
        <v>295</v>
      </c>
      <c r="L944" s="3"/>
      <c r="M944" s="3"/>
      <c r="N944" s="3"/>
      <c r="O944" s="3"/>
      <c r="P944" s="3"/>
      <c r="Q944" s="3" t="s">
        <v>296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t="shared" ca="1" si="274"/>
        <v>{"AtkPower":1.75}</v>
      </c>
      <c r="Z944" s="11" t="s">
        <v>557</v>
      </c>
      <c r="AA944" s="11" t="str">
        <f t="shared" ca="1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306</v>
      </c>
      <c r="AG944" s="11"/>
      <c r="AH944" s="11"/>
      <c r="AI944" s="11"/>
      <c r="AJ944" s="11" t="s">
        <v>263</v>
      </c>
      <c r="AK944" s="11" t="str">
        <f t="shared" si="289"/>
        <v>&lt;q=attr_atk&gt;&lt;c=A6EC41&gt;</v>
      </c>
      <c r="AL944" s="11" t="str">
        <f t="shared" ca="1" si="290"/>
        <v>175%</v>
      </c>
      <c r="AM944" s="11" t="s">
        <v>259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t="shared" ca="1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293</v>
      </c>
      <c r="H945" s="3">
        <f ca="1">ROUND(_xlfn.XLOOKUP($F945,$D$1:$D$5,$E$1:$E$5)*OFFSET(H945,5-F945,0)/0.05,0)*0.05</f>
        <v>2</v>
      </c>
      <c r="I945" s="3" t="s">
        <v>294</v>
      </c>
      <c r="J945" s="3"/>
      <c r="K945" s="3" t="s">
        <v>295</v>
      </c>
      <c r="L945" s="3"/>
      <c r="M945" s="3"/>
      <c r="N945" s="3"/>
      <c r="O945" s="3"/>
      <c r="P945" s="3"/>
      <c r="Q945" s="3" t="s">
        <v>296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t="shared" ca="1" si="274"/>
        <v>{"AtkPower":2}</v>
      </c>
      <c r="Z945" s="11" t="s">
        <v>557</v>
      </c>
      <c r="AA945" s="11" t="str">
        <f t="shared" ca="1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306</v>
      </c>
      <c r="AG945" s="11"/>
      <c r="AH945" s="11"/>
      <c r="AI945" s="11"/>
      <c r="AJ945" s="11" t="s">
        <v>263</v>
      </c>
      <c r="AK945" s="11" t="str">
        <f t="shared" si="289"/>
        <v>&lt;q=attr_atk&gt;&lt;c=A6EC41&gt;</v>
      </c>
      <c r="AL945" s="11" t="str">
        <f t="shared" ca="1" si="290"/>
        <v>200%</v>
      </c>
      <c r="AM945" s="11" t="s">
        <v>259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t="shared" ca="1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293</v>
      </c>
      <c r="H946" s="3">
        <v>2.2000000000000002</v>
      </c>
      <c r="I946" s="3" t="s">
        <v>294</v>
      </c>
      <c r="J946" s="3"/>
      <c r="K946" s="3" t="s">
        <v>295</v>
      </c>
      <c r="L946" s="3"/>
      <c r="M946" s="3"/>
      <c r="N946" s="3"/>
      <c r="O946" s="3"/>
      <c r="P946" s="3"/>
      <c r="Q946" s="3" t="s">
        <v>296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557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306</v>
      </c>
      <c r="AG946" s="11"/>
      <c r="AH946" s="11"/>
      <c r="AI946" s="11"/>
      <c r="AJ946" s="11" t="s">
        <v>263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259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>
      <c r="B947" s="1" t="str">
        <f t="shared" si="276"/>
        <v>SkillDescBrief// 大招</v>
      </c>
      <c r="C947" s="1" t="str">
        <f t="shared" si="277"/>
        <v>SkillDescDetail// 大招</v>
      </c>
      <c r="D947" s="7" t="s">
        <v>192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297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293</v>
      </c>
      <c r="H948" s="3">
        <f ca="1">ROUND(_xlfn.XLOOKUP($F948,$D$1:$D$5,$E$1:$E$5)*OFFSET(H948,5-F948,0)/0.05,0)*0.05</f>
        <v>0.60000000000000009</v>
      </c>
      <c r="I948" s="3" t="s">
        <v>294</v>
      </c>
      <c r="J948" s="3"/>
      <c r="K948" s="3" t="s">
        <v>295</v>
      </c>
      <c r="L948" s="3"/>
      <c r="M948" s="3"/>
      <c r="N948" s="3"/>
      <c r="O948" s="3"/>
      <c r="P948" s="3"/>
      <c r="Q948" s="3" t="s">
        <v>296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t="shared" ca="1" si="274"/>
        <v>{"AtkPower":0.6}</v>
      </c>
      <c r="Z948" s="11" t="s">
        <v>559</v>
      </c>
      <c r="AA948" s="11" t="str">
        <f t="shared" ca="1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560</v>
      </c>
      <c r="AK948" s="11" t="str">
        <f t="shared" ref="AK948:AK952" si="291">$B$8&amp;$B$6</f>
        <v>&lt;q=attr_atk&gt;&lt;c=A6EC41&gt;</v>
      </c>
      <c r="AL948" s="11" t="str">
        <f t="shared" ref="AL948:AL952" ca="1" si="292">ROUND($H948*100,2)&amp;"%"</f>
        <v>60%</v>
      </c>
      <c r="AM948" s="11" t="s">
        <v>259</v>
      </c>
      <c r="AN948" s="11" t="s">
        <v>453</v>
      </c>
      <c r="AO948" s="11" t="str">
        <f>$B$9&amp;$B$6</f>
        <v>&lt;q=attr_hp&gt;&lt;c=A6EC41&gt;</v>
      </c>
      <c r="AP948" s="11" t="str">
        <f>"30%"</f>
        <v>30%</v>
      </c>
      <c r="AQ948" s="11" t="s">
        <v>259</v>
      </c>
      <c r="AR948" s="11" t="s">
        <v>457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t="shared" ca="1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293</v>
      </c>
      <c r="H949" s="3">
        <f ca="1">ROUND(_xlfn.XLOOKUP($F949,$D$1:$D$5,$E$1:$E$5)*OFFSET(H949,5-F949,0)/0.05,0)*0.05</f>
        <v>0.65</v>
      </c>
      <c r="I949" s="3" t="s">
        <v>294</v>
      </c>
      <c r="J949" s="3"/>
      <c r="K949" s="3" t="s">
        <v>295</v>
      </c>
      <c r="L949" s="3"/>
      <c r="M949" s="3"/>
      <c r="N949" s="3"/>
      <c r="O949" s="3"/>
      <c r="P949" s="3"/>
      <c r="Q949" s="3" t="s">
        <v>296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t="shared" ca="1" si="274"/>
        <v>{"AtkPower":0.65}</v>
      </c>
      <c r="Z949" s="11" t="s">
        <v>559</v>
      </c>
      <c r="AA949" s="11" t="str">
        <f t="shared" ca="1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306</v>
      </c>
      <c r="AG949" s="11"/>
      <c r="AH949" s="11"/>
      <c r="AI949" s="11"/>
      <c r="AJ949" s="11" t="s">
        <v>263</v>
      </c>
      <c r="AK949" s="11" t="str">
        <f t="shared" si="291"/>
        <v>&lt;q=attr_atk&gt;&lt;c=A6EC41&gt;</v>
      </c>
      <c r="AL949" s="11" t="str">
        <f t="shared" ca="1" si="292"/>
        <v>65%</v>
      </c>
      <c r="AM949" s="11" t="s">
        <v>259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t="shared" ca="1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293</v>
      </c>
      <c r="H950" s="3">
        <f ca="1">ROUND(_xlfn.XLOOKUP($F950,$D$1:$D$5,$E$1:$E$5)*OFFSET(H950,5-F950,0)/0.05,0)*0.05</f>
        <v>0.70000000000000007</v>
      </c>
      <c r="I950" s="3" t="s">
        <v>294</v>
      </c>
      <c r="J950" s="3"/>
      <c r="K950" s="3" t="s">
        <v>295</v>
      </c>
      <c r="L950" s="3"/>
      <c r="M950" s="3"/>
      <c r="N950" s="3"/>
      <c r="O950" s="3"/>
      <c r="P950" s="3"/>
      <c r="Q950" s="3" t="s">
        <v>296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t="shared" ca="1" si="274"/>
        <v>{"AtkPower":0.7}</v>
      </c>
      <c r="Z950" s="11" t="s">
        <v>559</v>
      </c>
      <c r="AA950" s="11" t="str">
        <f t="shared" ca="1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306</v>
      </c>
      <c r="AG950" s="11"/>
      <c r="AH950" s="11"/>
      <c r="AI950" s="11"/>
      <c r="AJ950" s="11" t="s">
        <v>263</v>
      </c>
      <c r="AK950" s="11" t="str">
        <f t="shared" si="291"/>
        <v>&lt;q=attr_atk&gt;&lt;c=A6EC41&gt;</v>
      </c>
      <c r="AL950" s="11" t="str">
        <f t="shared" ca="1" si="292"/>
        <v>70%</v>
      </c>
      <c r="AM950" s="11" t="s">
        <v>259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t="shared" ca="1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293</v>
      </c>
      <c r="H951" s="3">
        <f ca="1">ROUND(_xlfn.XLOOKUP($F951,$D$1:$D$5,$E$1:$E$5)*OFFSET(H951,5-F951,0)/0.05,0)*0.05</f>
        <v>0.75</v>
      </c>
      <c r="I951" s="3" t="s">
        <v>294</v>
      </c>
      <c r="J951" s="3"/>
      <c r="K951" s="3" t="s">
        <v>295</v>
      </c>
      <c r="L951" s="3"/>
      <c r="M951" s="3"/>
      <c r="N951" s="3"/>
      <c r="O951" s="3"/>
      <c r="P951" s="3"/>
      <c r="Q951" s="3" t="s">
        <v>296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t="shared" ca="1" si="274"/>
        <v>{"AtkPower":0.75}</v>
      </c>
      <c r="Z951" s="11" t="s">
        <v>559</v>
      </c>
      <c r="AA951" s="11" t="str">
        <f t="shared" ca="1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306</v>
      </c>
      <c r="AG951" s="11"/>
      <c r="AH951" s="11"/>
      <c r="AI951" s="11"/>
      <c r="AJ951" s="11" t="s">
        <v>263</v>
      </c>
      <c r="AK951" s="11" t="str">
        <f t="shared" si="291"/>
        <v>&lt;q=attr_atk&gt;&lt;c=A6EC41&gt;</v>
      </c>
      <c r="AL951" s="11" t="str">
        <f t="shared" ca="1" si="292"/>
        <v>75%</v>
      </c>
      <c r="AM951" s="11" t="s">
        <v>259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t="shared" ca="1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293</v>
      </c>
      <c r="H952" s="3">
        <v>0.85</v>
      </c>
      <c r="I952" s="3" t="s">
        <v>294</v>
      </c>
      <c r="J952" s="3"/>
      <c r="K952" s="3" t="s">
        <v>295</v>
      </c>
      <c r="L952" s="3"/>
      <c r="M952" s="3"/>
      <c r="N952" s="3"/>
      <c r="O952" s="3"/>
      <c r="P952" s="3"/>
      <c r="Q952" s="3" t="s">
        <v>296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559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306</v>
      </c>
      <c r="AG952" s="11"/>
      <c r="AH952" s="11"/>
      <c r="AI952" s="11"/>
      <c r="AJ952" s="11" t="s">
        <v>263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259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67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297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293</v>
      </c>
      <c r="H954" s="3"/>
      <c r="I954" s="3" t="s">
        <v>294</v>
      </c>
      <c r="J954" s="3"/>
      <c r="K954" s="3" t="s">
        <v>295</v>
      </c>
      <c r="L954" s="3"/>
      <c r="M954" s="3"/>
      <c r="N954" s="3"/>
      <c r="O954" s="3"/>
      <c r="P954" s="3"/>
      <c r="Q954" s="3" t="s">
        <v>296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319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320</v>
      </c>
      <c r="AK954" s="11" t="str">
        <f t="shared" ref="AK954:AK958" si="293">$B$6</f>
        <v>&lt;c=A6EC41&gt;</v>
      </c>
      <c r="AL954" s="11">
        <v>2</v>
      </c>
      <c r="AM954" s="11" t="s">
        <v>259</v>
      </c>
      <c r="AN954" s="11" t="s">
        <v>321</v>
      </c>
      <c r="AO954" s="11" t="s">
        <v>265</v>
      </c>
      <c r="AP954" s="11">
        <v>2</v>
      </c>
      <c r="AQ954" s="11" t="s">
        <v>259</v>
      </c>
      <c r="AR954" s="11" t="s">
        <v>322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293</v>
      </c>
      <c r="H955" s="3"/>
      <c r="I955" s="3" t="s">
        <v>294</v>
      </c>
      <c r="J955" s="3"/>
      <c r="K955" s="3" t="s">
        <v>295</v>
      </c>
      <c r="L955" s="3"/>
      <c r="M955" s="3"/>
      <c r="N955" s="3"/>
      <c r="O955" s="3"/>
      <c r="P955" s="3"/>
      <c r="Q955" s="3" t="s">
        <v>296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319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306</v>
      </c>
      <c r="AG955" s="11"/>
      <c r="AH955" s="11"/>
      <c r="AI955" s="11"/>
      <c r="AJ955" s="11" t="s">
        <v>320</v>
      </c>
      <c r="AK955" s="11" t="str">
        <f t="shared" si="293"/>
        <v>&lt;c=A6EC41&gt;</v>
      </c>
      <c r="AL955" s="11">
        <f>AL954*4</f>
        <v>8</v>
      </c>
      <c r="AM955" s="11" t="s">
        <v>259</v>
      </c>
      <c r="AN955" s="11" t="s">
        <v>321</v>
      </c>
      <c r="AO955" s="11" t="s">
        <v>265</v>
      </c>
      <c r="AP955" s="11">
        <f>AP954*4</f>
        <v>8</v>
      </c>
      <c r="AQ955" s="11" t="s">
        <v>259</v>
      </c>
      <c r="AR955" s="11" t="s">
        <v>322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293</v>
      </c>
      <c r="H956" s="3"/>
      <c r="I956" s="3" t="s">
        <v>294</v>
      </c>
      <c r="J956" s="3"/>
      <c r="K956" s="3" t="s">
        <v>295</v>
      </c>
      <c r="L956" s="3"/>
      <c r="M956" s="3"/>
      <c r="N956" s="3"/>
      <c r="O956" s="3"/>
      <c r="P956" s="3"/>
      <c r="Q956" s="3" t="s">
        <v>296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319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306</v>
      </c>
      <c r="AG956" s="11"/>
      <c r="AH956" s="11"/>
      <c r="AI956" s="11"/>
      <c r="AJ956" s="11" t="s">
        <v>320</v>
      </c>
      <c r="AK956" s="11" t="str">
        <f t="shared" si="293"/>
        <v>&lt;c=A6EC41&gt;</v>
      </c>
      <c r="AL956" s="11">
        <f>AL955*4</f>
        <v>32</v>
      </c>
      <c r="AM956" s="11" t="s">
        <v>259</v>
      </c>
      <c r="AN956" s="11" t="s">
        <v>321</v>
      </c>
      <c r="AO956" s="11" t="s">
        <v>265</v>
      </c>
      <c r="AP956" s="11">
        <f>AP955*4</f>
        <v>32</v>
      </c>
      <c r="AQ956" s="11" t="s">
        <v>259</v>
      </c>
      <c r="AR956" s="11" t="s">
        <v>322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293</v>
      </c>
      <c r="H957" s="3"/>
      <c r="I957" s="3" t="s">
        <v>294</v>
      </c>
      <c r="J957" s="3"/>
      <c r="K957" s="3" t="s">
        <v>295</v>
      </c>
      <c r="L957" s="3"/>
      <c r="M957" s="3"/>
      <c r="N957" s="3"/>
      <c r="O957" s="3"/>
      <c r="P957" s="3"/>
      <c r="Q957" s="3" t="s">
        <v>296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319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306</v>
      </c>
      <c r="AG957" s="11"/>
      <c r="AH957" s="11"/>
      <c r="AI957" s="11"/>
      <c r="AJ957" s="11" t="s">
        <v>320</v>
      </c>
      <c r="AK957" s="11" t="str">
        <f t="shared" si="293"/>
        <v>&lt;c=A6EC41&gt;</v>
      </c>
      <c r="AL957" s="11">
        <v>64</v>
      </c>
      <c r="AM957" s="11" t="s">
        <v>259</v>
      </c>
      <c r="AN957" s="11" t="s">
        <v>321</v>
      </c>
      <c r="AO957" s="11" t="s">
        <v>265</v>
      </c>
      <c r="AP957" s="11">
        <v>64</v>
      </c>
      <c r="AQ957" s="11" t="s">
        <v>259</v>
      </c>
      <c r="AR957" s="11" t="s">
        <v>322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293</v>
      </c>
      <c r="H958" s="3"/>
      <c r="I958" s="3" t="s">
        <v>294</v>
      </c>
      <c r="J958" s="3"/>
      <c r="K958" s="3" t="s">
        <v>295</v>
      </c>
      <c r="L958" s="3"/>
      <c r="M958" s="3"/>
      <c r="N958" s="3"/>
      <c r="O958" s="3"/>
      <c r="P958" s="3"/>
      <c r="Q958" s="3" t="s">
        <v>296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319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306</v>
      </c>
      <c r="AG958" s="11"/>
      <c r="AH958" s="11"/>
      <c r="AI958" s="11"/>
      <c r="AJ958" s="11" t="s">
        <v>320</v>
      </c>
      <c r="AK958" s="11" t="str">
        <f t="shared" si="293"/>
        <v>&lt;c=A6EC41&gt;</v>
      </c>
      <c r="AL958" s="11">
        <v>128</v>
      </c>
      <c r="AM958" s="11" t="s">
        <v>259</v>
      </c>
      <c r="AN958" s="11" t="s">
        <v>321</v>
      </c>
      <c r="AO958" s="11" t="s">
        <v>265</v>
      </c>
      <c r="AP958" s="11">
        <v>128</v>
      </c>
      <c r="AQ958" s="11" t="s">
        <v>259</v>
      </c>
      <c r="AR958" s="11" t="s">
        <v>322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298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297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293</v>
      </c>
      <c r="H960" s="3">
        <f ca="1">ROUND(_xlfn.XLOOKUP($F960,$D$1:$D$5,$E$1:$E$5)*OFFSET(H960,5-F960,0)/0.05,0)*0.05</f>
        <v>0.65</v>
      </c>
      <c r="I960" s="3" t="s">
        <v>294</v>
      </c>
      <c r="J960" s="3"/>
      <c r="K960" s="3" t="s">
        <v>295</v>
      </c>
      <c r="L960" s="3"/>
      <c r="M960" s="3"/>
      <c r="N960" s="3"/>
      <c r="O960" s="3"/>
      <c r="P960" s="3"/>
      <c r="Q960" s="3" t="s">
        <v>296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t="shared" ca="1" si="274"/>
        <v>{"AtkPower":0.65}</v>
      </c>
      <c r="Z960" s="11" t="s">
        <v>561</v>
      </c>
      <c r="AA960" s="11" t="str">
        <f t="shared" ca="1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562</v>
      </c>
      <c r="AK960" s="11" t="str">
        <f>$B$6</f>
        <v>&lt;c=A6EC41&gt;</v>
      </c>
      <c r="AL960" s="11" t="str">
        <f t="shared" ref="AL960:AL964" ca="1" si="294">ROUND($H960*100,2)&amp;"%"</f>
        <v>65%</v>
      </c>
      <c r="AM960" s="11" t="s">
        <v>259</v>
      </c>
      <c r="AN960" s="11" t="s">
        <v>464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t="shared" ca="1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293</v>
      </c>
      <c r="H961" s="3">
        <f ca="1">ROUND(_xlfn.XLOOKUP($F961,$D$1:$D$5,$E$1:$E$5)*OFFSET(H961,5-F961,0)/0.05,0)*0.05</f>
        <v>0.70000000000000007</v>
      </c>
      <c r="I961" s="3" t="s">
        <v>294</v>
      </c>
      <c r="J961" s="3"/>
      <c r="K961" s="3" t="s">
        <v>295</v>
      </c>
      <c r="L961" s="3"/>
      <c r="M961" s="3"/>
      <c r="N961" s="3"/>
      <c r="O961" s="3"/>
      <c r="P961" s="3"/>
      <c r="Q961" s="3" t="s">
        <v>296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t="shared" ca="1" si="274"/>
        <v>{"AtkPower":0.7}</v>
      </c>
      <c r="Z961" s="11" t="s">
        <v>561</v>
      </c>
      <c r="AA961" s="11" t="str">
        <f t="shared" ca="1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306</v>
      </c>
      <c r="AG961" s="11"/>
      <c r="AH961" s="11"/>
      <c r="AI961" s="11"/>
      <c r="AJ961" s="11" t="s">
        <v>538</v>
      </c>
      <c r="AK961" s="11" t="str">
        <f>$B$6</f>
        <v>&lt;c=A6EC41&gt;</v>
      </c>
      <c r="AL961" s="11" t="str">
        <f t="shared" ca="1" si="294"/>
        <v>70%</v>
      </c>
      <c r="AM961" s="11" t="s">
        <v>259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t="shared" ca="1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293</v>
      </c>
      <c r="H962" s="3">
        <v>0.75</v>
      </c>
      <c r="I962" s="3" t="s">
        <v>294</v>
      </c>
      <c r="J962" s="3"/>
      <c r="K962" s="3" t="s">
        <v>295</v>
      </c>
      <c r="L962" s="3"/>
      <c r="M962" s="3"/>
      <c r="N962" s="3"/>
      <c r="O962" s="3"/>
      <c r="P962" s="3"/>
      <c r="Q962" s="3" t="s">
        <v>296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561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306</v>
      </c>
      <c r="AG962" s="11"/>
      <c r="AH962" s="11"/>
      <c r="AI962" s="11"/>
      <c r="AJ962" s="11" t="s">
        <v>538</v>
      </c>
      <c r="AK962" s="11" t="str">
        <f>$B$6</f>
        <v>&lt;c=A6EC41&gt;</v>
      </c>
      <c r="AL962" s="11" t="str">
        <f t="shared" si="294"/>
        <v>75%</v>
      </c>
      <c r="AM962" s="11" t="s">
        <v>259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293</v>
      </c>
      <c r="H963" s="3">
        <f ca="1">ROUND(_xlfn.XLOOKUP($F963,$D$1:$D$5,$E$1:$E$5)*OFFSET(H963,5-F963,0)/0.05,0)*0.05</f>
        <v>0.8</v>
      </c>
      <c r="I963" s="3" t="s">
        <v>294</v>
      </c>
      <c r="J963" s="3"/>
      <c r="K963" s="3" t="s">
        <v>295</v>
      </c>
      <c r="L963" s="3"/>
      <c r="M963" s="3"/>
      <c r="N963" s="3"/>
      <c r="O963" s="3"/>
      <c r="P963" s="3"/>
      <c r="Q963" s="3" t="s">
        <v>296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t="shared" ca="1" si="274"/>
        <v>{"AtkPower":0.8}</v>
      </c>
      <c r="Z963" s="11" t="s">
        <v>561</v>
      </c>
      <c r="AA963" s="11" t="str">
        <f t="shared" ca="1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306</v>
      </c>
      <c r="AG963" s="11"/>
      <c r="AH963" s="11"/>
      <c r="AI963" s="11"/>
      <c r="AJ963" s="11" t="s">
        <v>538</v>
      </c>
      <c r="AK963" s="11" t="str">
        <f>$B$6</f>
        <v>&lt;c=A6EC41&gt;</v>
      </c>
      <c r="AL963" s="11" t="str">
        <f t="shared" ca="1" si="294"/>
        <v>80%</v>
      </c>
      <c r="AM963" s="11" t="s">
        <v>259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t="shared" ca="1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293</v>
      </c>
      <c r="H964" s="3">
        <v>0.9</v>
      </c>
      <c r="I964" s="3" t="s">
        <v>294</v>
      </c>
      <c r="J964" s="3"/>
      <c r="K964" s="3" t="s">
        <v>295</v>
      </c>
      <c r="L964" s="3"/>
      <c r="M964" s="3"/>
      <c r="N964" s="3"/>
      <c r="O964" s="3"/>
      <c r="P964" s="3"/>
      <c r="Q964" s="3" t="s">
        <v>296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561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306</v>
      </c>
      <c r="AG964" s="11"/>
      <c r="AH964" s="11"/>
      <c r="AI964" s="11"/>
      <c r="AJ964" s="11" t="s">
        <v>538</v>
      </c>
      <c r="AK964" s="11" t="str">
        <f>$B$6</f>
        <v>&lt;c=A6EC41&gt;</v>
      </c>
      <c r="AL964" s="11" t="str">
        <f t="shared" si="294"/>
        <v>90%</v>
      </c>
      <c r="AM964" s="11" t="s">
        <v>259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299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297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293</v>
      </c>
      <c r="H966" s="3"/>
      <c r="I966" s="3" t="s">
        <v>294</v>
      </c>
      <c r="J966" s="3"/>
      <c r="K966" s="3" t="s">
        <v>295</v>
      </c>
      <c r="L966" s="3"/>
      <c r="M966" s="3"/>
      <c r="N966" s="3"/>
      <c r="O966" s="3"/>
      <c r="P966" s="3"/>
      <c r="Q966" s="3" t="s">
        <v>296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297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293</v>
      </c>
      <c r="H967" s="3"/>
      <c r="I967" s="3" t="s">
        <v>294</v>
      </c>
      <c r="J967" s="3"/>
      <c r="K967" s="3" t="s">
        <v>295</v>
      </c>
      <c r="L967" s="3"/>
      <c r="M967" s="3"/>
      <c r="N967" s="3"/>
      <c r="O967" s="3"/>
      <c r="P967" s="3"/>
      <c r="Q967" s="3" t="s">
        <v>296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297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293</v>
      </c>
      <c r="H968" s="3"/>
      <c r="I968" s="3" t="s">
        <v>294</v>
      </c>
      <c r="J968" s="3"/>
      <c r="K968" s="3" t="s">
        <v>295</v>
      </c>
      <c r="L968" s="3"/>
      <c r="M968" s="3"/>
      <c r="N968" s="3"/>
      <c r="O968" s="3"/>
      <c r="P968" s="3"/>
      <c r="Q968" s="3" t="s">
        <v>296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297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293</v>
      </c>
      <c r="H969" s="3"/>
      <c r="I969" s="3" t="s">
        <v>294</v>
      </c>
      <c r="J969" s="3"/>
      <c r="K969" s="3" t="s">
        <v>295</v>
      </c>
      <c r="L969" s="3"/>
      <c r="M969" s="3"/>
      <c r="N969" s="3"/>
      <c r="O969" s="3"/>
      <c r="P969" s="3"/>
      <c r="Q969" s="3" t="s">
        <v>296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297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293</v>
      </c>
      <c r="H970" s="3"/>
      <c r="I970" s="3" t="s">
        <v>294</v>
      </c>
      <c r="J970" s="3"/>
      <c r="K970" s="3" t="s">
        <v>295</v>
      </c>
      <c r="L970" s="3"/>
      <c r="M970" s="3"/>
      <c r="N970" s="3"/>
      <c r="O970" s="3"/>
      <c r="P970" s="3"/>
      <c r="Q970" s="3" t="s">
        <v>296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297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300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297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293</v>
      </c>
      <c r="H972" s="3"/>
      <c r="I972" s="3" t="s">
        <v>294</v>
      </c>
      <c r="J972" s="3"/>
      <c r="K972" s="3" t="s">
        <v>295</v>
      </c>
      <c r="L972" s="3"/>
      <c r="M972" s="3"/>
      <c r="N972" s="3"/>
      <c r="O972" s="3"/>
      <c r="P972" s="3"/>
      <c r="Q972" s="3" t="s">
        <v>296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328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329</v>
      </c>
      <c r="AK972" s="11" t="str">
        <f>$B$6</f>
        <v>&lt;c=A6EC41&gt;</v>
      </c>
      <c r="AL972" s="11">
        <v>1</v>
      </c>
      <c r="AM972" s="11" t="s">
        <v>259</v>
      </c>
      <c r="AN972" s="11" t="s">
        <v>330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259</v>
      </c>
      <c r="AR972" s="11" t="s">
        <v>331</v>
      </c>
      <c r="AS972" s="11" t="str">
        <f>$B$6</f>
        <v>&lt;c=A6EC41&gt;</v>
      </c>
      <c r="AT972" s="11">
        <v>1</v>
      </c>
      <c r="AU972" s="11" t="s">
        <v>259</v>
      </c>
      <c r="AV972" s="11" t="s">
        <v>332</v>
      </c>
      <c r="AW972" s="11" t="str">
        <f>$B$6</f>
        <v>&lt;c=A6EC41&gt;</v>
      </c>
      <c r="AX972" s="11">
        <v>6</v>
      </c>
      <c r="AY972" s="11" t="s">
        <v>259</v>
      </c>
      <c r="AZ972" s="11" t="s">
        <v>333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293</v>
      </c>
      <c r="H973" s="3"/>
      <c r="I973" s="3" t="s">
        <v>294</v>
      </c>
      <c r="J973" s="3"/>
      <c r="K973" s="3" t="s">
        <v>295</v>
      </c>
      <c r="L973" s="3"/>
      <c r="M973" s="3"/>
      <c r="N973" s="3"/>
      <c r="O973" s="3"/>
      <c r="P973" s="3"/>
      <c r="Q973" s="3" t="s">
        <v>296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328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306</v>
      </c>
      <c r="AG973" s="11"/>
      <c r="AH973" s="11"/>
      <c r="AI973" s="11"/>
      <c r="AJ973" s="11"/>
      <c r="AK973" s="11"/>
      <c r="AL973" s="11"/>
      <c r="AM973" s="11"/>
      <c r="AN973" s="11" t="s">
        <v>307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259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293</v>
      </c>
      <c r="H974" s="3"/>
      <c r="I974" s="3" t="s">
        <v>294</v>
      </c>
      <c r="J974" s="3"/>
      <c r="K974" s="3" t="s">
        <v>295</v>
      </c>
      <c r="L974" s="3"/>
      <c r="M974" s="3"/>
      <c r="N974" s="3"/>
      <c r="O974" s="3"/>
      <c r="P974" s="3"/>
      <c r="Q974" s="3" t="s">
        <v>296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328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306</v>
      </c>
      <c r="AG974" s="11"/>
      <c r="AH974" s="11"/>
      <c r="AI974" s="11"/>
      <c r="AJ974" s="11"/>
      <c r="AK974" s="11"/>
      <c r="AL974" s="11"/>
      <c r="AM974" s="11"/>
      <c r="AN974" s="11" t="s">
        <v>307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259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293</v>
      </c>
      <c r="H975" s="3"/>
      <c r="I975" s="3" t="s">
        <v>294</v>
      </c>
      <c r="J975" s="3"/>
      <c r="K975" s="3" t="s">
        <v>295</v>
      </c>
      <c r="L975" s="3"/>
      <c r="M975" s="3"/>
      <c r="N975" s="3"/>
      <c r="O975" s="3"/>
      <c r="P975" s="3"/>
      <c r="Q975" s="3" t="s">
        <v>296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328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306</v>
      </c>
      <c r="AG975" s="11"/>
      <c r="AH975" s="11"/>
      <c r="AI975" s="11"/>
      <c r="AJ975" s="11"/>
      <c r="AK975" s="11"/>
      <c r="AL975" s="11"/>
      <c r="AM975" s="11"/>
      <c r="AN975" s="11" t="s">
        <v>307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259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293</v>
      </c>
      <c r="H976" s="3"/>
      <c r="I976" s="3" t="s">
        <v>294</v>
      </c>
      <c r="J976" s="3"/>
      <c r="K976" s="3" t="s">
        <v>295</v>
      </c>
      <c r="L976" s="3"/>
      <c r="M976" s="3"/>
      <c r="N976" s="3"/>
      <c r="O976" s="3"/>
      <c r="P976" s="3"/>
      <c r="Q976" s="3" t="s">
        <v>296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334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306</v>
      </c>
      <c r="AG976" s="11"/>
      <c r="AH976" s="11"/>
      <c r="AI976" s="11"/>
      <c r="AJ976" s="11"/>
      <c r="AK976" s="11"/>
      <c r="AL976" s="11"/>
      <c r="AM976" s="11"/>
      <c r="AN976" s="11" t="s">
        <v>307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259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301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297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293</v>
      </c>
      <c r="H978" s="3"/>
      <c r="I978" s="3" t="s">
        <v>294</v>
      </c>
      <c r="J978" s="3"/>
      <c r="K978" s="3" t="s">
        <v>295</v>
      </c>
      <c r="L978" s="3"/>
      <c r="M978" s="3"/>
      <c r="N978" s="3"/>
      <c r="O978" s="3"/>
      <c r="P978" s="3"/>
      <c r="Q978" s="3" t="s">
        <v>296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563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564</v>
      </c>
      <c r="AK978" s="11" t="str">
        <f>$B$6</f>
        <v>&lt;c=A6EC41&gt;</v>
      </c>
      <c r="AL978" s="11" t="str">
        <f>"5%"</f>
        <v>5%</v>
      </c>
      <c r="AM978" s="11" t="s">
        <v>259</v>
      </c>
      <c r="AN978" s="11" t="s">
        <v>565</v>
      </c>
      <c r="AO978" s="11" t="s">
        <v>265</v>
      </c>
      <c r="AP978" s="11" t="str">
        <f>"0.8%"</f>
        <v>0.8%</v>
      </c>
      <c r="AQ978" s="11" t="s">
        <v>259</v>
      </c>
      <c r="AR978" s="11" t="s">
        <v>566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293</v>
      </c>
      <c r="H979" s="3"/>
      <c r="I979" s="3" t="s">
        <v>294</v>
      </c>
      <c r="J979" s="3"/>
      <c r="K979" s="3" t="s">
        <v>295</v>
      </c>
      <c r="L979" s="3"/>
      <c r="M979" s="3"/>
      <c r="N979" s="3"/>
      <c r="O979" s="3"/>
      <c r="P979" s="3"/>
      <c r="Q979" s="3" t="s">
        <v>296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297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293</v>
      </c>
      <c r="H980" s="3"/>
      <c r="I980" s="3" t="s">
        <v>294</v>
      </c>
      <c r="J980" s="3"/>
      <c r="K980" s="3" t="s">
        <v>295</v>
      </c>
      <c r="L980" s="3"/>
      <c r="M980" s="3"/>
      <c r="N980" s="3"/>
      <c r="O980" s="3"/>
      <c r="P980" s="3"/>
      <c r="Q980" s="3" t="s">
        <v>296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297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293</v>
      </c>
      <c r="H981" s="3"/>
      <c r="I981" s="3" t="s">
        <v>294</v>
      </c>
      <c r="J981" s="3"/>
      <c r="K981" s="3" t="s">
        <v>295</v>
      </c>
      <c r="L981" s="3"/>
      <c r="M981" s="3"/>
      <c r="N981" s="3"/>
      <c r="O981" s="3"/>
      <c r="P981" s="3"/>
      <c r="Q981" s="3" t="s">
        <v>296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297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293</v>
      </c>
      <c r="H982" s="3"/>
      <c r="I982" s="3" t="s">
        <v>294</v>
      </c>
      <c r="J982" s="3"/>
      <c r="K982" s="3" t="s">
        <v>295</v>
      </c>
      <c r="L982" s="3"/>
      <c r="M982" s="3"/>
      <c r="N982" s="3"/>
      <c r="O982" s="3"/>
      <c r="P982" s="3"/>
      <c r="Q982" s="3" t="s">
        <v>296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297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567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297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>
      <c r="B984" s="1" t="str">
        <f t="shared" si="297"/>
        <v>SkillDescBrief// 普攻</v>
      </c>
      <c r="C984" s="1" t="str">
        <f t="shared" si="298"/>
        <v>SkillDescDetail// 普攻</v>
      </c>
      <c r="D984" s="7" t="s">
        <v>292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297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293</v>
      </c>
      <c r="H985" s="3">
        <v>0.35</v>
      </c>
      <c r="I985" s="3" t="s">
        <v>294</v>
      </c>
      <c r="J985" s="3"/>
      <c r="K985" s="3" t="s">
        <v>295</v>
      </c>
      <c r="L985" s="3"/>
      <c r="M985" s="3"/>
      <c r="N985" s="3"/>
      <c r="O985" s="3"/>
      <c r="P985" s="3"/>
      <c r="Q985" s="3" t="s">
        <v>296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568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569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259</v>
      </c>
      <c r="AN985" s="11" t="s">
        <v>570</v>
      </c>
      <c r="AO985" s="11" t="str">
        <f>$B$6</f>
        <v>&lt;c=A6EC41&gt;</v>
      </c>
      <c r="AP985" s="11">
        <v>3</v>
      </c>
      <c r="AQ985" s="11" t="s">
        <v>259</v>
      </c>
      <c r="AR985" s="11" t="s">
        <v>501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293</v>
      </c>
      <c r="H986" s="3">
        <f ca="1">ROUND(_xlfn.XLOOKUP($F986,$D$1:$D$5,$E$1:$E$5)*OFFSET(H986,5-F986,0)/0.05,0)*0.05</f>
        <v>0.4</v>
      </c>
      <c r="I986" s="3" t="s">
        <v>294</v>
      </c>
      <c r="J986" s="3"/>
      <c r="K986" s="3" t="s">
        <v>295</v>
      </c>
      <c r="L986" s="3"/>
      <c r="M986" s="3"/>
      <c r="N986" s="3"/>
      <c r="O986" s="3"/>
      <c r="P986" s="3"/>
      <c r="Q986" s="3" t="s">
        <v>296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t="shared" ca="1" si="295"/>
        <v>{"AtkPower":0.4}</v>
      </c>
      <c r="Z986" s="11" t="s">
        <v>568</v>
      </c>
      <c r="AA986" s="11" t="str">
        <f t="shared" ca="1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306</v>
      </c>
      <c r="AG986" s="11"/>
      <c r="AH986" s="11"/>
      <c r="AI986" s="11"/>
      <c r="AJ986" s="11" t="s">
        <v>571</v>
      </c>
      <c r="AK986" s="11" t="str">
        <f>$B$8&amp;$B$6</f>
        <v>&lt;q=attr_atk&gt;&lt;c=A6EC41&gt;</v>
      </c>
      <c r="AL986" s="11" t="str">
        <f t="shared" ca="1" si="304"/>
        <v>40%</v>
      </c>
      <c r="AM986" s="11" t="s">
        <v>259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t="shared" ca="1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293</v>
      </c>
      <c r="H987" s="3">
        <f ca="1">ROUND(_xlfn.XLOOKUP($F987,$D$1:$D$5,$E$1:$E$5)*OFFSET(H987,5-F987,0)/0.05,0)*0.05</f>
        <v>0.45</v>
      </c>
      <c r="I987" s="3" t="s">
        <v>294</v>
      </c>
      <c r="J987" s="3"/>
      <c r="K987" s="3" t="s">
        <v>295</v>
      </c>
      <c r="L987" s="3"/>
      <c r="M987" s="3"/>
      <c r="N987" s="3"/>
      <c r="O987" s="3"/>
      <c r="P987" s="3"/>
      <c r="Q987" s="3" t="s">
        <v>296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t="shared" ca="1" si="295"/>
        <v>{"AtkPower":0.45}</v>
      </c>
      <c r="Z987" s="11" t="s">
        <v>568</v>
      </c>
      <c r="AA987" s="11" t="str">
        <f t="shared" ca="1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306</v>
      </c>
      <c r="AG987" s="11"/>
      <c r="AH987" s="11"/>
      <c r="AI987" s="11"/>
      <c r="AJ987" s="11" t="s">
        <v>571</v>
      </c>
      <c r="AK987" s="11" t="str">
        <f>$B$8&amp;$B$6</f>
        <v>&lt;q=attr_atk&gt;&lt;c=A6EC41&gt;</v>
      </c>
      <c r="AL987" s="11" t="str">
        <f t="shared" ca="1" si="304"/>
        <v>45%</v>
      </c>
      <c r="AM987" s="11" t="s">
        <v>259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t="shared" ca="1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293</v>
      </c>
      <c r="H988" s="3">
        <f ca="1">ROUND(_xlfn.XLOOKUP($F988,$D$1:$D$5,$E$1:$E$5)*OFFSET(H988,5-F988,0)/0.05,0)*0.05</f>
        <v>0.5</v>
      </c>
      <c r="I988" s="3" t="s">
        <v>294</v>
      </c>
      <c r="J988" s="3"/>
      <c r="K988" s="3" t="s">
        <v>295</v>
      </c>
      <c r="L988" s="3"/>
      <c r="M988" s="3"/>
      <c r="N988" s="3"/>
      <c r="O988" s="3"/>
      <c r="P988" s="3"/>
      <c r="Q988" s="3" t="s">
        <v>296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t="shared" ca="1" si="295"/>
        <v>{"AtkPower":0.5}</v>
      </c>
      <c r="Z988" s="11" t="s">
        <v>568</v>
      </c>
      <c r="AA988" s="11" t="str">
        <f t="shared" ca="1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306</v>
      </c>
      <c r="AG988" s="11"/>
      <c r="AH988" s="11"/>
      <c r="AI988" s="11"/>
      <c r="AJ988" s="11" t="s">
        <v>571</v>
      </c>
      <c r="AK988" s="11" t="str">
        <f>$B$8&amp;$B$6</f>
        <v>&lt;q=attr_atk&gt;&lt;c=A6EC41&gt;</v>
      </c>
      <c r="AL988" s="11" t="str">
        <f t="shared" ca="1" si="304"/>
        <v>50%</v>
      </c>
      <c r="AM988" s="11" t="s">
        <v>259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t="shared" ca="1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293</v>
      </c>
      <c r="H989" s="3">
        <v>0.55000000000000004</v>
      </c>
      <c r="I989" s="3" t="s">
        <v>294</v>
      </c>
      <c r="J989" s="3"/>
      <c r="K989" s="3" t="s">
        <v>295</v>
      </c>
      <c r="L989" s="3"/>
      <c r="M989" s="3"/>
      <c r="N989" s="3"/>
      <c r="O989" s="3"/>
      <c r="P989" s="3"/>
      <c r="Q989" s="3" t="s">
        <v>296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568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306</v>
      </c>
      <c r="AG989" s="11"/>
      <c r="AH989" s="11"/>
      <c r="AI989" s="11"/>
      <c r="AJ989" s="11" t="s">
        <v>571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259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>
      <c r="B990" s="1" t="str">
        <f t="shared" si="297"/>
        <v>SkillDescBrief// 大招</v>
      </c>
      <c r="C990" s="1" t="str">
        <f t="shared" si="298"/>
        <v>SkillDescDetail// 大招</v>
      </c>
      <c r="D990" s="7" t="s">
        <v>192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297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293</v>
      </c>
      <c r="H991" s="3">
        <v>0.3</v>
      </c>
      <c r="I991" s="3" t="s">
        <v>294</v>
      </c>
      <c r="J991" s="3"/>
      <c r="K991" s="3" t="s">
        <v>295</v>
      </c>
      <c r="L991" s="3">
        <f ca="1">ROUND(_xlfn.XLOOKUP($F991,$D$1:$D$5,$E$1:$E$5)*OFFSET(L991,5-F991,0)/0.05,0)*0.05</f>
        <v>0.70000000000000007</v>
      </c>
      <c r="M991" s="3"/>
      <c r="N991" s="3"/>
      <c r="O991" s="3"/>
      <c r="P991" s="3"/>
      <c r="Q991" s="3" t="s">
        <v>296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t="shared" ca="1" si="295"/>
        <v>{"AtkPower":0.3,"BuffPower":0.7}</v>
      </c>
      <c r="Z991" s="11" t="s">
        <v>572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573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259</v>
      </c>
      <c r="AN991" s="11" t="s">
        <v>514</v>
      </c>
      <c r="AO991" s="11" t="str">
        <f>$B$6</f>
        <v>&lt;c=A6EC41&gt;</v>
      </c>
      <c r="AP991" s="11">
        <v>7</v>
      </c>
      <c r="AQ991" s="11" t="s">
        <v>259</v>
      </c>
      <c r="AR991" s="11" t="s">
        <v>362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293</v>
      </c>
      <c r="H992" s="3">
        <v>0.35</v>
      </c>
      <c r="I992" s="3" t="s">
        <v>294</v>
      </c>
      <c r="J992" s="3"/>
      <c r="K992" s="3" t="s">
        <v>295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296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t="shared" ca="1" si="295"/>
        <v>{"AtkPower":0.35,"BuffPower":0.75}</v>
      </c>
      <c r="Z992" s="11" t="s">
        <v>572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306</v>
      </c>
      <c r="AG992" s="11"/>
      <c r="AH992" s="11"/>
      <c r="AI992" s="11"/>
      <c r="AJ992" s="11" t="s">
        <v>574</v>
      </c>
      <c r="AK992" s="11" t="str">
        <f t="shared" si="305"/>
        <v>&lt;c=A6EC41&gt;</v>
      </c>
      <c r="AL992" s="11" t="str">
        <f t="shared" si="306"/>
        <v>35%</v>
      </c>
      <c r="AM992" s="11" t="s">
        <v>259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293</v>
      </c>
      <c r="H993" s="3">
        <f ca="1">ROUND(_xlfn.XLOOKUP($F993,$D$1:$D$5,$E$1:$E$5)*OFFSET(H993,5-F993,0)/0.05,0)*0.05</f>
        <v>0.4</v>
      </c>
      <c r="I993" s="3" t="s">
        <v>294</v>
      </c>
      <c r="J993" s="3"/>
      <c r="K993" s="3" t="s">
        <v>295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296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t="shared" ca="1" si="295"/>
        <v>{"AtkPower":0.4,"BuffPower":0.8}</v>
      </c>
      <c r="Z993" s="11" t="s">
        <v>572</v>
      </c>
      <c r="AA993" s="11" t="str">
        <f t="shared" ca="1" si="288"/>
        <v>3级：暴击倍率提升&lt;c=A6EC41&gt;40%&lt;/c&gt;</v>
      </c>
      <c r="AB993" s="11"/>
      <c r="AC993" s="11"/>
      <c r="AD993" s="11">
        <v>3</v>
      </c>
      <c r="AE993" s="11"/>
      <c r="AF993" s="11" t="s">
        <v>306</v>
      </c>
      <c r="AG993" s="11"/>
      <c r="AH993" s="11"/>
      <c r="AI993" s="11"/>
      <c r="AJ993" s="11" t="s">
        <v>574</v>
      </c>
      <c r="AK993" s="11" t="str">
        <f t="shared" si="305"/>
        <v>&lt;c=A6EC41&gt;</v>
      </c>
      <c r="AL993" s="11" t="str">
        <f t="shared" ca="1" si="306"/>
        <v>40%</v>
      </c>
      <c r="AM993" s="11" t="s">
        <v>259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t="shared" ref="BQ993:BQ1056" ca="1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293</v>
      </c>
      <c r="H994" s="3">
        <f ca="1">ROUND(_xlfn.XLOOKUP($F994,$D$1:$D$5,$E$1:$E$5)*OFFSET(H994,5-F994,0)/0.05,0)*0.05</f>
        <v>0.45</v>
      </c>
      <c r="I994" s="3" t="s">
        <v>294</v>
      </c>
      <c r="J994" s="3"/>
      <c r="K994" s="3" t="s">
        <v>295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296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t="shared" ca="1" si="295"/>
        <v>{"AtkPower":0.45,"BuffPower":0.9}</v>
      </c>
      <c r="Z994" s="11" t="s">
        <v>572</v>
      </c>
      <c r="AA994" s="11" t="str">
        <f t="shared" ca="1" si="288"/>
        <v>4级：暴击倍率提升&lt;c=A6EC41&gt;45%&lt;/c&gt;</v>
      </c>
      <c r="AB994" s="11"/>
      <c r="AC994" s="11"/>
      <c r="AD994" s="11">
        <v>4</v>
      </c>
      <c r="AE994" s="11"/>
      <c r="AF994" s="11" t="s">
        <v>306</v>
      </c>
      <c r="AG994" s="11"/>
      <c r="AH994" s="11"/>
      <c r="AI994" s="11"/>
      <c r="AJ994" s="11" t="s">
        <v>574</v>
      </c>
      <c r="AK994" s="11" t="str">
        <f t="shared" si="305"/>
        <v>&lt;c=A6EC41&gt;</v>
      </c>
      <c r="AL994" s="11" t="str">
        <f t="shared" ca="1" si="306"/>
        <v>45%</v>
      </c>
      <c r="AM994" s="11" t="s">
        <v>259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t="shared" ca="1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293</v>
      </c>
      <c r="H995" s="3">
        <v>0.5</v>
      </c>
      <c r="I995" s="3" t="s">
        <v>294</v>
      </c>
      <c r="J995" s="3"/>
      <c r="K995" s="3" t="s">
        <v>295</v>
      </c>
      <c r="L995" s="3">
        <v>1</v>
      </c>
      <c r="M995" s="3"/>
      <c r="N995" s="3"/>
      <c r="O995" s="3"/>
      <c r="P995" s="3"/>
      <c r="Q995" s="3" t="s">
        <v>296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572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306</v>
      </c>
      <c r="AG995" s="11"/>
      <c r="AH995" s="11"/>
      <c r="AI995" s="11"/>
      <c r="AJ995" s="11" t="s">
        <v>574</v>
      </c>
      <c r="AK995" s="11" t="str">
        <f t="shared" si="305"/>
        <v>&lt;c=A6EC41&gt;</v>
      </c>
      <c r="AL995" s="11" t="str">
        <f t="shared" si="306"/>
        <v>50%</v>
      </c>
      <c r="AM995" s="11" t="s">
        <v>259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67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297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293</v>
      </c>
      <c r="H997" s="3"/>
      <c r="I997" s="3" t="s">
        <v>294</v>
      </c>
      <c r="J997" s="3"/>
      <c r="K997" s="3" t="s">
        <v>295</v>
      </c>
      <c r="L997" s="3"/>
      <c r="M997" s="3"/>
      <c r="N997" s="3"/>
      <c r="O997" s="3"/>
      <c r="P997" s="3"/>
      <c r="Q997" s="3" t="s">
        <v>296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319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320</v>
      </c>
      <c r="AK997" s="11" t="str">
        <f t="shared" ref="AK997:AK1001" si="308">$B$6</f>
        <v>&lt;c=A6EC41&gt;</v>
      </c>
      <c r="AL997" s="11">
        <v>2</v>
      </c>
      <c r="AM997" s="11" t="s">
        <v>259</v>
      </c>
      <c r="AN997" s="11" t="s">
        <v>321</v>
      </c>
      <c r="AO997" s="11" t="s">
        <v>265</v>
      </c>
      <c r="AP997" s="11">
        <v>2</v>
      </c>
      <c r="AQ997" s="11" t="s">
        <v>259</v>
      </c>
      <c r="AR997" s="11" t="s">
        <v>322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293</v>
      </c>
      <c r="H998" s="3"/>
      <c r="I998" s="3" t="s">
        <v>294</v>
      </c>
      <c r="J998" s="3"/>
      <c r="K998" s="3" t="s">
        <v>295</v>
      </c>
      <c r="L998" s="3"/>
      <c r="M998" s="3"/>
      <c r="N998" s="3"/>
      <c r="O998" s="3"/>
      <c r="P998" s="3"/>
      <c r="Q998" s="3" t="s">
        <v>296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319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306</v>
      </c>
      <c r="AG998" s="11"/>
      <c r="AH998" s="11"/>
      <c r="AI998" s="11"/>
      <c r="AJ998" s="11" t="s">
        <v>320</v>
      </c>
      <c r="AK998" s="11" t="str">
        <f t="shared" si="308"/>
        <v>&lt;c=A6EC41&gt;</v>
      </c>
      <c r="AL998" s="11">
        <f>AL997*4</f>
        <v>8</v>
      </c>
      <c r="AM998" s="11" t="s">
        <v>259</v>
      </c>
      <c r="AN998" s="11" t="s">
        <v>321</v>
      </c>
      <c r="AO998" s="11" t="s">
        <v>265</v>
      </c>
      <c r="AP998" s="11">
        <f>AP997*4</f>
        <v>8</v>
      </c>
      <c r="AQ998" s="11" t="s">
        <v>259</v>
      </c>
      <c r="AR998" s="11" t="s">
        <v>322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293</v>
      </c>
      <c r="H999" s="3"/>
      <c r="I999" s="3" t="s">
        <v>294</v>
      </c>
      <c r="J999" s="3"/>
      <c r="K999" s="3" t="s">
        <v>295</v>
      </c>
      <c r="L999" s="3"/>
      <c r="M999" s="3"/>
      <c r="N999" s="3"/>
      <c r="O999" s="3"/>
      <c r="P999" s="3"/>
      <c r="Q999" s="3" t="s">
        <v>296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319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306</v>
      </c>
      <c r="AG999" s="11"/>
      <c r="AH999" s="11"/>
      <c r="AI999" s="11"/>
      <c r="AJ999" s="11" t="s">
        <v>320</v>
      </c>
      <c r="AK999" s="11" t="str">
        <f t="shared" si="308"/>
        <v>&lt;c=A6EC41&gt;</v>
      </c>
      <c r="AL999" s="11">
        <f>AL998*4</f>
        <v>32</v>
      </c>
      <c r="AM999" s="11" t="s">
        <v>259</v>
      </c>
      <c r="AN999" s="11" t="s">
        <v>321</v>
      </c>
      <c r="AO999" s="11" t="s">
        <v>265</v>
      </c>
      <c r="AP999" s="11">
        <f>AP998*4</f>
        <v>32</v>
      </c>
      <c r="AQ999" s="11" t="s">
        <v>259</v>
      </c>
      <c r="AR999" s="11" t="s">
        <v>322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293</v>
      </c>
      <c r="H1000" s="3"/>
      <c r="I1000" s="3" t="s">
        <v>294</v>
      </c>
      <c r="J1000" s="3"/>
      <c r="K1000" s="3" t="s">
        <v>295</v>
      </c>
      <c r="L1000" s="3"/>
      <c r="M1000" s="3"/>
      <c r="N1000" s="3"/>
      <c r="O1000" s="3"/>
      <c r="P1000" s="3"/>
      <c r="Q1000" s="3" t="s">
        <v>296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319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306</v>
      </c>
      <c r="AG1000" s="11"/>
      <c r="AH1000" s="11"/>
      <c r="AI1000" s="11"/>
      <c r="AJ1000" s="11" t="s">
        <v>320</v>
      </c>
      <c r="AK1000" s="11" t="str">
        <f t="shared" si="308"/>
        <v>&lt;c=A6EC41&gt;</v>
      </c>
      <c r="AL1000" s="11">
        <v>64</v>
      </c>
      <c r="AM1000" s="11" t="s">
        <v>259</v>
      </c>
      <c r="AN1000" s="11" t="s">
        <v>321</v>
      </c>
      <c r="AO1000" s="11" t="s">
        <v>265</v>
      </c>
      <c r="AP1000" s="11">
        <v>64</v>
      </c>
      <c r="AQ1000" s="11" t="s">
        <v>259</v>
      </c>
      <c r="AR1000" s="11" t="s">
        <v>322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293</v>
      </c>
      <c r="H1001" s="3"/>
      <c r="I1001" s="3" t="s">
        <v>294</v>
      </c>
      <c r="J1001" s="3"/>
      <c r="K1001" s="3" t="s">
        <v>295</v>
      </c>
      <c r="L1001" s="3"/>
      <c r="M1001" s="3"/>
      <c r="N1001" s="3"/>
      <c r="O1001" s="3"/>
      <c r="P1001" s="3"/>
      <c r="Q1001" s="3" t="s">
        <v>296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319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306</v>
      </c>
      <c r="AG1001" s="11"/>
      <c r="AH1001" s="11"/>
      <c r="AI1001" s="11"/>
      <c r="AJ1001" s="11" t="s">
        <v>320</v>
      </c>
      <c r="AK1001" s="11" t="str">
        <f t="shared" si="308"/>
        <v>&lt;c=A6EC41&gt;</v>
      </c>
      <c r="AL1001" s="11">
        <v>128</v>
      </c>
      <c r="AM1001" s="11" t="s">
        <v>259</v>
      </c>
      <c r="AN1001" s="11" t="s">
        <v>321</v>
      </c>
      <c r="AO1001" s="11" t="s">
        <v>265</v>
      </c>
      <c r="AP1001" s="11">
        <v>128</v>
      </c>
      <c r="AQ1001" s="11" t="s">
        <v>259</v>
      </c>
      <c r="AR1001" s="11" t="s">
        <v>322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298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297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293</v>
      </c>
      <c r="H1003" s="3">
        <v>0.12</v>
      </c>
      <c r="I1003" s="3" t="s">
        <v>294</v>
      </c>
      <c r="J1003" s="3"/>
      <c r="K1003" s="3" t="s">
        <v>295</v>
      </c>
      <c r="L1003" s="3"/>
      <c r="M1003" s="3"/>
      <c r="N1003" s="3"/>
      <c r="O1003" s="3"/>
      <c r="P1003" s="3"/>
      <c r="Q1003" s="3" t="s">
        <v>296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575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576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259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293</v>
      </c>
      <c r="H1004" s="3">
        <v>0.15</v>
      </c>
      <c r="I1004" s="3" t="s">
        <v>294</v>
      </c>
      <c r="J1004" s="3"/>
      <c r="K1004" s="3" t="s">
        <v>295</v>
      </c>
      <c r="L1004" s="3"/>
      <c r="M1004" s="3"/>
      <c r="N1004" s="3"/>
      <c r="O1004" s="3"/>
      <c r="P1004" s="3"/>
      <c r="Q1004" s="3" t="s">
        <v>296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575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306</v>
      </c>
      <c r="AG1004" s="11"/>
      <c r="AH1004" s="11"/>
      <c r="AI1004" s="11"/>
      <c r="AJ1004" s="11" t="s">
        <v>577</v>
      </c>
      <c r="AK1004" s="11" t="str">
        <f t="shared" si="310"/>
        <v>&lt;c=A6EC41&gt;</v>
      </c>
      <c r="AL1004" s="11" t="str">
        <f t="shared" si="311"/>
        <v>15%</v>
      </c>
      <c r="AM1004" s="11" t="s">
        <v>259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293</v>
      </c>
      <c r="H1005" s="3">
        <v>0.18</v>
      </c>
      <c r="I1005" s="3" t="s">
        <v>294</v>
      </c>
      <c r="J1005" s="3"/>
      <c r="K1005" s="3" t="s">
        <v>295</v>
      </c>
      <c r="L1005" s="3"/>
      <c r="M1005" s="3"/>
      <c r="N1005" s="3"/>
      <c r="O1005" s="3"/>
      <c r="P1005" s="3"/>
      <c r="Q1005" s="3" t="s">
        <v>296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575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306</v>
      </c>
      <c r="AG1005" s="11"/>
      <c r="AH1005" s="11"/>
      <c r="AI1005" s="11"/>
      <c r="AJ1005" s="11" t="s">
        <v>577</v>
      </c>
      <c r="AK1005" s="11" t="str">
        <f t="shared" si="310"/>
        <v>&lt;c=A6EC41&gt;</v>
      </c>
      <c r="AL1005" s="11" t="str">
        <f t="shared" si="311"/>
        <v>18%</v>
      </c>
      <c r="AM1005" s="11" t="s">
        <v>259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293</v>
      </c>
      <c r="H1006" s="3">
        <v>0.21</v>
      </c>
      <c r="I1006" s="3" t="s">
        <v>294</v>
      </c>
      <c r="J1006" s="3"/>
      <c r="K1006" s="3" t="s">
        <v>295</v>
      </c>
      <c r="L1006" s="3"/>
      <c r="M1006" s="3"/>
      <c r="N1006" s="3"/>
      <c r="O1006" s="3"/>
      <c r="P1006" s="3"/>
      <c r="Q1006" s="3" t="s">
        <v>296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575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306</v>
      </c>
      <c r="AG1006" s="11"/>
      <c r="AH1006" s="11"/>
      <c r="AI1006" s="11"/>
      <c r="AJ1006" s="11" t="s">
        <v>577</v>
      </c>
      <c r="AK1006" s="11" t="str">
        <f t="shared" si="310"/>
        <v>&lt;c=A6EC41&gt;</v>
      </c>
      <c r="AL1006" s="11" t="str">
        <f t="shared" si="311"/>
        <v>21%</v>
      </c>
      <c r="AM1006" s="11" t="s">
        <v>259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293</v>
      </c>
      <c r="H1007" s="3">
        <v>0.25</v>
      </c>
      <c r="I1007" s="3" t="s">
        <v>294</v>
      </c>
      <c r="J1007" s="3"/>
      <c r="K1007" s="3" t="s">
        <v>295</v>
      </c>
      <c r="L1007" s="3"/>
      <c r="M1007" s="3"/>
      <c r="N1007" s="3"/>
      <c r="O1007" s="3"/>
      <c r="P1007" s="3"/>
      <c r="Q1007" s="3" t="s">
        <v>296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575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306</v>
      </c>
      <c r="AG1007" s="11"/>
      <c r="AH1007" s="11"/>
      <c r="AI1007" s="11"/>
      <c r="AJ1007" s="11" t="s">
        <v>577</v>
      </c>
      <c r="AK1007" s="11" t="str">
        <f t="shared" si="310"/>
        <v>&lt;c=A6EC41&gt;</v>
      </c>
      <c r="AL1007" s="11" t="str">
        <f t="shared" si="311"/>
        <v>25%</v>
      </c>
      <c r="AM1007" s="11" t="s">
        <v>259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299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297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293</v>
      </c>
      <c r="H1009" s="3"/>
      <c r="I1009" s="3" t="s">
        <v>294</v>
      </c>
      <c r="J1009" s="3"/>
      <c r="K1009" s="3" t="s">
        <v>295</v>
      </c>
      <c r="L1009" s="3"/>
      <c r="M1009" s="3"/>
      <c r="N1009" s="3"/>
      <c r="O1009" s="3"/>
      <c r="P1009" s="3"/>
      <c r="Q1009" s="3" t="s">
        <v>296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297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293</v>
      </c>
      <c r="H1010" s="3"/>
      <c r="I1010" s="3" t="s">
        <v>294</v>
      </c>
      <c r="J1010" s="3"/>
      <c r="K1010" s="3" t="s">
        <v>295</v>
      </c>
      <c r="L1010" s="3"/>
      <c r="M1010" s="3"/>
      <c r="N1010" s="3"/>
      <c r="O1010" s="3"/>
      <c r="P1010" s="3"/>
      <c r="Q1010" s="3" t="s">
        <v>296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297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293</v>
      </c>
      <c r="H1011" s="3"/>
      <c r="I1011" s="3" t="s">
        <v>294</v>
      </c>
      <c r="J1011" s="3"/>
      <c r="K1011" s="3" t="s">
        <v>295</v>
      </c>
      <c r="L1011" s="3"/>
      <c r="M1011" s="3"/>
      <c r="N1011" s="3"/>
      <c r="O1011" s="3"/>
      <c r="P1011" s="3"/>
      <c r="Q1011" s="3" t="s">
        <v>296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297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293</v>
      </c>
      <c r="H1012" s="3"/>
      <c r="I1012" s="3" t="s">
        <v>294</v>
      </c>
      <c r="J1012" s="3"/>
      <c r="K1012" s="3" t="s">
        <v>295</v>
      </c>
      <c r="L1012" s="3"/>
      <c r="M1012" s="3"/>
      <c r="N1012" s="3"/>
      <c r="O1012" s="3"/>
      <c r="P1012" s="3"/>
      <c r="Q1012" s="3" t="s">
        <v>296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297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293</v>
      </c>
      <c r="H1013" s="3"/>
      <c r="I1013" s="3" t="s">
        <v>294</v>
      </c>
      <c r="J1013" s="3"/>
      <c r="K1013" s="3" t="s">
        <v>295</v>
      </c>
      <c r="L1013" s="3"/>
      <c r="M1013" s="3"/>
      <c r="N1013" s="3"/>
      <c r="O1013" s="3"/>
      <c r="P1013" s="3"/>
      <c r="Q1013" s="3" t="s">
        <v>296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297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300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297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293</v>
      </c>
      <c r="H1015" s="3"/>
      <c r="I1015" s="3" t="s">
        <v>294</v>
      </c>
      <c r="J1015" s="3"/>
      <c r="K1015" s="3" t="s">
        <v>295</v>
      </c>
      <c r="L1015" s="3"/>
      <c r="M1015" s="3"/>
      <c r="N1015" s="3"/>
      <c r="O1015" s="3"/>
      <c r="P1015" s="3"/>
      <c r="Q1015" s="3" t="s">
        <v>296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302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303</v>
      </c>
      <c r="AK1015" s="11" t="str">
        <f>$B$6</f>
        <v>&lt;c=A6EC41&gt;</v>
      </c>
      <c r="AL1015" s="11">
        <v>1</v>
      </c>
      <c r="AM1015" s="11" t="s">
        <v>259</v>
      </c>
      <c r="AN1015" s="11" t="s">
        <v>304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259</v>
      </c>
      <c r="AV1015" s="11" t="s">
        <v>305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293</v>
      </c>
      <c r="H1016" s="3"/>
      <c r="I1016" s="3" t="s">
        <v>294</v>
      </c>
      <c r="J1016" s="3"/>
      <c r="K1016" s="3" t="s">
        <v>295</v>
      </c>
      <c r="L1016" s="3"/>
      <c r="M1016" s="3"/>
      <c r="N1016" s="3"/>
      <c r="O1016" s="3"/>
      <c r="P1016" s="3"/>
      <c r="Q1016" s="3" t="s">
        <v>296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302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306</v>
      </c>
      <c r="AG1016" s="11"/>
      <c r="AH1016" s="11"/>
      <c r="AI1016" s="11"/>
      <c r="AJ1016" s="11"/>
      <c r="AK1016" s="11"/>
      <c r="AL1016" s="11"/>
      <c r="AM1016" s="11"/>
      <c r="AN1016" s="11" t="s">
        <v>307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259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293</v>
      </c>
      <c r="H1017" s="3"/>
      <c r="I1017" s="3" t="s">
        <v>294</v>
      </c>
      <c r="J1017" s="3"/>
      <c r="K1017" s="3" t="s">
        <v>295</v>
      </c>
      <c r="L1017" s="3"/>
      <c r="M1017" s="3"/>
      <c r="N1017" s="3"/>
      <c r="O1017" s="3"/>
      <c r="P1017" s="3"/>
      <c r="Q1017" s="3" t="s">
        <v>296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302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306</v>
      </c>
      <c r="AG1017" s="11"/>
      <c r="AH1017" s="11"/>
      <c r="AI1017" s="11"/>
      <c r="AJ1017" s="11"/>
      <c r="AK1017" s="11"/>
      <c r="AL1017" s="11"/>
      <c r="AM1017" s="11"/>
      <c r="AN1017" s="11" t="s">
        <v>307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259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293</v>
      </c>
      <c r="H1018" s="3"/>
      <c r="I1018" s="3" t="s">
        <v>294</v>
      </c>
      <c r="J1018" s="3"/>
      <c r="K1018" s="3" t="s">
        <v>295</v>
      </c>
      <c r="L1018" s="3"/>
      <c r="M1018" s="3"/>
      <c r="N1018" s="3"/>
      <c r="O1018" s="3"/>
      <c r="P1018" s="3"/>
      <c r="Q1018" s="3" t="s">
        <v>296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302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306</v>
      </c>
      <c r="AG1018" s="11"/>
      <c r="AH1018" s="11"/>
      <c r="AI1018" s="11"/>
      <c r="AJ1018" s="11"/>
      <c r="AK1018" s="11"/>
      <c r="AL1018" s="11"/>
      <c r="AM1018" s="11"/>
      <c r="AN1018" s="11" t="s">
        <v>307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259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293</v>
      </c>
      <c r="H1019" s="3"/>
      <c r="I1019" s="3" t="s">
        <v>294</v>
      </c>
      <c r="J1019" s="3"/>
      <c r="K1019" s="3" t="s">
        <v>295</v>
      </c>
      <c r="L1019" s="3"/>
      <c r="M1019" s="3"/>
      <c r="N1019" s="3"/>
      <c r="O1019" s="3"/>
      <c r="P1019" s="3"/>
      <c r="Q1019" s="3" t="s">
        <v>296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308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306</v>
      </c>
      <c r="AG1019" s="11"/>
      <c r="AH1019" s="11"/>
      <c r="AI1019" s="11"/>
      <c r="AJ1019" s="11"/>
      <c r="AK1019" s="11"/>
      <c r="AL1019" s="11"/>
      <c r="AM1019" s="11"/>
      <c r="AN1019" s="11" t="s">
        <v>307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259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301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297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293</v>
      </c>
      <c r="H1021" s="3">
        <v>0.42</v>
      </c>
      <c r="I1021" s="3" t="s">
        <v>294</v>
      </c>
      <c r="J1021" s="3"/>
      <c r="K1021" s="3" t="s">
        <v>295</v>
      </c>
      <c r="L1021" s="3"/>
      <c r="M1021" s="3"/>
      <c r="N1021" s="3"/>
      <c r="O1021" s="3"/>
      <c r="P1021" s="3"/>
      <c r="Q1021" s="3" t="s">
        <v>296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578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579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259</v>
      </c>
      <c r="AN1021" s="11" t="s">
        <v>545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293</v>
      </c>
      <c r="H1022" s="3"/>
      <c r="I1022" s="3" t="s">
        <v>294</v>
      </c>
      <c r="J1022" s="3"/>
      <c r="K1022" s="3" t="s">
        <v>295</v>
      </c>
      <c r="L1022" s="3"/>
      <c r="M1022" s="3"/>
      <c r="N1022" s="3"/>
      <c r="O1022" s="3"/>
      <c r="P1022" s="3"/>
      <c r="Q1022" s="3" t="s">
        <v>296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297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293</v>
      </c>
      <c r="H1023" s="3"/>
      <c r="I1023" s="3" t="s">
        <v>294</v>
      </c>
      <c r="J1023" s="3"/>
      <c r="K1023" s="3" t="s">
        <v>295</v>
      </c>
      <c r="L1023" s="3"/>
      <c r="M1023" s="3"/>
      <c r="N1023" s="3"/>
      <c r="O1023" s="3"/>
      <c r="P1023" s="3"/>
      <c r="Q1023" s="3" t="s">
        <v>296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297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293</v>
      </c>
      <c r="H1024" s="3"/>
      <c r="I1024" s="3" t="s">
        <v>294</v>
      </c>
      <c r="J1024" s="3"/>
      <c r="K1024" s="3" t="s">
        <v>295</v>
      </c>
      <c r="L1024" s="3"/>
      <c r="M1024" s="3"/>
      <c r="N1024" s="3"/>
      <c r="O1024" s="3"/>
      <c r="P1024" s="3"/>
      <c r="Q1024" s="3" t="s">
        <v>296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297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293</v>
      </c>
      <c r="H1025" s="3"/>
      <c r="I1025" s="3" t="s">
        <v>294</v>
      </c>
      <c r="J1025" s="3"/>
      <c r="K1025" s="3" t="s">
        <v>295</v>
      </c>
      <c r="L1025" s="3"/>
      <c r="M1025" s="3"/>
      <c r="N1025" s="3"/>
      <c r="O1025" s="3"/>
      <c r="P1025" s="3"/>
      <c r="Q1025" s="3" t="s">
        <v>296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297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580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297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292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297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293</v>
      </c>
      <c r="H1028" s="3">
        <f ca="1">ROUND(_xlfn.XLOOKUP($F1028,$D$1:$D$5,$E$1:$E$5)*OFFSET(H1028,5-F1028,0)/0.05,0)*0.05</f>
        <v>1.4500000000000002</v>
      </c>
      <c r="I1028" s="3" t="s">
        <v>294</v>
      </c>
      <c r="J1028" s="3"/>
      <c r="K1028" s="3" t="s">
        <v>295</v>
      </c>
      <c r="L1028" s="3"/>
      <c r="M1028" s="3"/>
      <c r="N1028" s="3"/>
      <c r="O1028" s="3"/>
      <c r="P1028" s="3"/>
      <c r="Q1028" s="3" t="s">
        <v>296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t="shared" ca="1" si="295"/>
        <v>{"AtkPower":1.45}</v>
      </c>
      <c r="Z1028" s="11" t="s">
        <v>581</v>
      </c>
      <c r="AA1028" s="11" t="str">
        <f t="shared" ca="1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582</v>
      </c>
      <c r="AK1028" s="11" t="str">
        <f>$B$6</f>
        <v>&lt;c=A6EC41&gt;</v>
      </c>
      <c r="AL1028" s="12">
        <v>1</v>
      </c>
      <c r="AM1028" s="11" t="s">
        <v>259</v>
      </c>
      <c r="AN1028" s="11" t="s">
        <v>583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259</v>
      </c>
      <c r="AR1028" s="11" t="s">
        <v>305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t="shared" ca="1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293</v>
      </c>
      <c r="H1029" s="3">
        <f ca="1">ROUND(_xlfn.XLOOKUP($F1029,$D$1:$D$5,$E$1:$E$5)*OFFSET(H1029,5-F1029,0)/0.05,0)*0.05</f>
        <v>1.6</v>
      </c>
      <c r="I1029" s="3" t="s">
        <v>294</v>
      </c>
      <c r="J1029" s="3"/>
      <c r="K1029" s="3" t="s">
        <v>295</v>
      </c>
      <c r="L1029" s="3"/>
      <c r="M1029" s="3"/>
      <c r="N1029" s="3"/>
      <c r="O1029" s="3"/>
      <c r="P1029" s="3"/>
      <c r="Q1029" s="3" t="s">
        <v>296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t="shared" ca="1" si="295"/>
        <v>{"AtkPower":1.6}</v>
      </c>
      <c r="Z1029" s="11" t="s">
        <v>581</v>
      </c>
      <c r="AA1029" s="11" t="str">
        <f t="shared" ca="1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306</v>
      </c>
      <c r="AG1029" s="11"/>
      <c r="AH1029" s="11"/>
      <c r="AI1029" s="11"/>
      <c r="AJ1029" s="11" t="s">
        <v>263</v>
      </c>
      <c r="AK1029" s="11" t="str">
        <f t="shared" ref="AK1029:AK1032" si="314">$B$8&amp;$B$6</f>
        <v>&lt;q=attr_atk&gt;&lt;c=A6EC41&gt;</v>
      </c>
      <c r="AL1029" s="11" t="str">
        <f t="shared" ref="AL1029:AL1032" ca="1" si="315">ROUND($H1029*100,2)&amp;"%"</f>
        <v>160%</v>
      </c>
      <c r="AM1029" s="11" t="s">
        <v>259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t="shared" ca="1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293</v>
      </c>
      <c r="H1030" s="3">
        <f ca="1">ROUND(_xlfn.XLOOKUP($F1030,$D$1:$D$5,$E$1:$E$5)*OFFSET(H1030,5-F1030,0)/0.05,0)*0.05</f>
        <v>1.7000000000000002</v>
      </c>
      <c r="I1030" s="3" t="s">
        <v>294</v>
      </c>
      <c r="J1030" s="3"/>
      <c r="K1030" s="3" t="s">
        <v>295</v>
      </c>
      <c r="L1030" s="3"/>
      <c r="M1030" s="3"/>
      <c r="N1030" s="3"/>
      <c r="O1030" s="3"/>
      <c r="P1030" s="3"/>
      <c r="Q1030" s="3" t="s">
        <v>296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t="shared" ca="1" si="295"/>
        <v>{"AtkPower":1.7}</v>
      </c>
      <c r="Z1030" s="11" t="s">
        <v>581</v>
      </c>
      <c r="AA1030" s="11" t="str">
        <f t="shared" ca="1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306</v>
      </c>
      <c r="AG1030" s="11"/>
      <c r="AH1030" s="11"/>
      <c r="AI1030" s="11"/>
      <c r="AJ1030" s="11" t="s">
        <v>263</v>
      </c>
      <c r="AK1030" s="11" t="str">
        <f t="shared" si="314"/>
        <v>&lt;q=attr_atk&gt;&lt;c=A6EC41&gt;</v>
      </c>
      <c r="AL1030" s="11" t="str">
        <f t="shared" ca="1" si="315"/>
        <v>170%</v>
      </c>
      <c r="AM1030" s="11" t="s">
        <v>259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t="shared" ca="1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293</v>
      </c>
      <c r="H1031" s="3">
        <f ca="1">ROUND(_xlfn.XLOOKUP($F1031,$D$1:$D$5,$E$1:$E$5)*OFFSET(H1031,5-F1031,0)/0.05,0)*0.05</f>
        <v>1.9000000000000001</v>
      </c>
      <c r="I1031" s="3" t="s">
        <v>294</v>
      </c>
      <c r="J1031" s="3"/>
      <c r="K1031" s="3" t="s">
        <v>295</v>
      </c>
      <c r="L1031" s="3"/>
      <c r="M1031" s="3"/>
      <c r="N1031" s="3"/>
      <c r="O1031" s="3"/>
      <c r="P1031" s="3"/>
      <c r="Q1031" s="3" t="s">
        <v>296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t="shared" ca="1" si="295"/>
        <v>{"AtkPower":1.9}</v>
      </c>
      <c r="Z1031" s="11" t="s">
        <v>581</v>
      </c>
      <c r="AA1031" s="11" t="str">
        <f t="shared" ca="1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306</v>
      </c>
      <c r="AG1031" s="11"/>
      <c r="AH1031" s="11"/>
      <c r="AI1031" s="11"/>
      <c r="AJ1031" s="11" t="s">
        <v>263</v>
      </c>
      <c r="AK1031" s="11" t="str">
        <f t="shared" si="314"/>
        <v>&lt;q=attr_atk&gt;&lt;c=A6EC41&gt;</v>
      </c>
      <c r="AL1031" s="11" t="str">
        <f t="shared" ca="1" si="315"/>
        <v>190%</v>
      </c>
      <c r="AM1031" s="11" t="s">
        <v>259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t="shared" ca="1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293</v>
      </c>
      <c r="H1032" s="3">
        <v>2.1</v>
      </c>
      <c r="I1032" s="3" t="s">
        <v>294</v>
      </c>
      <c r="J1032" s="3"/>
      <c r="K1032" s="3" t="s">
        <v>295</v>
      </c>
      <c r="L1032" s="3"/>
      <c r="M1032" s="3"/>
      <c r="N1032" s="3"/>
      <c r="O1032" s="3"/>
      <c r="P1032" s="3"/>
      <c r="Q1032" s="3" t="s">
        <v>296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581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306</v>
      </c>
      <c r="AG1032" s="11"/>
      <c r="AH1032" s="11"/>
      <c r="AI1032" s="11"/>
      <c r="AJ1032" s="11" t="s">
        <v>263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259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192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297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293</v>
      </c>
      <c r="H1034" s="3">
        <f ca="1">ROUND(_xlfn.XLOOKUP($F1034,$D$1:$D$5,$E$1:$E$5)*OFFSET(H1034,5-F1034,0)/0.05,0)*0.05</f>
        <v>0.70000000000000007</v>
      </c>
      <c r="I1034" s="3" t="s">
        <v>294</v>
      </c>
      <c r="J1034" s="3"/>
      <c r="K1034" s="3" t="s">
        <v>295</v>
      </c>
      <c r="L1034" s="3">
        <f ca="1">ROUND(_xlfn.XLOOKUP($F1034,$D$1:$D$5,$E$1:$E$5)*OFFSET(L1034,5-F1034,0)/0.05,0)*0.05</f>
        <v>0.70000000000000007</v>
      </c>
      <c r="M1034" s="3"/>
      <c r="N1034" s="3"/>
      <c r="O1034" s="3"/>
      <c r="P1034" s="3"/>
      <c r="Q1034" s="3" t="s">
        <v>296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t="shared" ref="Y1034:Y1097" ca="1" si="316">IF(E1034="","",$A$3&amp;_xlfn.TEXTJOIN($C$1,1,S1034:X1034)&amp;$A$4)</f>
        <v>{"AtkPower":0.7,"BuffPower":0.7}</v>
      </c>
      <c r="Z1034" s="11" t="s">
        <v>584</v>
      </c>
      <c r="AA1034" s="11" t="str">
        <f t="shared" ca="1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585</v>
      </c>
      <c r="AK1034" s="11" t="str">
        <f>$B$6</f>
        <v>&lt;c=A6EC41&gt;</v>
      </c>
      <c r="AL1034" s="11" t="str">
        <f>"100%"</f>
        <v>100%</v>
      </c>
      <c r="AM1034" s="11" t="s">
        <v>259</v>
      </c>
      <c r="AN1034" s="11" t="s">
        <v>586</v>
      </c>
      <c r="AO1034" s="11" t="str">
        <f>$B$6</f>
        <v>&lt;c=A6EC41&gt;</v>
      </c>
      <c r="AP1034" s="11" t="str">
        <f t="shared" ref="AP1034:AP1038" ca="1" si="317">ROUND($H1034*100,2)&amp;"%"</f>
        <v>70%</v>
      </c>
      <c r="AQ1034" s="11" t="s">
        <v>259</v>
      </c>
      <c r="AR1034" s="11" t="s">
        <v>464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t="shared" ca="1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293</v>
      </c>
      <c r="H1035" s="3">
        <f ca="1">ROUND(_xlfn.XLOOKUP($F1035,$D$1:$D$5,$E$1:$E$5)*OFFSET(H1035,5-F1035,0)/0.05,0)*0.05</f>
        <v>0.75</v>
      </c>
      <c r="I1035" s="3" t="s">
        <v>294</v>
      </c>
      <c r="J1035" s="3"/>
      <c r="K1035" s="3" t="s">
        <v>295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296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t="shared" ca="1" si="316"/>
        <v>{"AtkPower":0.75,"BuffPower":0.75}</v>
      </c>
      <c r="Z1035" s="11" t="s">
        <v>584</v>
      </c>
      <c r="AA1035" s="11" t="str">
        <f t="shared" ca="1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306</v>
      </c>
      <c r="AG1035" s="11"/>
      <c r="AH1035" s="11"/>
      <c r="AI1035" s="11"/>
      <c r="AJ1035" s="11"/>
      <c r="AK1035" s="11"/>
      <c r="AL1035" s="11"/>
      <c r="AM1035" s="11"/>
      <c r="AN1035" s="11" t="s">
        <v>571</v>
      </c>
      <c r="AO1035" s="11" t="str">
        <f>$B$6</f>
        <v>&lt;c=A6EC41&gt;</v>
      </c>
      <c r="AP1035" s="11" t="str">
        <f t="shared" ca="1" si="317"/>
        <v>75%</v>
      </c>
      <c r="AQ1035" s="11" t="s">
        <v>259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t="shared" ca="1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293</v>
      </c>
      <c r="H1036" s="3">
        <f ca="1">ROUND(_xlfn.XLOOKUP($F1036,$D$1:$D$5,$E$1:$E$5)*OFFSET(H1036,5-F1036,0)/0.05,0)*0.05</f>
        <v>0.8</v>
      </c>
      <c r="I1036" s="3" t="s">
        <v>294</v>
      </c>
      <c r="J1036" s="3"/>
      <c r="K1036" s="3" t="s">
        <v>295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296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t="shared" ca="1" si="316"/>
        <v>{"AtkPower":0.8,"BuffPower":0.8}</v>
      </c>
      <c r="Z1036" s="11" t="s">
        <v>584</v>
      </c>
      <c r="AA1036" s="11" t="str">
        <f t="shared" ca="1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306</v>
      </c>
      <c r="AG1036" s="11"/>
      <c r="AH1036" s="11"/>
      <c r="AI1036" s="11"/>
      <c r="AJ1036" s="11"/>
      <c r="AK1036" s="11"/>
      <c r="AL1036" s="11"/>
      <c r="AM1036" s="11"/>
      <c r="AN1036" s="11" t="s">
        <v>571</v>
      </c>
      <c r="AO1036" s="11" t="str">
        <f>$B$6</f>
        <v>&lt;c=A6EC41&gt;</v>
      </c>
      <c r="AP1036" s="11" t="str">
        <f t="shared" ca="1" si="317"/>
        <v>80%</v>
      </c>
      <c r="AQ1036" s="11" t="s">
        <v>259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t="shared" ca="1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293</v>
      </c>
      <c r="H1037" s="3">
        <f ca="1">ROUND(_xlfn.XLOOKUP($F1037,$D$1:$D$5,$E$1:$E$5)*OFFSET(H1037,5-F1037,0)/0.05,0)*0.05</f>
        <v>0.9</v>
      </c>
      <c r="I1037" s="3" t="s">
        <v>294</v>
      </c>
      <c r="J1037" s="3"/>
      <c r="K1037" s="3" t="s">
        <v>295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296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t="shared" ca="1" si="316"/>
        <v>{"AtkPower":0.9,"BuffPower":0.9}</v>
      </c>
      <c r="Z1037" s="11" t="s">
        <v>584</v>
      </c>
      <c r="AA1037" s="11" t="str">
        <f t="shared" ca="1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306</v>
      </c>
      <c r="AG1037" s="11"/>
      <c r="AH1037" s="11"/>
      <c r="AI1037" s="11"/>
      <c r="AJ1037" s="11"/>
      <c r="AK1037" s="11"/>
      <c r="AL1037" s="11"/>
      <c r="AM1037" s="11"/>
      <c r="AN1037" s="11" t="s">
        <v>571</v>
      </c>
      <c r="AO1037" s="11" t="str">
        <f>$B$6</f>
        <v>&lt;c=A6EC41&gt;</v>
      </c>
      <c r="AP1037" s="11" t="str">
        <f t="shared" ca="1" si="317"/>
        <v>90%</v>
      </c>
      <c r="AQ1037" s="11" t="s">
        <v>259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t="shared" ca="1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293</v>
      </c>
      <c r="H1038" s="3">
        <v>1</v>
      </c>
      <c r="I1038" s="3" t="s">
        <v>294</v>
      </c>
      <c r="J1038" s="3"/>
      <c r="K1038" s="3" t="s">
        <v>295</v>
      </c>
      <c r="L1038" s="3">
        <v>1</v>
      </c>
      <c r="M1038" s="3"/>
      <c r="N1038" s="3"/>
      <c r="O1038" s="3"/>
      <c r="P1038" s="3"/>
      <c r="Q1038" s="3" t="s">
        <v>296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584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306</v>
      </c>
      <c r="AG1038" s="11"/>
      <c r="AH1038" s="11"/>
      <c r="AI1038" s="11"/>
      <c r="AJ1038" s="11"/>
      <c r="AK1038" s="11"/>
      <c r="AL1038" s="11"/>
      <c r="AM1038" s="11"/>
      <c r="AN1038" s="11" t="s">
        <v>571</v>
      </c>
      <c r="AO1038" s="11" t="str">
        <f>$B$6</f>
        <v>&lt;c=A6EC41&gt;</v>
      </c>
      <c r="AP1038" s="11" t="str">
        <f t="shared" si="317"/>
        <v>100%</v>
      </c>
      <c r="AQ1038" s="11" t="s">
        <v>259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67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297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293</v>
      </c>
      <c r="H1040" s="3"/>
      <c r="I1040" s="3" t="s">
        <v>294</v>
      </c>
      <c r="J1040" s="3"/>
      <c r="K1040" s="3" t="s">
        <v>295</v>
      </c>
      <c r="L1040" s="3"/>
      <c r="M1040" s="3"/>
      <c r="N1040" s="3"/>
      <c r="O1040" s="3"/>
      <c r="P1040" s="3"/>
      <c r="Q1040" s="3" t="s">
        <v>296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319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320</v>
      </c>
      <c r="AK1040" s="11" t="str">
        <f t="shared" ref="AK1040:AK1044" si="324">$B$6</f>
        <v>&lt;c=A6EC41&gt;</v>
      </c>
      <c r="AL1040" s="11">
        <v>2</v>
      </c>
      <c r="AM1040" s="11" t="s">
        <v>259</v>
      </c>
      <c r="AN1040" s="11" t="s">
        <v>321</v>
      </c>
      <c r="AO1040" s="11" t="s">
        <v>265</v>
      </c>
      <c r="AP1040" s="11">
        <v>2</v>
      </c>
      <c r="AQ1040" s="11" t="s">
        <v>259</v>
      </c>
      <c r="AR1040" s="11" t="s">
        <v>322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293</v>
      </c>
      <c r="H1041" s="3"/>
      <c r="I1041" s="3" t="s">
        <v>294</v>
      </c>
      <c r="J1041" s="3"/>
      <c r="K1041" s="3" t="s">
        <v>295</v>
      </c>
      <c r="L1041" s="3"/>
      <c r="M1041" s="3"/>
      <c r="N1041" s="3"/>
      <c r="O1041" s="3"/>
      <c r="P1041" s="3"/>
      <c r="Q1041" s="3" t="s">
        <v>296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319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306</v>
      </c>
      <c r="AG1041" s="11"/>
      <c r="AH1041" s="11"/>
      <c r="AI1041" s="11"/>
      <c r="AJ1041" s="11" t="s">
        <v>320</v>
      </c>
      <c r="AK1041" s="11" t="str">
        <f t="shared" si="324"/>
        <v>&lt;c=A6EC41&gt;</v>
      </c>
      <c r="AL1041" s="11">
        <f>AL1040*4</f>
        <v>8</v>
      </c>
      <c r="AM1041" s="11" t="s">
        <v>259</v>
      </c>
      <c r="AN1041" s="11" t="s">
        <v>321</v>
      </c>
      <c r="AO1041" s="11" t="s">
        <v>265</v>
      </c>
      <c r="AP1041" s="11">
        <f>AP1040*4</f>
        <v>8</v>
      </c>
      <c r="AQ1041" s="11" t="s">
        <v>259</v>
      </c>
      <c r="AR1041" s="11" t="s">
        <v>322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293</v>
      </c>
      <c r="H1042" s="3"/>
      <c r="I1042" s="3" t="s">
        <v>294</v>
      </c>
      <c r="J1042" s="3"/>
      <c r="K1042" s="3" t="s">
        <v>295</v>
      </c>
      <c r="L1042" s="3"/>
      <c r="M1042" s="3"/>
      <c r="N1042" s="3"/>
      <c r="O1042" s="3"/>
      <c r="P1042" s="3"/>
      <c r="Q1042" s="3" t="s">
        <v>296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319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306</v>
      </c>
      <c r="AG1042" s="11"/>
      <c r="AH1042" s="11"/>
      <c r="AI1042" s="11"/>
      <c r="AJ1042" s="11" t="s">
        <v>320</v>
      </c>
      <c r="AK1042" s="11" t="str">
        <f t="shared" si="324"/>
        <v>&lt;c=A6EC41&gt;</v>
      </c>
      <c r="AL1042" s="11">
        <f>AL1041*4</f>
        <v>32</v>
      </c>
      <c r="AM1042" s="11" t="s">
        <v>259</v>
      </c>
      <c r="AN1042" s="11" t="s">
        <v>321</v>
      </c>
      <c r="AO1042" s="11" t="s">
        <v>265</v>
      </c>
      <c r="AP1042" s="11">
        <f>AP1041*4</f>
        <v>32</v>
      </c>
      <c r="AQ1042" s="11" t="s">
        <v>259</v>
      </c>
      <c r="AR1042" s="11" t="s">
        <v>322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293</v>
      </c>
      <c r="H1043" s="3"/>
      <c r="I1043" s="3" t="s">
        <v>294</v>
      </c>
      <c r="J1043" s="3"/>
      <c r="K1043" s="3" t="s">
        <v>295</v>
      </c>
      <c r="L1043" s="3"/>
      <c r="M1043" s="3"/>
      <c r="N1043" s="3"/>
      <c r="O1043" s="3"/>
      <c r="P1043" s="3"/>
      <c r="Q1043" s="3" t="s">
        <v>296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319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306</v>
      </c>
      <c r="AG1043" s="11"/>
      <c r="AH1043" s="11"/>
      <c r="AI1043" s="11"/>
      <c r="AJ1043" s="11" t="s">
        <v>320</v>
      </c>
      <c r="AK1043" s="11" t="str">
        <f t="shared" si="324"/>
        <v>&lt;c=A6EC41&gt;</v>
      </c>
      <c r="AL1043" s="11">
        <v>64</v>
      </c>
      <c r="AM1043" s="11" t="s">
        <v>259</v>
      </c>
      <c r="AN1043" s="11" t="s">
        <v>321</v>
      </c>
      <c r="AO1043" s="11" t="s">
        <v>265</v>
      </c>
      <c r="AP1043" s="11">
        <v>64</v>
      </c>
      <c r="AQ1043" s="11" t="s">
        <v>259</v>
      </c>
      <c r="AR1043" s="11" t="s">
        <v>322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293</v>
      </c>
      <c r="H1044" s="3"/>
      <c r="I1044" s="3" t="s">
        <v>294</v>
      </c>
      <c r="J1044" s="3"/>
      <c r="K1044" s="3" t="s">
        <v>295</v>
      </c>
      <c r="L1044" s="3"/>
      <c r="M1044" s="3"/>
      <c r="N1044" s="3"/>
      <c r="O1044" s="3"/>
      <c r="P1044" s="3"/>
      <c r="Q1044" s="3" t="s">
        <v>296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319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306</v>
      </c>
      <c r="AG1044" s="11"/>
      <c r="AH1044" s="11"/>
      <c r="AI1044" s="11"/>
      <c r="AJ1044" s="11" t="s">
        <v>320</v>
      </c>
      <c r="AK1044" s="11" t="str">
        <f t="shared" si="324"/>
        <v>&lt;c=A6EC41&gt;</v>
      </c>
      <c r="AL1044" s="11">
        <v>128</v>
      </c>
      <c r="AM1044" s="11" t="s">
        <v>259</v>
      </c>
      <c r="AN1044" s="11" t="s">
        <v>321</v>
      </c>
      <c r="AO1044" s="11" t="s">
        <v>265</v>
      </c>
      <c r="AP1044" s="11">
        <v>128</v>
      </c>
      <c r="AQ1044" s="11" t="s">
        <v>259</v>
      </c>
      <c r="AR1044" s="11" t="s">
        <v>322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298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297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293</v>
      </c>
      <c r="H1046" s="3">
        <f ca="1">ROUND(_xlfn.XLOOKUP($F1046,$D$1:$D$5,$E$1:$E$5)*OFFSET(H1046,5-F1046,0)/0.05,0)*0.05</f>
        <v>4.2</v>
      </c>
      <c r="I1046" s="3" t="s">
        <v>294</v>
      </c>
      <c r="J1046" s="3"/>
      <c r="K1046" s="3" t="s">
        <v>295</v>
      </c>
      <c r="L1046" s="3"/>
      <c r="M1046" s="3"/>
      <c r="N1046" s="3"/>
      <c r="O1046" s="3"/>
      <c r="P1046" s="3"/>
      <c r="Q1046" s="3" t="s">
        <v>296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t="shared" ca="1" si="316"/>
        <v>{"AtkPower":4.2}</v>
      </c>
      <c r="Z1046" s="11" t="s">
        <v>587</v>
      </c>
      <c r="AA1046" s="11" t="str">
        <f t="shared" ca="1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395</v>
      </c>
      <c r="AK1046" s="11" t="str">
        <f>$B$6</f>
        <v>&lt;c=A6EC41&gt;</v>
      </c>
      <c r="AL1046" s="12">
        <v>4</v>
      </c>
      <c r="AM1046" s="11" t="s">
        <v>259</v>
      </c>
      <c r="AN1046" s="11" t="s">
        <v>588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259</v>
      </c>
      <c r="AR1046" s="11" t="s">
        <v>589</v>
      </c>
      <c r="AS1046" s="11" t="s">
        <v>265</v>
      </c>
      <c r="AT1046" s="11">
        <v>80</v>
      </c>
      <c r="AU1046" s="11" t="s">
        <v>259</v>
      </c>
      <c r="AV1046" s="11" t="s">
        <v>337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t="shared" ca="1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293</v>
      </c>
      <c r="H1047" s="3">
        <f ca="1">ROUND(_xlfn.XLOOKUP($F1047,$D$1:$D$5,$E$1:$E$5)*OFFSET(H1047,5-F1047,0)/0.05,0)*0.05</f>
        <v>4.5</v>
      </c>
      <c r="I1047" s="3" t="s">
        <v>294</v>
      </c>
      <c r="J1047" s="3"/>
      <c r="K1047" s="3" t="s">
        <v>295</v>
      </c>
      <c r="L1047" s="3"/>
      <c r="M1047" s="3"/>
      <c r="N1047" s="3"/>
      <c r="O1047" s="3"/>
      <c r="P1047" s="3"/>
      <c r="Q1047" s="3" t="s">
        <v>296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t="shared" ca="1" si="316"/>
        <v>{"AtkPower":4.5}</v>
      </c>
      <c r="Z1047" s="11" t="s">
        <v>587</v>
      </c>
      <c r="AA1047" s="11" t="str">
        <f t="shared" ca="1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306</v>
      </c>
      <c r="AG1047" s="11"/>
      <c r="AH1047" s="11"/>
      <c r="AI1047" s="11"/>
      <c r="AJ1047" s="11" t="s">
        <v>590</v>
      </c>
      <c r="AK1047" s="11" t="str">
        <f t="shared" ref="AK1047:AK1050" si="325">$B$8&amp;$B$6</f>
        <v>&lt;q=attr_atk&gt;&lt;c=A6EC41&gt;</v>
      </c>
      <c r="AL1047" s="11" t="str">
        <f t="shared" ref="AL1047:AL1050" ca="1" si="326">ROUND($H1047*100,2)&amp;"%"</f>
        <v>450%</v>
      </c>
      <c r="AM1047" s="11" t="s">
        <v>259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t="shared" ca="1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293</v>
      </c>
      <c r="H1048" s="3">
        <f ca="1">ROUND(_xlfn.XLOOKUP($F1048,$D$1:$D$5,$E$1:$E$5)*OFFSET(H1048,5-F1048,0)/0.05,0)*0.05</f>
        <v>4.8000000000000007</v>
      </c>
      <c r="I1048" s="3" t="s">
        <v>294</v>
      </c>
      <c r="J1048" s="3"/>
      <c r="K1048" s="3" t="s">
        <v>295</v>
      </c>
      <c r="L1048" s="3"/>
      <c r="M1048" s="3"/>
      <c r="N1048" s="3"/>
      <c r="O1048" s="3"/>
      <c r="P1048" s="3"/>
      <c r="Q1048" s="3" t="s">
        <v>296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t="shared" ca="1" si="316"/>
        <v>{"AtkPower":4.8}</v>
      </c>
      <c r="Z1048" s="11" t="s">
        <v>587</v>
      </c>
      <c r="AA1048" s="11" t="str">
        <f t="shared" ca="1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306</v>
      </c>
      <c r="AG1048" s="11"/>
      <c r="AH1048" s="11"/>
      <c r="AI1048" s="11"/>
      <c r="AJ1048" s="11" t="s">
        <v>590</v>
      </c>
      <c r="AK1048" s="11" t="str">
        <f t="shared" si="325"/>
        <v>&lt;q=attr_atk&gt;&lt;c=A6EC41&gt;</v>
      </c>
      <c r="AL1048" s="11" t="str">
        <f t="shared" ca="1" si="326"/>
        <v>480%</v>
      </c>
      <c r="AM1048" s="11" t="s">
        <v>259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t="shared" ca="1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293</v>
      </c>
      <c r="H1049" s="3">
        <f ca="1">ROUND(_xlfn.XLOOKUP($F1049,$D$1:$D$5,$E$1:$E$5)*OFFSET(H1049,5-F1049,0)/0.05,0)*0.05</f>
        <v>5.4</v>
      </c>
      <c r="I1049" s="3" t="s">
        <v>294</v>
      </c>
      <c r="J1049" s="3"/>
      <c r="K1049" s="3" t="s">
        <v>295</v>
      </c>
      <c r="L1049" s="3"/>
      <c r="M1049" s="3"/>
      <c r="N1049" s="3"/>
      <c r="O1049" s="3"/>
      <c r="P1049" s="3"/>
      <c r="Q1049" s="3" t="s">
        <v>296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t="shared" ca="1" si="316"/>
        <v>{"AtkPower":5.4}</v>
      </c>
      <c r="Z1049" s="11" t="s">
        <v>587</v>
      </c>
      <c r="AA1049" s="11" t="str">
        <f t="shared" ca="1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306</v>
      </c>
      <c r="AG1049" s="11"/>
      <c r="AH1049" s="11"/>
      <c r="AI1049" s="11"/>
      <c r="AJ1049" s="11" t="s">
        <v>590</v>
      </c>
      <c r="AK1049" s="11" t="str">
        <f t="shared" si="325"/>
        <v>&lt;q=attr_atk&gt;&lt;c=A6EC41&gt;</v>
      </c>
      <c r="AL1049" s="11" t="str">
        <f t="shared" ca="1" si="326"/>
        <v>540%</v>
      </c>
      <c r="AM1049" s="11" t="s">
        <v>259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t="shared" ca="1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293</v>
      </c>
      <c r="H1050" s="3">
        <v>6</v>
      </c>
      <c r="I1050" s="3" t="s">
        <v>294</v>
      </c>
      <c r="J1050" s="3"/>
      <c r="K1050" s="3" t="s">
        <v>295</v>
      </c>
      <c r="L1050" s="3"/>
      <c r="M1050" s="3"/>
      <c r="N1050" s="3"/>
      <c r="O1050" s="3"/>
      <c r="P1050" s="3"/>
      <c r="Q1050" s="3" t="s">
        <v>296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587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306</v>
      </c>
      <c r="AG1050" s="11"/>
      <c r="AH1050" s="11"/>
      <c r="AI1050" s="11"/>
      <c r="AJ1050" s="11" t="s">
        <v>590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259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299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297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293</v>
      </c>
      <c r="H1052" s="3"/>
      <c r="I1052" s="3" t="s">
        <v>294</v>
      </c>
      <c r="J1052" s="3"/>
      <c r="K1052" s="3" t="s">
        <v>295</v>
      </c>
      <c r="L1052" s="3"/>
      <c r="M1052" s="3"/>
      <c r="N1052" s="3"/>
      <c r="O1052" s="3"/>
      <c r="P1052" s="3"/>
      <c r="Q1052" s="3" t="s">
        <v>296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297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293</v>
      </c>
      <c r="H1053" s="3"/>
      <c r="I1053" s="3" t="s">
        <v>294</v>
      </c>
      <c r="J1053" s="3"/>
      <c r="K1053" s="3" t="s">
        <v>295</v>
      </c>
      <c r="L1053" s="3"/>
      <c r="M1053" s="3"/>
      <c r="N1053" s="3"/>
      <c r="O1053" s="3"/>
      <c r="P1053" s="3"/>
      <c r="Q1053" s="3" t="s">
        <v>296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297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293</v>
      </c>
      <c r="H1054" s="3"/>
      <c r="I1054" s="3" t="s">
        <v>294</v>
      </c>
      <c r="J1054" s="3"/>
      <c r="K1054" s="3" t="s">
        <v>295</v>
      </c>
      <c r="L1054" s="3"/>
      <c r="M1054" s="3"/>
      <c r="N1054" s="3"/>
      <c r="O1054" s="3"/>
      <c r="P1054" s="3"/>
      <c r="Q1054" s="3" t="s">
        <v>296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297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293</v>
      </c>
      <c r="H1055" s="3"/>
      <c r="I1055" s="3" t="s">
        <v>294</v>
      </c>
      <c r="J1055" s="3"/>
      <c r="K1055" s="3" t="s">
        <v>295</v>
      </c>
      <c r="L1055" s="3"/>
      <c r="M1055" s="3"/>
      <c r="N1055" s="3"/>
      <c r="O1055" s="3"/>
      <c r="P1055" s="3"/>
      <c r="Q1055" s="3" t="s">
        <v>296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297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293</v>
      </c>
      <c r="H1056" s="3"/>
      <c r="I1056" s="3" t="s">
        <v>294</v>
      </c>
      <c r="J1056" s="3"/>
      <c r="K1056" s="3" t="s">
        <v>295</v>
      </c>
      <c r="L1056" s="3"/>
      <c r="M1056" s="3"/>
      <c r="N1056" s="3"/>
      <c r="O1056" s="3"/>
      <c r="P1056" s="3"/>
      <c r="Q1056" s="3" t="s">
        <v>296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297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300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297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293</v>
      </c>
      <c r="H1058" s="3"/>
      <c r="I1058" s="3" t="s">
        <v>294</v>
      </c>
      <c r="J1058" s="3"/>
      <c r="K1058" s="3" t="s">
        <v>295</v>
      </c>
      <c r="L1058" s="3"/>
      <c r="M1058" s="3"/>
      <c r="N1058" s="3"/>
      <c r="O1058" s="3"/>
      <c r="P1058" s="3"/>
      <c r="Q1058" s="3" t="s">
        <v>296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328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329</v>
      </c>
      <c r="AK1058" s="11" t="str">
        <f>$B$6</f>
        <v>&lt;c=A6EC41&gt;</v>
      </c>
      <c r="AL1058" s="11">
        <v>1</v>
      </c>
      <c r="AM1058" s="11" t="s">
        <v>259</v>
      </c>
      <c r="AN1058" s="11" t="s">
        <v>330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259</v>
      </c>
      <c r="AR1058" s="11" t="s">
        <v>331</v>
      </c>
      <c r="AS1058" s="11" t="str">
        <f>$B$6</f>
        <v>&lt;c=A6EC41&gt;</v>
      </c>
      <c r="AT1058" s="11">
        <v>1</v>
      </c>
      <c r="AU1058" s="11" t="s">
        <v>259</v>
      </c>
      <c r="AV1058" s="11" t="s">
        <v>332</v>
      </c>
      <c r="AW1058" s="11" t="str">
        <f>$B$6</f>
        <v>&lt;c=A6EC41&gt;</v>
      </c>
      <c r="AX1058" s="11">
        <v>6</v>
      </c>
      <c r="AY1058" s="11" t="s">
        <v>259</v>
      </c>
      <c r="AZ1058" s="11" t="s">
        <v>333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293</v>
      </c>
      <c r="H1059" s="3"/>
      <c r="I1059" s="3" t="s">
        <v>294</v>
      </c>
      <c r="J1059" s="3"/>
      <c r="K1059" s="3" t="s">
        <v>295</v>
      </c>
      <c r="L1059" s="3"/>
      <c r="M1059" s="3"/>
      <c r="N1059" s="3"/>
      <c r="O1059" s="3"/>
      <c r="P1059" s="3"/>
      <c r="Q1059" s="3" t="s">
        <v>296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328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306</v>
      </c>
      <c r="AG1059" s="11"/>
      <c r="AH1059" s="11"/>
      <c r="AI1059" s="11"/>
      <c r="AJ1059" s="11"/>
      <c r="AK1059" s="11"/>
      <c r="AL1059" s="11"/>
      <c r="AM1059" s="11"/>
      <c r="AN1059" s="11" t="s">
        <v>307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259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293</v>
      </c>
      <c r="H1060" s="3"/>
      <c r="I1060" s="3" t="s">
        <v>294</v>
      </c>
      <c r="J1060" s="3"/>
      <c r="K1060" s="3" t="s">
        <v>295</v>
      </c>
      <c r="L1060" s="3"/>
      <c r="M1060" s="3"/>
      <c r="N1060" s="3"/>
      <c r="O1060" s="3"/>
      <c r="P1060" s="3"/>
      <c r="Q1060" s="3" t="s">
        <v>296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328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306</v>
      </c>
      <c r="AG1060" s="11"/>
      <c r="AH1060" s="11"/>
      <c r="AI1060" s="11"/>
      <c r="AJ1060" s="11"/>
      <c r="AK1060" s="11"/>
      <c r="AL1060" s="11"/>
      <c r="AM1060" s="11"/>
      <c r="AN1060" s="11" t="s">
        <v>307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259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293</v>
      </c>
      <c r="H1061" s="3"/>
      <c r="I1061" s="3" t="s">
        <v>294</v>
      </c>
      <c r="J1061" s="3"/>
      <c r="K1061" s="3" t="s">
        <v>295</v>
      </c>
      <c r="L1061" s="3"/>
      <c r="M1061" s="3"/>
      <c r="N1061" s="3"/>
      <c r="O1061" s="3"/>
      <c r="P1061" s="3"/>
      <c r="Q1061" s="3" t="s">
        <v>296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328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306</v>
      </c>
      <c r="AG1061" s="11"/>
      <c r="AH1061" s="11"/>
      <c r="AI1061" s="11"/>
      <c r="AJ1061" s="11"/>
      <c r="AK1061" s="11"/>
      <c r="AL1061" s="11"/>
      <c r="AM1061" s="11"/>
      <c r="AN1061" s="11" t="s">
        <v>307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259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293</v>
      </c>
      <c r="H1062" s="3"/>
      <c r="I1062" s="3" t="s">
        <v>294</v>
      </c>
      <c r="J1062" s="3"/>
      <c r="K1062" s="3" t="s">
        <v>295</v>
      </c>
      <c r="L1062" s="3"/>
      <c r="M1062" s="3"/>
      <c r="N1062" s="3"/>
      <c r="O1062" s="3"/>
      <c r="P1062" s="3"/>
      <c r="Q1062" s="3" t="s">
        <v>296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334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306</v>
      </c>
      <c r="AG1062" s="11"/>
      <c r="AH1062" s="11"/>
      <c r="AI1062" s="11"/>
      <c r="AJ1062" s="11"/>
      <c r="AK1062" s="11"/>
      <c r="AL1062" s="11"/>
      <c r="AM1062" s="11"/>
      <c r="AN1062" s="11" t="s">
        <v>307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259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301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297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293</v>
      </c>
      <c r="H1064" s="3">
        <v>1.4999999999999999E-2</v>
      </c>
      <c r="I1064" s="3" t="s">
        <v>294</v>
      </c>
      <c r="J1064" s="3"/>
      <c r="K1064" s="3" t="s">
        <v>295</v>
      </c>
      <c r="L1064" s="3">
        <v>1</v>
      </c>
      <c r="M1064" s="3"/>
      <c r="N1064" s="3"/>
      <c r="O1064" s="3"/>
      <c r="P1064" s="3"/>
      <c r="Q1064" s="3" t="s">
        <v>296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591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564</v>
      </c>
      <c r="AK1064" s="11" t="str">
        <f>$B$6</f>
        <v>&lt;c=A6EC41&gt;</v>
      </c>
      <c r="AL1064" s="11" t="str">
        <f>ROUND($H1064*100,2)&amp;"%"</f>
        <v>1.5%</v>
      </c>
      <c r="AM1064" s="11" t="s">
        <v>259</v>
      </c>
      <c r="AN1064" s="11" t="s">
        <v>592</v>
      </c>
      <c r="AO1064" s="11" t="str">
        <f>$B$6</f>
        <v>&lt;c=A6EC41&gt;</v>
      </c>
      <c r="AP1064" s="11" t="str">
        <f>ROUND($H1064*100,2)&amp;"%"</f>
        <v>1.5%</v>
      </c>
      <c r="AQ1064" s="11" t="s">
        <v>259</v>
      </c>
      <c r="AR1064" s="11" t="s">
        <v>593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293</v>
      </c>
      <c r="H1065" s="3"/>
      <c r="I1065" s="3" t="s">
        <v>294</v>
      </c>
      <c r="J1065" s="3"/>
      <c r="K1065" s="3" t="s">
        <v>295</v>
      </c>
      <c r="L1065" s="3">
        <v>1</v>
      </c>
      <c r="M1065" s="3"/>
      <c r="N1065" s="3"/>
      <c r="O1065" s="3"/>
      <c r="P1065" s="3"/>
      <c r="Q1065" s="3" t="s">
        <v>296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297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293</v>
      </c>
      <c r="H1066" s="3"/>
      <c r="I1066" s="3" t="s">
        <v>294</v>
      </c>
      <c r="J1066" s="3"/>
      <c r="K1066" s="3" t="s">
        <v>295</v>
      </c>
      <c r="L1066" s="3">
        <v>1</v>
      </c>
      <c r="M1066" s="3"/>
      <c r="N1066" s="3"/>
      <c r="O1066" s="3"/>
      <c r="P1066" s="3"/>
      <c r="Q1066" s="3" t="s">
        <v>296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297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293</v>
      </c>
      <c r="H1067" s="3"/>
      <c r="I1067" s="3" t="s">
        <v>294</v>
      </c>
      <c r="J1067" s="3"/>
      <c r="K1067" s="3" t="s">
        <v>295</v>
      </c>
      <c r="L1067" s="3">
        <v>1</v>
      </c>
      <c r="M1067" s="3"/>
      <c r="N1067" s="3"/>
      <c r="O1067" s="3"/>
      <c r="P1067" s="3"/>
      <c r="Q1067" s="3" t="s">
        <v>296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297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293</v>
      </c>
      <c r="H1068" s="3"/>
      <c r="I1068" s="3" t="s">
        <v>294</v>
      </c>
      <c r="J1068" s="3"/>
      <c r="K1068" s="3" t="s">
        <v>295</v>
      </c>
      <c r="L1068" s="3">
        <v>1</v>
      </c>
      <c r="M1068" s="3"/>
      <c r="N1068" s="3"/>
      <c r="O1068" s="3"/>
      <c r="P1068" s="3"/>
      <c r="Q1068" s="3" t="s">
        <v>296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297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387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297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293</v>
      </c>
      <c r="H1070" s="3">
        <f ca="1">ROUND(_xlfn.XLOOKUP($F1070,$D$1:$D$5,$E$1:$E$5)*OFFSET(H1070,5-F1070,0)/0.05,0)*0.05</f>
        <v>4.2</v>
      </c>
      <c r="I1070" s="3" t="s">
        <v>294</v>
      </c>
      <c r="J1070" s="3"/>
      <c r="K1070" s="3" t="s">
        <v>295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t="shared" ca="1" si="316"/>
        <v>{"AtkPower":4.2}</v>
      </c>
      <c r="Z1070" s="11" t="s">
        <v>297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293</v>
      </c>
      <c r="H1071" s="3">
        <f ca="1">ROUND(_xlfn.XLOOKUP($F1071,$D$1:$D$5,$E$1:$E$5)*OFFSET(H1071,5-F1071,0)/0.05,0)*0.05</f>
        <v>4.5</v>
      </c>
      <c r="I1071" s="3" t="s">
        <v>294</v>
      </c>
      <c r="J1071" s="3"/>
      <c r="K1071" s="3" t="s">
        <v>295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t="shared" ca="1" si="316"/>
        <v>{"AtkPower":4.5}</v>
      </c>
      <c r="Z1071" s="11" t="s">
        <v>297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293</v>
      </c>
      <c r="H1072" s="3">
        <f ca="1">ROUND(_xlfn.XLOOKUP($F1072,$D$1:$D$5,$E$1:$E$5)*OFFSET(H1072,5-F1072,0)/0.05,0)*0.05</f>
        <v>4.8000000000000007</v>
      </c>
      <c r="I1072" s="3" t="s">
        <v>294</v>
      </c>
      <c r="J1072" s="3"/>
      <c r="K1072" s="3" t="s">
        <v>295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t="shared" ca="1" si="316"/>
        <v>{"AtkPower":4.8}</v>
      </c>
      <c r="Z1072" s="11" t="s">
        <v>297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293</v>
      </c>
      <c r="H1073" s="3">
        <f ca="1">ROUND(_xlfn.XLOOKUP($F1073,$D$1:$D$5,$E$1:$E$5)*OFFSET(H1073,5-F1073,0)/0.05,0)*0.05</f>
        <v>5.4</v>
      </c>
      <c r="I1073" s="3" t="s">
        <v>294</v>
      </c>
      <c r="J1073" s="3"/>
      <c r="K1073" s="3" t="s">
        <v>295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t="shared" ca="1" si="316"/>
        <v>{"AtkPower":5.4}</v>
      </c>
      <c r="Z1073" s="11" t="s">
        <v>297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293</v>
      </c>
      <c r="H1074" s="3">
        <v>6</v>
      </c>
      <c r="I1074" s="3" t="s">
        <v>294</v>
      </c>
      <c r="J1074" s="3"/>
      <c r="K1074" s="3" t="s">
        <v>295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297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594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297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292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297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293</v>
      </c>
      <c r="H1077" s="3">
        <f ca="1">ROUND(_xlfn.XLOOKUP($F1077,$D$1:$D$5,$E$1:$E$5)*OFFSET(H1077,5-F1077,0)/0.05,0)*0.05</f>
        <v>1.4000000000000001</v>
      </c>
      <c r="I1077" s="3" t="s">
        <v>294</v>
      </c>
      <c r="J1077" s="3"/>
      <c r="K1077" s="3" t="s">
        <v>295</v>
      </c>
      <c r="L1077" s="3"/>
      <c r="M1077" s="3"/>
      <c r="N1077" s="3"/>
      <c r="O1077" s="3"/>
      <c r="P1077" s="3"/>
      <c r="Q1077" s="3" t="s">
        <v>296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t="shared" ca="1" si="316"/>
        <v>{"AtkPower":1.4}</v>
      </c>
      <c r="Z1077" s="11" t="s">
        <v>595</v>
      </c>
      <c r="AA1077" s="11" t="str">
        <f t="shared" ca="1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596</v>
      </c>
      <c r="AK1077" s="11" t="str">
        <f>$B$6</f>
        <v>&lt;c=A6EC41&gt;</v>
      </c>
      <c r="AL1077" s="12">
        <v>1</v>
      </c>
      <c r="AM1077" s="11" t="s">
        <v>259</v>
      </c>
      <c r="AN1077" s="11" t="s">
        <v>304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259</v>
      </c>
      <c r="AR1077" s="11" t="s">
        <v>305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t="shared" ca="1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293</v>
      </c>
      <c r="H1078" s="3">
        <f ca="1">ROUND(_xlfn.XLOOKUP($F1078,$D$1:$D$5,$E$1:$E$5)*OFFSET(H1078,5-F1078,0)/0.05,0)*0.05</f>
        <v>1.5</v>
      </c>
      <c r="I1078" s="3" t="s">
        <v>294</v>
      </c>
      <c r="J1078" s="3"/>
      <c r="K1078" s="3" t="s">
        <v>295</v>
      </c>
      <c r="L1078" s="3"/>
      <c r="M1078" s="3"/>
      <c r="N1078" s="3"/>
      <c r="O1078" s="3"/>
      <c r="P1078" s="3"/>
      <c r="Q1078" s="3" t="s">
        <v>296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t="shared" ca="1" si="316"/>
        <v>{"AtkPower":1.5}</v>
      </c>
      <c r="Z1078" s="11" t="s">
        <v>595</v>
      </c>
      <c r="AA1078" s="11" t="str">
        <f t="shared" ca="1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306</v>
      </c>
      <c r="AG1078" s="11"/>
      <c r="AH1078" s="11"/>
      <c r="AI1078" s="11"/>
      <c r="AJ1078" s="11" t="s">
        <v>263</v>
      </c>
      <c r="AK1078" s="11" t="str">
        <f t="shared" ref="AK1078:AK1081" si="331">$B$8&amp;$B$6</f>
        <v>&lt;q=attr_atk&gt;&lt;c=A6EC41&gt;</v>
      </c>
      <c r="AL1078" s="11" t="str">
        <f t="shared" ref="AL1078:AL1081" ca="1" si="332">ROUND($H1078*100,2)&amp;"%"</f>
        <v>150%</v>
      </c>
      <c r="AM1078" s="11" t="s">
        <v>259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t="shared" ca="1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293</v>
      </c>
      <c r="H1079" s="3">
        <f ca="1">ROUND(_xlfn.XLOOKUP($F1079,$D$1:$D$5,$E$1:$E$5)*OFFSET(H1079,5-F1079,0)/0.05,0)*0.05</f>
        <v>1.6</v>
      </c>
      <c r="I1079" s="3" t="s">
        <v>294</v>
      </c>
      <c r="J1079" s="3"/>
      <c r="K1079" s="3" t="s">
        <v>295</v>
      </c>
      <c r="L1079" s="3"/>
      <c r="M1079" s="3"/>
      <c r="N1079" s="3"/>
      <c r="O1079" s="3"/>
      <c r="P1079" s="3"/>
      <c r="Q1079" s="3" t="s">
        <v>296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t="shared" ca="1" si="316"/>
        <v>{"AtkPower":1.6}</v>
      </c>
      <c r="Z1079" s="11" t="s">
        <v>595</v>
      </c>
      <c r="AA1079" s="11" t="str">
        <f t="shared" ca="1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306</v>
      </c>
      <c r="AG1079" s="11"/>
      <c r="AH1079" s="11"/>
      <c r="AI1079" s="11"/>
      <c r="AJ1079" s="11" t="s">
        <v>263</v>
      </c>
      <c r="AK1079" s="11" t="str">
        <f t="shared" si="331"/>
        <v>&lt;q=attr_atk&gt;&lt;c=A6EC41&gt;</v>
      </c>
      <c r="AL1079" s="11" t="str">
        <f t="shared" ca="1" si="332"/>
        <v>160%</v>
      </c>
      <c r="AM1079" s="11" t="s">
        <v>259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t="shared" ca="1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293</v>
      </c>
      <c r="H1080" s="3">
        <f ca="1">ROUND(_xlfn.XLOOKUP($F1080,$D$1:$D$5,$E$1:$E$5)*OFFSET(H1080,5-F1080,0)/0.05,0)*0.05</f>
        <v>1.8</v>
      </c>
      <c r="I1080" s="3" t="s">
        <v>294</v>
      </c>
      <c r="J1080" s="3"/>
      <c r="K1080" s="3" t="s">
        <v>295</v>
      </c>
      <c r="L1080" s="3"/>
      <c r="M1080" s="3"/>
      <c r="N1080" s="3"/>
      <c r="O1080" s="3"/>
      <c r="P1080" s="3"/>
      <c r="Q1080" s="3" t="s">
        <v>296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t="shared" ca="1" si="316"/>
        <v>{"AtkPower":1.8}</v>
      </c>
      <c r="Z1080" s="11" t="s">
        <v>595</v>
      </c>
      <c r="AA1080" s="11" t="str">
        <f t="shared" ca="1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306</v>
      </c>
      <c r="AG1080" s="11"/>
      <c r="AH1080" s="11"/>
      <c r="AI1080" s="11"/>
      <c r="AJ1080" s="11" t="s">
        <v>263</v>
      </c>
      <c r="AK1080" s="11" t="str">
        <f t="shared" si="331"/>
        <v>&lt;q=attr_atk&gt;&lt;c=A6EC41&gt;</v>
      </c>
      <c r="AL1080" s="11" t="str">
        <f t="shared" ca="1" si="332"/>
        <v>180%</v>
      </c>
      <c r="AM1080" s="11" t="s">
        <v>259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t="shared" ca="1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293</v>
      </c>
      <c r="H1081" s="3">
        <v>2</v>
      </c>
      <c r="I1081" s="3" t="s">
        <v>294</v>
      </c>
      <c r="J1081" s="3"/>
      <c r="K1081" s="3" t="s">
        <v>295</v>
      </c>
      <c r="L1081" s="3"/>
      <c r="M1081" s="3"/>
      <c r="N1081" s="3"/>
      <c r="O1081" s="3"/>
      <c r="P1081" s="3"/>
      <c r="Q1081" s="3" t="s">
        <v>296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595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306</v>
      </c>
      <c r="AG1081" s="11"/>
      <c r="AH1081" s="11"/>
      <c r="AI1081" s="11"/>
      <c r="AJ1081" s="11" t="s">
        <v>263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259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192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297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293</v>
      </c>
      <c r="H1083" s="3">
        <f ca="1">ROUND(_xlfn.XLOOKUP($F1083,$D$1:$D$5,$E$1:$E$5)*OFFSET(H1083,5-F1083,0)/0.05,0)*0.05</f>
        <v>4.9000000000000004</v>
      </c>
      <c r="I1083" s="3" t="s">
        <v>294</v>
      </c>
      <c r="J1083" s="3"/>
      <c r="K1083" s="3" t="s">
        <v>295</v>
      </c>
      <c r="L1083" s="3"/>
      <c r="M1083" s="3"/>
      <c r="N1083" s="3"/>
      <c r="O1083" s="3"/>
      <c r="P1083" s="3"/>
      <c r="Q1083" s="3" t="s">
        <v>296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t="shared" ca="1" si="316"/>
        <v>{"AtkPower":4.9}</v>
      </c>
      <c r="Z1083" s="11" t="s">
        <v>597</v>
      </c>
      <c r="AA1083" s="11" t="str">
        <f t="shared" ca="1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598</v>
      </c>
      <c r="AK1083" s="11" t="str">
        <f>$B$6</f>
        <v>&lt;c=A6EC41&gt;</v>
      </c>
      <c r="AL1083" s="12">
        <v>1</v>
      </c>
      <c r="AM1083" s="11" t="s">
        <v>259</v>
      </c>
      <c r="AN1083" s="11" t="s">
        <v>304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259</v>
      </c>
      <c r="AR1083" s="11" t="s">
        <v>599</v>
      </c>
      <c r="AS1083" s="11" t="str">
        <f>$B$6</f>
        <v>&lt;c=A6EC41&gt;</v>
      </c>
      <c r="AT1083" s="12">
        <v>1</v>
      </c>
      <c r="AU1083" s="11" t="s">
        <v>259</v>
      </c>
      <c r="AV1083" s="11" t="s">
        <v>600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t="shared" ca="1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293</v>
      </c>
      <c r="H1084" s="3">
        <f ca="1">ROUND(_xlfn.XLOOKUP($F1084,$D$1:$D$5,$E$1:$E$5)*OFFSET(H1084,5-F1084,0)/0.05,0)*0.05</f>
        <v>5.25</v>
      </c>
      <c r="I1084" s="3" t="s">
        <v>294</v>
      </c>
      <c r="J1084" s="3"/>
      <c r="K1084" s="3" t="s">
        <v>295</v>
      </c>
      <c r="L1084" s="3"/>
      <c r="M1084" s="3"/>
      <c r="N1084" s="3"/>
      <c r="O1084" s="3"/>
      <c r="P1084" s="3"/>
      <c r="Q1084" s="3" t="s">
        <v>296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t="shared" ca="1" si="316"/>
        <v>{"AtkPower":5.25}</v>
      </c>
      <c r="Z1084" s="11" t="s">
        <v>597</v>
      </c>
      <c r="AA1084" s="11" t="str">
        <f t="shared" ca="1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306</v>
      </c>
      <c r="AG1084" s="11"/>
      <c r="AH1084" s="11"/>
      <c r="AI1084" s="11"/>
      <c r="AJ1084" s="11" t="s">
        <v>263</v>
      </c>
      <c r="AK1084" s="11" t="str">
        <f t="shared" ref="AK1084:AK1087" si="333">$B$8&amp;$B$6</f>
        <v>&lt;q=attr_atk&gt;&lt;c=A6EC41&gt;</v>
      </c>
      <c r="AL1084" s="11" t="str">
        <f t="shared" ref="AL1084:AL1087" ca="1" si="334">ROUND($H1084*100,2)&amp;"%"</f>
        <v>525%</v>
      </c>
      <c r="AM1084" s="11" t="s">
        <v>259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t="shared" ca="1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293</v>
      </c>
      <c r="H1085" s="3">
        <f ca="1">ROUND(_xlfn.XLOOKUP($F1085,$D$1:$D$5,$E$1:$E$5)*OFFSET(H1085,5-F1085,0)/0.05,0)*0.05</f>
        <v>5.6000000000000005</v>
      </c>
      <c r="I1085" s="3" t="s">
        <v>294</v>
      </c>
      <c r="J1085" s="3"/>
      <c r="K1085" s="3" t="s">
        <v>295</v>
      </c>
      <c r="L1085" s="3"/>
      <c r="M1085" s="3"/>
      <c r="N1085" s="3"/>
      <c r="O1085" s="3"/>
      <c r="P1085" s="3"/>
      <c r="Q1085" s="3" t="s">
        <v>296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t="shared" ca="1" si="316"/>
        <v>{"AtkPower":5.6}</v>
      </c>
      <c r="Z1085" s="11" t="s">
        <v>597</v>
      </c>
      <c r="AA1085" s="11" t="str">
        <f t="shared" ca="1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306</v>
      </c>
      <c r="AG1085" s="11"/>
      <c r="AH1085" s="11"/>
      <c r="AI1085" s="11"/>
      <c r="AJ1085" s="11" t="s">
        <v>263</v>
      </c>
      <c r="AK1085" s="11" t="str">
        <f t="shared" si="333"/>
        <v>&lt;q=attr_atk&gt;&lt;c=A6EC41&gt;</v>
      </c>
      <c r="AL1085" s="11" t="str">
        <f t="shared" ca="1" si="334"/>
        <v>560%</v>
      </c>
      <c r="AM1085" s="11" t="s">
        <v>259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t="shared" ca="1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293</v>
      </c>
      <c r="H1086" s="3">
        <f ca="1">ROUND(_xlfn.XLOOKUP($F1086,$D$1:$D$5,$E$1:$E$5)*OFFSET(H1086,5-F1086,0)/0.05,0)*0.05</f>
        <v>6.3000000000000007</v>
      </c>
      <c r="I1086" s="3" t="s">
        <v>294</v>
      </c>
      <c r="J1086" s="3"/>
      <c r="K1086" s="3" t="s">
        <v>295</v>
      </c>
      <c r="L1086" s="3"/>
      <c r="M1086" s="3"/>
      <c r="N1086" s="3"/>
      <c r="O1086" s="3"/>
      <c r="P1086" s="3"/>
      <c r="Q1086" s="3" t="s">
        <v>296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t="shared" ca="1" si="316"/>
        <v>{"AtkPower":6.3}</v>
      </c>
      <c r="Z1086" s="11" t="s">
        <v>597</v>
      </c>
      <c r="AA1086" s="11" t="str">
        <f t="shared" ca="1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306</v>
      </c>
      <c r="AG1086" s="11"/>
      <c r="AH1086" s="11"/>
      <c r="AI1086" s="11"/>
      <c r="AJ1086" s="11" t="s">
        <v>263</v>
      </c>
      <c r="AK1086" s="11" t="str">
        <f t="shared" si="333"/>
        <v>&lt;q=attr_atk&gt;&lt;c=A6EC41&gt;</v>
      </c>
      <c r="AL1086" s="11" t="str">
        <f t="shared" ca="1" si="334"/>
        <v>630%</v>
      </c>
      <c r="AM1086" s="11" t="s">
        <v>259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t="shared" ca="1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293</v>
      </c>
      <c r="H1087" s="3">
        <v>7</v>
      </c>
      <c r="I1087" s="3" t="s">
        <v>294</v>
      </c>
      <c r="J1087" s="3"/>
      <c r="K1087" s="3" t="s">
        <v>295</v>
      </c>
      <c r="L1087" s="3"/>
      <c r="M1087" s="3"/>
      <c r="N1087" s="3"/>
      <c r="O1087" s="3"/>
      <c r="P1087" s="3"/>
      <c r="Q1087" s="3" t="s">
        <v>296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597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306</v>
      </c>
      <c r="AG1087" s="11"/>
      <c r="AH1087" s="11"/>
      <c r="AI1087" s="11"/>
      <c r="AJ1087" s="11" t="s">
        <v>263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259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67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297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293</v>
      </c>
      <c r="H1089" s="3"/>
      <c r="I1089" s="3" t="s">
        <v>294</v>
      </c>
      <c r="J1089" s="3"/>
      <c r="K1089" s="3" t="s">
        <v>295</v>
      </c>
      <c r="L1089" s="3"/>
      <c r="M1089" s="3"/>
      <c r="N1089" s="3"/>
      <c r="O1089" s="3"/>
      <c r="P1089" s="3"/>
      <c r="Q1089" s="3" t="s">
        <v>296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319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320</v>
      </c>
      <c r="AK1089" s="11" t="str">
        <f t="shared" ref="AK1089:AK1093" si="335">$B$6</f>
        <v>&lt;c=A6EC41&gt;</v>
      </c>
      <c r="AL1089" s="11">
        <v>2</v>
      </c>
      <c r="AM1089" s="11" t="s">
        <v>259</v>
      </c>
      <c r="AN1089" s="11" t="s">
        <v>321</v>
      </c>
      <c r="AO1089" s="11" t="s">
        <v>265</v>
      </c>
      <c r="AP1089" s="11">
        <v>2</v>
      </c>
      <c r="AQ1089" s="11" t="s">
        <v>259</v>
      </c>
      <c r="AR1089" s="11" t="s">
        <v>322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293</v>
      </c>
      <c r="H1090" s="3"/>
      <c r="I1090" s="3" t="s">
        <v>294</v>
      </c>
      <c r="J1090" s="3"/>
      <c r="K1090" s="3" t="s">
        <v>295</v>
      </c>
      <c r="L1090" s="3"/>
      <c r="M1090" s="3"/>
      <c r="N1090" s="3"/>
      <c r="O1090" s="3"/>
      <c r="P1090" s="3"/>
      <c r="Q1090" s="3" t="s">
        <v>296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319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306</v>
      </c>
      <c r="AG1090" s="11"/>
      <c r="AH1090" s="11"/>
      <c r="AI1090" s="11"/>
      <c r="AJ1090" s="11" t="s">
        <v>320</v>
      </c>
      <c r="AK1090" s="11" t="str">
        <f t="shared" si="335"/>
        <v>&lt;c=A6EC41&gt;</v>
      </c>
      <c r="AL1090" s="11">
        <f>AL1089*4</f>
        <v>8</v>
      </c>
      <c r="AM1090" s="11" t="s">
        <v>259</v>
      </c>
      <c r="AN1090" s="11" t="s">
        <v>321</v>
      </c>
      <c r="AO1090" s="11" t="s">
        <v>265</v>
      </c>
      <c r="AP1090" s="11">
        <f>AP1089*4</f>
        <v>8</v>
      </c>
      <c r="AQ1090" s="11" t="s">
        <v>259</v>
      </c>
      <c r="AR1090" s="11" t="s">
        <v>322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293</v>
      </c>
      <c r="H1091" s="3"/>
      <c r="I1091" s="3" t="s">
        <v>294</v>
      </c>
      <c r="J1091" s="3"/>
      <c r="K1091" s="3" t="s">
        <v>295</v>
      </c>
      <c r="L1091" s="3"/>
      <c r="M1091" s="3"/>
      <c r="N1091" s="3"/>
      <c r="O1091" s="3"/>
      <c r="P1091" s="3"/>
      <c r="Q1091" s="3" t="s">
        <v>296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319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306</v>
      </c>
      <c r="AG1091" s="11"/>
      <c r="AH1091" s="11"/>
      <c r="AI1091" s="11"/>
      <c r="AJ1091" s="11" t="s">
        <v>320</v>
      </c>
      <c r="AK1091" s="11" t="str">
        <f t="shared" si="335"/>
        <v>&lt;c=A6EC41&gt;</v>
      </c>
      <c r="AL1091" s="11">
        <f>AL1090*4</f>
        <v>32</v>
      </c>
      <c r="AM1091" s="11" t="s">
        <v>259</v>
      </c>
      <c r="AN1091" s="11" t="s">
        <v>321</v>
      </c>
      <c r="AO1091" s="11" t="s">
        <v>265</v>
      </c>
      <c r="AP1091" s="11">
        <f>AP1090*4</f>
        <v>32</v>
      </c>
      <c r="AQ1091" s="11" t="s">
        <v>259</v>
      </c>
      <c r="AR1091" s="11" t="s">
        <v>322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293</v>
      </c>
      <c r="H1092" s="3"/>
      <c r="I1092" s="3" t="s">
        <v>294</v>
      </c>
      <c r="J1092" s="3"/>
      <c r="K1092" s="3" t="s">
        <v>295</v>
      </c>
      <c r="L1092" s="3"/>
      <c r="M1092" s="3"/>
      <c r="N1092" s="3"/>
      <c r="O1092" s="3"/>
      <c r="P1092" s="3"/>
      <c r="Q1092" s="3" t="s">
        <v>296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319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306</v>
      </c>
      <c r="AG1092" s="11"/>
      <c r="AH1092" s="11"/>
      <c r="AI1092" s="11"/>
      <c r="AJ1092" s="11" t="s">
        <v>320</v>
      </c>
      <c r="AK1092" s="11" t="str">
        <f t="shared" si="335"/>
        <v>&lt;c=A6EC41&gt;</v>
      </c>
      <c r="AL1092" s="11">
        <v>64</v>
      </c>
      <c r="AM1092" s="11" t="s">
        <v>259</v>
      </c>
      <c r="AN1092" s="11" t="s">
        <v>321</v>
      </c>
      <c r="AO1092" s="11" t="s">
        <v>265</v>
      </c>
      <c r="AP1092" s="11">
        <v>64</v>
      </c>
      <c r="AQ1092" s="11" t="s">
        <v>259</v>
      </c>
      <c r="AR1092" s="11" t="s">
        <v>322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293</v>
      </c>
      <c r="H1093" s="3"/>
      <c r="I1093" s="3" t="s">
        <v>294</v>
      </c>
      <c r="J1093" s="3"/>
      <c r="K1093" s="3" t="s">
        <v>295</v>
      </c>
      <c r="L1093" s="3"/>
      <c r="M1093" s="3"/>
      <c r="N1093" s="3"/>
      <c r="O1093" s="3"/>
      <c r="P1093" s="3"/>
      <c r="Q1093" s="3" t="s">
        <v>296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319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306</v>
      </c>
      <c r="AG1093" s="11"/>
      <c r="AH1093" s="11"/>
      <c r="AI1093" s="11"/>
      <c r="AJ1093" s="11" t="s">
        <v>320</v>
      </c>
      <c r="AK1093" s="11" t="str">
        <f t="shared" si="335"/>
        <v>&lt;c=A6EC41&gt;</v>
      </c>
      <c r="AL1093" s="11">
        <v>128</v>
      </c>
      <c r="AM1093" s="11" t="s">
        <v>259</v>
      </c>
      <c r="AN1093" s="11" t="s">
        <v>321</v>
      </c>
      <c r="AO1093" s="11" t="s">
        <v>265</v>
      </c>
      <c r="AP1093" s="11">
        <v>128</v>
      </c>
      <c r="AQ1093" s="11" t="s">
        <v>259</v>
      </c>
      <c r="AR1093" s="11" t="s">
        <v>322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298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297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293</v>
      </c>
      <c r="H1095" s="3">
        <f ca="1">ROUND(_xlfn.XLOOKUP($F1095,$D$1:$D$5,$E$1:$E$5)*OFFSET(H1095,5-F1095,0)/0.05,0)*0.05</f>
        <v>3.1500000000000004</v>
      </c>
      <c r="I1095" s="3" t="s">
        <v>294</v>
      </c>
      <c r="J1095" s="3"/>
      <c r="K1095" s="3" t="s">
        <v>295</v>
      </c>
      <c r="L1095" s="3"/>
      <c r="M1095" s="3"/>
      <c r="N1095" s="3"/>
      <c r="O1095" s="3"/>
      <c r="P1095" s="3"/>
      <c r="Q1095" s="3" t="s">
        <v>296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t="shared" ca="1" si="316"/>
        <v>{"AtkPower":3.15}</v>
      </c>
      <c r="Z1095" s="11" t="s">
        <v>601</v>
      </c>
      <c r="AA1095" s="11" t="str">
        <f t="shared" ca="1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412</v>
      </c>
      <c r="AK1095" s="11" t="str">
        <f>$B$6</f>
        <v>&lt;c=A6EC41&gt;</v>
      </c>
      <c r="AL1095" s="12">
        <v>12</v>
      </c>
      <c r="AM1095" s="11" t="s">
        <v>259</v>
      </c>
      <c r="AN1095" s="11" t="s">
        <v>602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259</v>
      </c>
      <c r="AR1095" s="11" t="s">
        <v>603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t="shared" ca="1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293</v>
      </c>
      <c r="H1096" s="3">
        <f ca="1">ROUND(_xlfn.XLOOKUP($F1096,$D$1:$D$5,$E$1:$E$5)*OFFSET(H1096,5-F1096,0)/0.05,0)*0.05</f>
        <v>3.4000000000000004</v>
      </c>
      <c r="I1096" s="3" t="s">
        <v>294</v>
      </c>
      <c r="J1096" s="3"/>
      <c r="K1096" s="3" t="s">
        <v>295</v>
      </c>
      <c r="L1096" s="3"/>
      <c r="M1096" s="3"/>
      <c r="N1096" s="3"/>
      <c r="O1096" s="3"/>
      <c r="P1096" s="3"/>
      <c r="Q1096" s="3" t="s">
        <v>296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t="shared" ca="1" si="316"/>
        <v>{"AtkPower":3.4}</v>
      </c>
      <c r="Z1096" s="11" t="s">
        <v>601</v>
      </c>
      <c r="AA1096" s="11" t="str">
        <f t="shared" ca="1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306</v>
      </c>
      <c r="AG1096" s="11"/>
      <c r="AH1096" s="11"/>
      <c r="AI1096" s="11"/>
      <c r="AJ1096" s="11" t="s">
        <v>407</v>
      </c>
      <c r="AK1096" s="11" t="str">
        <f t="shared" ref="AK1096:AK1099" si="336">$B$8&amp;$B$6</f>
        <v>&lt;q=attr_atk&gt;&lt;c=A6EC41&gt;</v>
      </c>
      <c r="AL1096" s="11" t="str">
        <f t="shared" ref="AL1096:AL1099" ca="1" si="337">ROUND($H1096*100,2)&amp;"%"</f>
        <v>340%</v>
      </c>
      <c r="AM1096" s="11" t="s">
        <v>259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t="shared" ca="1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293</v>
      </c>
      <c r="H1097" s="3">
        <f ca="1">ROUND(_xlfn.XLOOKUP($F1097,$D$1:$D$5,$E$1:$E$5)*OFFSET(H1097,5-F1097,0)/0.05,0)*0.05</f>
        <v>3.6</v>
      </c>
      <c r="I1097" s="3" t="s">
        <v>294</v>
      </c>
      <c r="J1097" s="3"/>
      <c r="K1097" s="3" t="s">
        <v>295</v>
      </c>
      <c r="L1097" s="3"/>
      <c r="M1097" s="3"/>
      <c r="N1097" s="3"/>
      <c r="O1097" s="3"/>
      <c r="P1097" s="3"/>
      <c r="Q1097" s="3" t="s">
        <v>296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t="shared" ca="1" si="316"/>
        <v>{"AtkPower":3.6}</v>
      </c>
      <c r="Z1097" s="11" t="s">
        <v>601</v>
      </c>
      <c r="AA1097" s="11" t="str">
        <f t="shared" ca="1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306</v>
      </c>
      <c r="AG1097" s="11"/>
      <c r="AH1097" s="11"/>
      <c r="AI1097" s="11"/>
      <c r="AJ1097" s="11" t="s">
        <v>407</v>
      </c>
      <c r="AK1097" s="11" t="str">
        <f t="shared" si="336"/>
        <v>&lt;q=attr_atk&gt;&lt;c=A6EC41&gt;</v>
      </c>
      <c r="AL1097" s="11" t="str">
        <f t="shared" ca="1" si="337"/>
        <v>360%</v>
      </c>
      <c r="AM1097" s="11" t="s">
        <v>259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t="shared" ca="1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293</v>
      </c>
      <c r="H1098" s="3">
        <f ca="1">ROUND(_xlfn.XLOOKUP($F1098,$D$1:$D$5,$E$1:$E$5)*OFFSET(H1098,5-F1098,0)/0.05,0)*0.05</f>
        <v>4.05</v>
      </c>
      <c r="I1098" s="3" t="s">
        <v>294</v>
      </c>
      <c r="J1098" s="3"/>
      <c r="K1098" s="3" t="s">
        <v>295</v>
      </c>
      <c r="L1098" s="3"/>
      <c r="M1098" s="3"/>
      <c r="N1098" s="3"/>
      <c r="O1098" s="3"/>
      <c r="P1098" s="3"/>
      <c r="Q1098" s="3" t="s">
        <v>296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t="shared" ref="Y1098:Y1161" ca="1" si="338">IF(E1098="","",$A$3&amp;_xlfn.TEXTJOIN($C$1,1,S1098:X1098)&amp;$A$4)</f>
        <v>{"AtkPower":4.05}</v>
      </c>
      <c r="Z1098" s="11" t="s">
        <v>601</v>
      </c>
      <c r="AA1098" s="11" t="str">
        <f t="shared" ca="1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306</v>
      </c>
      <c r="AG1098" s="11"/>
      <c r="AH1098" s="11"/>
      <c r="AI1098" s="11"/>
      <c r="AJ1098" s="11" t="s">
        <v>407</v>
      </c>
      <c r="AK1098" s="11" t="str">
        <f t="shared" si="336"/>
        <v>&lt;q=attr_atk&gt;&lt;c=A6EC41&gt;</v>
      </c>
      <c r="AL1098" s="11" t="str">
        <f t="shared" ca="1" si="337"/>
        <v>405%</v>
      </c>
      <c r="AM1098" s="11" t="s">
        <v>259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t="shared" ca="1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293</v>
      </c>
      <c r="H1099" s="3">
        <v>4.5</v>
      </c>
      <c r="I1099" s="3" t="s">
        <v>294</v>
      </c>
      <c r="J1099" s="3"/>
      <c r="K1099" s="3" t="s">
        <v>295</v>
      </c>
      <c r="L1099" s="3"/>
      <c r="M1099" s="3"/>
      <c r="N1099" s="3"/>
      <c r="O1099" s="3"/>
      <c r="P1099" s="3"/>
      <c r="Q1099" s="3" t="s">
        <v>296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601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306</v>
      </c>
      <c r="AG1099" s="11"/>
      <c r="AH1099" s="11"/>
      <c r="AI1099" s="11"/>
      <c r="AJ1099" s="11" t="s">
        <v>407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259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299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297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293</v>
      </c>
      <c r="H1101" s="3"/>
      <c r="I1101" s="3" t="s">
        <v>294</v>
      </c>
      <c r="J1101" s="3"/>
      <c r="K1101" s="3" t="s">
        <v>295</v>
      </c>
      <c r="L1101" s="3"/>
      <c r="M1101" s="3"/>
      <c r="N1101" s="3"/>
      <c r="O1101" s="3"/>
      <c r="P1101" s="3"/>
      <c r="Q1101" s="3" t="s">
        <v>296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297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293</v>
      </c>
      <c r="H1102" s="3"/>
      <c r="I1102" s="3" t="s">
        <v>294</v>
      </c>
      <c r="J1102" s="3"/>
      <c r="K1102" s="3" t="s">
        <v>295</v>
      </c>
      <c r="L1102" s="3"/>
      <c r="M1102" s="3"/>
      <c r="N1102" s="3"/>
      <c r="O1102" s="3"/>
      <c r="P1102" s="3"/>
      <c r="Q1102" s="3" t="s">
        <v>296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297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293</v>
      </c>
      <c r="H1103" s="3"/>
      <c r="I1103" s="3" t="s">
        <v>294</v>
      </c>
      <c r="J1103" s="3"/>
      <c r="K1103" s="3" t="s">
        <v>295</v>
      </c>
      <c r="L1103" s="3"/>
      <c r="M1103" s="3"/>
      <c r="N1103" s="3"/>
      <c r="O1103" s="3"/>
      <c r="P1103" s="3"/>
      <c r="Q1103" s="3" t="s">
        <v>296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297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293</v>
      </c>
      <c r="H1104" s="3"/>
      <c r="I1104" s="3" t="s">
        <v>294</v>
      </c>
      <c r="J1104" s="3"/>
      <c r="K1104" s="3" t="s">
        <v>295</v>
      </c>
      <c r="L1104" s="3"/>
      <c r="M1104" s="3"/>
      <c r="N1104" s="3"/>
      <c r="O1104" s="3"/>
      <c r="P1104" s="3"/>
      <c r="Q1104" s="3" t="s">
        <v>296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297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293</v>
      </c>
      <c r="H1105" s="3"/>
      <c r="I1105" s="3" t="s">
        <v>294</v>
      </c>
      <c r="J1105" s="3"/>
      <c r="K1105" s="3" t="s">
        <v>295</v>
      </c>
      <c r="L1105" s="3"/>
      <c r="M1105" s="3"/>
      <c r="N1105" s="3"/>
      <c r="O1105" s="3"/>
      <c r="P1105" s="3"/>
      <c r="Q1105" s="3" t="s">
        <v>296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297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300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297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293</v>
      </c>
      <c r="H1107" s="3"/>
      <c r="I1107" s="3" t="s">
        <v>294</v>
      </c>
      <c r="J1107" s="3"/>
      <c r="K1107" s="3" t="s">
        <v>295</v>
      </c>
      <c r="L1107" s="3"/>
      <c r="M1107" s="3"/>
      <c r="N1107" s="3"/>
      <c r="O1107" s="3"/>
      <c r="P1107" s="3"/>
      <c r="Q1107" s="3" t="s">
        <v>296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302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303</v>
      </c>
      <c r="AK1107" s="11" t="str">
        <f>$B$6</f>
        <v>&lt;c=A6EC41&gt;</v>
      </c>
      <c r="AL1107" s="11">
        <v>1</v>
      </c>
      <c r="AM1107" s="11" t="s">
        <v>259</v>
      </c>
      <c r="AN1107" s="11" t="s">
        <v>304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259</v>
      </c>
      <c r="AV1107" s="11" t="s">
        <v>305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293</v>
      </c>
      <c r="H1108" s="3"/>
      <c r="I1108" s="3" t="s">
        <v>294</v>
      </c>
      <c r="J1108" s="3"/>
      <c r="K1108" s="3" t="s">
        <v>295</v>
      </c>
      <c r="L1108" s="3"/>
      <c r="M1108" s="3"/>
      <c r="N1108" s="3"/>
      <c r="O1108" s="3"/>
      <c r="P1108" s="3"/>
      <c r="Q1108" s="3" t="s">
        <v>296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302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306</v>
      </c>
      <c r="AG1108" s="11"/>
      <c r="AH1108" s="11"/>
      <c r="AI1108" s="11"/>
      <c r="AJ1108" s="11"/>
      <c r="AK1108" s="11"/>
      <c r="AL1108" s="11"/>
      <c r="AM1108" s="11"/>
      <c r="AN1108" s="11" t="s">
        <v>307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259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293</v>
      </c>
      <c r="H1109" s="3"/>
      <c r="I1109" s="3" t="s">
        <v>294</v>
      </c>
      <c r="J1109" s="3"/>
      <c r="K1109" s="3" t="s">
        <v>295</v>
      </c>
      <c r="L1109" s="3"/>
      <c r="M1109" s="3"/>
      <c r="N1109" s="3"/>
      <c r="O1109" s="3"/>
      <c r="P1109" s="3"/>
      <c r="Q1109" s="3" t="s">
        <v>296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302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306</v>
      </c>
      <c r="AG1109" s="11"/>
      <c r="AH1109" s="11"/>
      <c r="AI1109" s="11"/>
      <c r="AJ1109" s="11"/>
      <c r="AK1109" s="11"/>
      <c r="AL1109" s="11"/>
      <c r="AM1109" s="11"/>
      <c r="AN1109" s="11" t="s">
        <v>307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259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293</v>
      </c>
      <c r="H1110" s="3"/>
      <c r="I1110" s="3" t="s">
        <v>294</v>
      </c>
      <c r="J1110" s="3"/>
      <c r="K1110" s="3" t="s">
        <v>295</v>
      </c>
      <c r="L1110" s="3"/>
      <c r="M1110" s="3"/>
      <c r="N1110" s="3"/>
      <c r="O1110" s="3"/>
      <c r="P1110" s="3"/>
      <c r="Q1110" s="3" t="s">
        <v>296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302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306</v>
      </c>
      <c r="AG1110" s="11"/>
      <c r="AH1110" s="11"/>
      <c r="AI1110" s="11"/>
      <c r="AJ1110" s="11"/>
      <c r="AK1110" s="11"/>
      <c r="AL1110" s="11"/>
      <c r="AM1110" s="11"/>
      <c r="AN1110" s="11" t="s">
        <v>307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259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293</v>
      </c>
      <c r="H1111" s="3"/>
      <c r="I1111" s="3" t="s">
        <v>294</v>
      </c>
      <c r="J1111" s="3"/>
      <c r="K1111" s="3" t="s">
        <v>295</v>
      </c>
      <c r="L1111" s="3"/>
      <c r="M1111" s="3"/>
      <c r="N1111" s="3"/>
      <c r="O1111" s="3"/>
      <c r="P1111" s="3"/>
      <c r="Q1111" s="3" t="s">
        <v>296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308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306</v>
      </c>
      <c r="AG1111" s="11"/>
      <c r="AH1111" s="11"/>
      <c r="AI1111" s="11"/>
      <c r="AJ1111" s="11"/>
      <c r="AK1111" s="11"/>
      <c r="AL1111" s="11"/>
      <c r="AM1111" s="11"/>
      <c r="AN1111" s="11" t="s">
        <v>307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259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301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297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293</v>
      </c>
      <c r="H1113" s="3"/>
      <c r="I1113" s="3" t="s">
        <v>294</v>
      </c>
      <c r="J1113" s="3"/>
      <c r="K1113" s="3" t="s">
        <v>295</v>
      </c>
      <c r="L1113" s="3"/>
      <c r="M1113" s="3"/>
      <c r="N1113" s="3"/>
      <c r="O1113" s="3"/>
      <c r="P1113" s="3"/>
      <c r="Q1113" s="3" t="s">
        <v>296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432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433</v>
      </c>
      <c r="AK1113" s="11" t="str">
        <f>$B$6</f>
        <v>&lt;c=A6EC41&gt;</v>
      </c>
      <c r="AL1113" s="12">
        <v>400</v>
      </c>
      <c r="AM1113" s="11" t="s">
        <v>259</v>
      </c>
      <c r="AN1113" s="11" t="s">
        <v>337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293</v>
      </c>
      <c r="H1114" s="3"/>
      <c r="I1114" s="3" t="s">
        <v>294</v>
      </c>
      <c r="J1114" s="3"/>
      <c r="K1114" s="3" t="s">
        <v>295</v>
      </c>
      <c r="L1114" s="3"/>
      <c r="M1114" s="3"/>
      <c r="N1114" s="3"/>
      <c r="O1114" s="3"/>
      <c r="P1114" s="3"/>
      <c r="Q1114" s="3" t="s">
        <v>296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297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293</v>
      </c>
      <c r="H1115" s="3"/>
      <c r="I1115" s="3" t="s">
        <v>294</v>
      </c>
      <c r="J1115" s="3"/>
      <c r="K1115" s="3" t="s">
        <v>295</v>
      </c>
      <c r="L1115" s="3"/>
      <c r="M1115" s="3"/>
      <c r="N1115" s="3"/>
      <c r="O1115" s="3"/>
      <c r="P1115" s="3"/>
      <c r="Q1115" s="3" t="s">
        <v>296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297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293</v>
      </c>
      <c r="H1116" s="3"/>
      <c r="I1116" s="3" t="s">
        <v>294</v>
      </c>
      <c r="J1116" s="3"/>
      <c r="K1116" s="3" t="s">
        <v>295</v>
      </c>
      <c r="L1116" s="3"/>
      <c r="M1116" s="3"/>
      <c r="N1116" s="3"/>
      <c r="O1116" s="3"/>
      <c r="P1116" s="3"/>
      <c r="Q1116" s="3" t="s">
        <v>296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297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293</v>
      </c>
      <c r="H1117" s="3"/>
      <c r="I1117" s="3" t="s">
        <v>294</v>
      </c>
      <c r="J1117" s="3"/>
      <c r="K1117" s="3" t="s">
        <v>295</v>
      </c>
      <c r="L1117" s="3"/>
      <c r="M1117" s="3"/>
      <c r="N1117" s="3"/>
      <c r="O1117" s="3"/>
      <c r="P1117" s="3"/>
      <c r="Q1117" s="3" t="s">
        <v>296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297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419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297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293</v>
      </c>
      <c r="H1119" s="3">
        <f ca="1">ROUND(_xlfn.XLOOKUP($F1119,$D$1:$D$5,$E$1:$E$5)*OFFSET(H1119,5-F1119,0)/0.05,0)*0.05</f>
        <v>3.1500000000000004</v>
      </c>
      <c r="I1119" s="3" t="s">
        <v>294</v>
      </c>
      <c r="J1119" s="3"/>
      <c r="K1119" s="3" t="s">
        <v>295</v>
      </c>
      <c r="L1119" s="3"/>
      <c r="M1119" s="3"/>
      <c r="N1119" s="3"/>
      <c r="O1119" s="3"/>
      <c r="P1119" s="3"/>
      <c r="Q1119" s="3" t="s">
        <v>296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t="shared" ca="1" si="338"/>
        <v>{"AtkPower":3.15}</v>
      </c>
      <c r="Z1119" s="11" t="s">
        <v>297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293</v>
      </c>
      <c r="H1120" s="3">
        <f ca="1">ROUND(_xlfn.XLOOKUP($F1120,$D$1:$D$5,$E$1:$E$5)*OFFSET(H1120,5-F1120,0)/0.05,0)*0.05</f>
        <v>3.4000000000000004</v>
      </c>
      <c r="I1120" s="3" t="s">
        <v>294</v>
      </c>
      <c r="J1120" s="3"/>
      <c r="K1120" s="3" t="s">
        <v>295</v>
      </c>
      <c r="L1120" s="3"/>
      <c r="M1120" s="3"/>
      <c r="N1120" s="3"/>
      <c r="O1120" s="3"/>
      <c r="P1120" s="3"/>
      <c r="Q1120" s="3" t="s">
        <v>296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t="shared" ca="1" si="338"/>
        <v>{"AtkPower":3.4}</v>
      </c>
      <c r="Z1120" s="11" t="s">
        <v>297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293</v>
      </c>
      <c r="H1121" s="3">
        <f ca="1">ROUND(_xlfn.XLOOKUP($F1121,$D$1:$D$5,$E$1:$E$5)*OFFSET(H1121,5-F1121,0)/0.05,0)*0.05</f>
        <v>3.6</v>
      </c>
      <c r="I1121" s="3" t="s">
        <v>294</v>
      </c>
      <c r="J1121" s="3"/>
      <c r="K1121" s="3" t="s">
        <v>295</v>
      </c>
      <c r="L1121" s="3"/>
      <c r="M1121" s="3"/>
      <c r="N1121" s="3"/>
      <c r="O1121" s="3"/>
      <c r="P1121" s="3"/>
      <c r="Q1121" s="3" t="s">
        <v>296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t="shared" ca="1" si="338"/>
        <v>{"AtkPower":3.6}</v>
      </c>
      <c r="Z1121" s="11" t="s">
        <v>297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293</v>
      </c>
      <c r="H1122" s="3">
        <f ca="1">ROUND(_xlfn.XLOOKUP($F1122,$D$1:$D$5,$E$1:$E$5)*OFFSET(H1122,5-F1122,0)/0.05,0)*0.05</f>
        <v>4.05</v>
      </c>
      <c r="I1122" s="3" t="s">
        <v>294</v>
      </c>
      <c r="J1122" s="3"/>
      <c r="K1122" s="3" t="s">
        <v>295</v>
      </c>
      <c r="L1122" s="3"/>
      <c r="M1122" s="3"/>
      <c r="N1122" s="3"/>
      <c r="O1122" s="3"/>
      <c r="P1122" s="3"/>
      <c r="Q1122" s="3" t="s">
        <v>296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t="shared" ca="1" si="338"/>
        <v>{"AtkPower":4.05}</v>
      </c>
      <c r="Z1122" s="11" t="s">
        <v>297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293</v>
      </c>
      <c r="H1123" s="3">
        <v>4.5</v>
      </c>
      <c r="I1123" s="3" t="s">
        <v>294</v>
      </c>
      <c r="J1123" s="3"/>
      <c r="K1123" s="3" t="s">
        <v>295</v>
      </c>
      <c r="L1123" s="3"/>
      <c r="M1123" s="3"/>
      <c r="N1123" s="3"/>
      <c r="O1123" s="3"/>
      <c r="P1123" s="3"/>
      <c r="Q1123" s="3" t="s">
        <v>296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297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604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297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297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297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297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297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297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605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297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297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297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297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297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297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606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297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297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297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297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297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297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607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297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292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297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293</v>
      </c>
      <c r="H1144" s="3">
        <f ca="1">ROUND(_xlfn.XLOOKUP($F1144,$D$1:$D$5,$E$1:$E$5)*OFFSET(H1144,5-F1144,0)/0.05,0)*0.05</f>
        <v>1.1500000000000001</v>
      </c>
      <c r="I1144" s="3" t="s">
        <v>294</v>
      </c>
      <c r="J1144" s="3"/>
      <c r="K1144" s="3" t="s">
        <v>295</v>
      </c>
      <c r="L1144" s="3"/>
      <c r="M1144" s="3"/>
      <c r="N1144" s="3"/>
      <c r="O1144" s="3"/>
      <c r="P1144" s="3"/>
      <c r="Q1144" s="3" t="s">
        <v>296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t="shared" ca="1" si="338"/>
        <v>{"AtkPower":1.15}</v>
      </c>
      <c r="Z1144" s="11" t="s">
        <v>608</v>
      </c>
      <c r="AA1144" s="11" t="str">
        <f t="shared" ca="1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609</v>
      </c>
      <c r="AK1144" s="11" t="str">
        <f>$B$6</f>
        <v>&lt;c=A6EC41&gt;</v>
      </c>
      <c r="AL1144" s="12">
        <v>1</v>
      </c>
      <c r="AM1144" s="11" t="s">
        <v>259</v>
      </c>
      <c r="AN1144" s="11" t="s">
        <v>304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259</v>
      </c>
      <c r="AR1144" s="11" t="s">
        <v>305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t="shared" ca="1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293</v>
      </c>
      <c r="H1145" s="3">
        <f ca="1">ROUND(_xlfn.XLOOKUP($F1145,$D$1:$D$5,$E$1:$E$5)*OFFSET(H1145,5-F1145,0)/0.05,0)*0.05</f>
        <v>1.25</v>
      </c>
      <c r="I1145" s="3" t="s">
        <v>294</v>
      </c>
      <c r="J1145" s="3"/>
      <c r="K1145" s="3" t="s">
        <v>295</v>
      </c>
      <c r="L1145" s="3"/>
      <c r="M1145" s="3"/>
      <c r="N1145" s="3"/>
      <c r="O1145" s="3"/>
      <c r="P1145" s="3"/>
      <c r="Q1145" s="3" t="s">
        <v>296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t="shared" ca="1" si="338"/>
        <v>{"AtkPower":1.25}</v>
      </c>
      <c r="Z1145" s="11" t="s">
        <v>608</v>
      </c>
      <c r="AA1145" s="11" t="str">
        <f t="shared" ca="1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306</v>
      </c>
      <c r="AG1145" s="11"/>
      <c r="AH1145" s="11"/>
      <c r="AI1145" s="11"/>
      <c r="AJ1145" s="11" t="s">
        <v>263</v>
      </c>
      <c r="AK1145" s="11" t="str">
        <f t="shared" ref="AK1145:AK1148" si="349">$B$8&amp;$B$6</f>
        <v>&lt;q=attr_atk&gt;&lt;c=A6EC41&gt;</v>
      </c>
      <c r="AL1145" s="11" t="str">
        <f t="shared" ref="AL1145:AL1148" ca="1" si="350">ROUND($H1145*100,2)&amp;"%"</f>
        <v>125%</v>
      </c>
      <c r="AM1145" s="11" t="s">
        <v>259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t="shared" ca="1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293</v>
      </c>
      <c r="H1146" s="3">
        <f ca="1">ROUND(_xlfn.XLOOKUP($F1146,$D$1:$D$5,$E$1:$E$5)*OFFSET(H1146,5-F1146,0)/0.05,0)*0.05</f>
        <v>1.3</v>
      </c>
      <c r="I1146" s="3" t="s">
        <v>294</v>
      </c>
      <c r="J1146" s="3"/>
      <c r="K1146" s="3" t="s">
        <v>295</v>
      </c>
      <c r="L1146" s="3"/>
      <c r="M1146" s="3"/>
      <c r="N1146" s="3"/>
      <c r="O1146" s="3"/>
      <c r="P1146" s="3"/>
      <c r="Q1146" s="3" t="s">
        <v>296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t="shared" ca="1" si="338"/>
        <v>{"AtkPower":1.3}</v>
      </c>
      <c r="Z1146" s="11" t="s">
        <v>608</v>
      </c>
      <c r="AA1146" s="11" t="str">
        <f t="shared" ca="1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306</v>
      </c>
      <c r="AG1146" s="11"/>
      <c r="AH1146" s="11"/>
      <c r="AI1146" s="11"/>
      <c r="AJ1146" s="11" t="s">
        <v>263</v>
      </c>
      <c r="AK1146" s="11" t="str">
        <f t="shared" si="349"/>
        <v>&lt;q=attr_atk&gt;&lt;c=A6EC41&gt;</v>
      </c>
      <c r="AL1146" s="11" t="str">
        <f t="shared" ca="1" si="350"/>
        <v>130%</v>
      </c>
      <c r="AM1146" s="11" t="s">
        <v>259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t="shared" ca="1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293</v>
      </c>
      <c r="H1147" s="3">
        <f ca="1">ROUND(_xlfn.XLOOKUP($F1147,$D$1:$D$5,$E$1:$E$5)*OFFSET(H1147,5-F1147,0)/0.05,0)*0.05</f>
        <v>1.5</v>
      </c>
      <c r="I1147" s="3" t="s">
        <v>294</v>
      </c>
      <c r="J1147" s="3"/>
      <c r="K1147" s="3" t="s">
        <v>295</v>
      </c>
      <c r="L1147" s="3"/>
      <c r="M1147" s="3"/>
      <c r="N1147" s="3"/>
      <c r="O1147" s="3"/>
      <c r="P1147" s="3"/>
      <c r="Q1147" s="3" t="s">
        <v>296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t="shared" ca="1" si="338"/>
        <v>{"AtkPower":1.5}</v>
      </c>
      <c r="Z1147" s="11" t="s">
        <v>608</v>
      </c>
      <c r="AA1147" s="11" t="str">
        <f t="shared" ca="1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306</v>
      </c>
      <c r="AG1147" s="11"/>
      <c r="AH1147" s="11"/>
      <c r="AI1147" s="11"/>
      <c r="AJ1147" s="11" t="s">
        <v>263</v>
      </c>
      <c r="AK1147" s="11" t="str">
        <f t="shared" si="349"/>
        <v>&lt;q=attr_atk&gt;&lt;c=A6EC41&gt;</v>
      </c>
      <c r="AL1147" s="11" t="str">
        <f t="shared" ca="1" si="350"/>
        <v>150%</v>
      </c>
      <c r="AM1147" s="11" t="s">
        <v>259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t="shared" ca="1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293</v>
      </c>
      <c r="H1148" s="3">
        <v>1.65</v>
      </c>
      <c r="I1148" s="3" t="s">
        <v>294</v>
      </c>
      <c r="J1148" s="3"/>
      <c r="K1148" s="3" t="s">
        <v>295</v>
      </c>
      <c r="L1148" s="3"/>
      <c r="M1148" s="3"/>
      <c r="N1148" s="3"/>
      <c r="O1148" s="3"/>
      <c r="P1148" s="3"/>
      <c r="Q1148" s="3" t="s">
        <v>296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608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306</v>
      </c>
      <c r="AG1148" s="11"/>
      <c r="AH1148" s="11"/>
      <c r="AI1148" s="11"/>
      <c r="AJ1148" s="11" t="s">
        <v>263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259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192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297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293</v>
      </c>
      <c r="H1150" s="3">
        <f ca="1">ROUND(_xlfn.XLOOKUP($F1150,$D$1:$D$5,$E$1:$E$5)*OFFSET(H1150,5-F1150,0)/0.05,0)*0.05</f>
        <v>2.85</v>
      </c>
      <c r="I1150" s="3" t="s">
        <v>294</v>
      </c>
      <c r="J1150" s="3">
        <f ca="1">ROUND(_xlfn.XLOOKUP($F1150,$D$1:$D$5,$E$1:$E$5)*OFFSET(J1150,5-H1150,0)/0.05,0)*0.05</f>
        <v>0.35000000000000003</v>
      </c>
      <c r="K1150" s="3" t="s">
        <v>295</v>
      </c>
      <c r="L1150" s="3"/>
      <c r="M1150" s="3"/>
      <c r="N1150" s="3"/>
      <c r="O1150" s="3"/>
      <c r="P1150" s="3"/>
      <c r="Q1150" s="3" t="s">
        <v>296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t="shared" ca="1" si="338"/>
        <v>{"AtkPower":2.85,"BuffAtkPower":0.35}</v>
      </c>
      <c r="Z1150" s="11" t="s">
        <v>610</v>
      </c>
      <c r="AA1150" s="11" t="str">
        <f t="shared" ca="1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312</v>
      </c>
      <c r="AK1150" s="11" t="str">
        <f>$B$6</f>
        <v>&lt;c=A6EC41&gt;</v>
      </c>
      <c r="AL1150" s="12">
        <v>1</v>
      </c>
      <c r="AM1150" s="11" t="s">
        <v>259</v>
      </c>
      <c r="AN1150" s="11" t="s">
        <v>611</v>
      </c>
      <c r="AO1150" s="11" t="str">
        <f>$B$6</f>
        <v>&lt;c=A6EC41&gt;</v>
      </c>
      <c r="AP1150" s="12">
        <v>1</v>
      </c>
      <c r="AQ1150" s="11" t="s">
        <v>259</v>
      </c>
      <c r="AR1150" s="11" t="s">
        <v>304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259</v>
      </c>
      <c r="AV1150" s="11" t="s">
        <v>612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259</v>
      </c>
      <c r="AZ1150" s="11" t="s">
        <v>305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t="shared" ca="1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293</v>
      </c>
      <c r="H1151" s="3">
        <f ca="1">ROUND(_xlfn.XLOOKUP($F1151,$D$1:$D$5,$E$1:$E$5)*OFFSET(H1151,5-F1151,0)/0.05,0)*0.05</f>
        <v>3.1</v>
      </c>
      <c r="I1151" s="3" t="s">
        <v>294</v>
      </c>
      <c r="J1151" s="3">
        <f ca="1">ROUND(_xlfn.XLOOKUP($F1151,$D$1:$D$5,$E$1:$E$5)*OFFSET(J1151,5-H1151,0)/0.05,0)*0.05</f>
        <v>0.4</v>
      </c>
      <c r="K1151" s="3" t="s">
        <v>295</v>
      </c>
      <c r="L1151" s="3"/>
      <c r="M1151" s="3"/>
      <c r="N1151" s="3"/>
      <c r="O1151" s="3"/>
      <c r="P1151" s="3"/>
      <c r="Q1151" s="3" t="s">
        <v>296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t="shared" ca="1" si="338"/>
        <v>{"AtkPower":3.1,"BuffAtkPower":0.4}</v>
      </c>
      <c r="Z1151" s="11" t="s">
        <v>610</v>
      </c>
      <c r="AA1151" s="11" t="str">
        <f t="shared" ca="1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306</v>
      </c>
      <c r="AG1151" s="11"/>
      <c r="AH1151" s="11"/>
      <c r="AI1151" s="11"/>
      <c r="AJ1151" s="11" t="s">
        <v>613</v>
      </c>
      <c r="AK1151" s="11" t="str">
        <f t="shared" ref="AK1151:AK1154" si="352">$B$8&amp;$B$6</f>
        <v>&lt;q=attr_atk&gt;&lt;c=A6EC41&gt;</v>
      </c>
      <c r="AL1151" s="11" t="str">
        <f t="shared" ref="AL1151:AL1154" ca="1" si="353">ROUND($H1151*100,2)&amp;"%"</f>
        <v>310%</v>
      </c>
      <c r="AM1151" s="11" t="s">
        <v>259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614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259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t="shared" ca="1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293</v>
      </c>
      <c r="H1152" s="3">
        <f ca="1">ROUND(_xlfn.XLOOKUP($F1152,$D$1:$D$5,$E$1:$E$5)*OFFSET(H1152,5-F1152,0)/0.05,0)*0.05</f>
        <v>3.3000000000000003</v>
      </c>
      <c r="I1152" s="3" t="s">
        <v>294</v>
      </c>
      <c r="J1152" s="3">
        <f ca="1">ROUND(_xlfn.XLOOKUP($F1152,$D$1:$D$5,$E$1:$E$5)*OFFSET(J1152,5-H1152,0)/0.05,0)*0.05</f>
        <v>0.5</v>
      </c>
      <c r="K1152" s="3" t="s">
        <v>295</v>
      </c>
      <c r="L1152" s="3"/>
      <c r="M1152" s="3"/>
      <c r="N1152" s="3"/>
      <c r="O1152" s="3"/>
      <c r="P1152" s="3"/>
      <c r="Q1152" s="3" t="s">
        <v>296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t="shared" ca="1" si="338"/>
        <v>{"AtkPower":3.3,"BuffAtkPower":0.5}</v>
      </c>
      <c r="Z1152" s="11" t="s">
        <v>610</v>
      </c>
      <c r="AA1152" s="11" t="str">
        <f t="shared" ca="1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306</v>
      </c>
      <c r="AG1152" s="11"/>
      <c r="AH1152" s="11"/>
      <c r="AI1152" s="11"/>
      <c r="AJ1152" s="11" t="s">
        <v>613</v>
      </c>
      <c r="AK1152" s="11" t="str">
        <f t="shared" si="352"/>
        <v>&lt;q=attr_atk&gt;&lt;c=A6EC41&gt;</v>
      </c>
      <c r="AL1152" s="11" t="str">
        <f t="shared" ca="1" si="353"/>
        <v>330%</v>
      </c>
      <c r="AM1152" s="11" t="s">
        <v>259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614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259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t="shared" ca="1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293</v>
      </c>
      <c r="H1153" s="3">
        <f ca="1">ROUND(_xlfn.XLOOKUP($F1153,$D$1:$D$5,$E$1:$E$5)*OFFSET(H1153,5-F1153,0)/0.05,0)*0.05</f>
        <v>3.7</v>
      </c>
      <c r="I1153" s="3" t="s">
        <v>294</v>
      </c>
      <c r="J1153" s="3">
        <f ca="1">ROUND(_xlfn.XLOOKUP($F1153,$D$1:$D$5,$E$1:$E$5)*OFFSET(J1153,5-H1153,0)/0.05,0)*0.05</f>
        <v>0.60000000000000009</v>
      </c>
      <c r="K1153" s="3" t="s">
        <v>295</v>
      </c>
      <c r="L1153" s="3"/>
      <c r="M1153" s="3"/>
      <c r="N1153" s="3"/>
      <c r="O1153" s="3"/>
      <c r="P1153" s="3"/>
      <c r="Q1153" s="3" t="s">
        <v>296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t="shared" ca="1" si="338"/>
        <v>{"AtkPower":3.7,"BuffAtkPower":0.6}</v>
      </c>
      <c r="Z1153" s="11" t="s">
        <v>610</v>
      </c>
      <c r="AA1153" s="11" t="str">
        <f t="shared" ca="1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306</v>
      </c>
      <c r="AG1153" s="11"/>
      <c r="AH1153" s="11"/>
      <c r="AI1153" s="11"/>
      <c r="AJ1153" s="11" t="s">
        <v>613</v>
      </c>
      <c r="AK1153" s="11" t="str">
        <f t="shared" si="352"/>
        <v>&lt;q=attr_atk&gt;&lt;c=A6EC41&gt;</v>
      </c>
      <c r="AL1153" s="11" t="str">
        <f t="shared" ca="1" si="353"/>
        <v>370%</v>
      </c>
      <c r="AM1153" s="11" t="s">
        <v>259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614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259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t="shared" ca="1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293</v>
      </c>
      <c r="H1154" s="3">
        <v>4.0999999999999996</v>
      </c>
      <c r="I1154" s="3" t="s">
        <v>294</v>
      </c>
      <c r="J1154" s="3">
        <v>0.65</v>
      </c>
      <c r="K1154" s="3" t="s">
        <v>295</v>
      </c>
      <c r="L1154" s="3"/>
      <c r="M1154" s="3"/>
      <c r="N1154" s="3"/>
      <c r="O1154" s="3"/>
      <c r="P1154" s="3"/>
      <c r="Q1154" s="3" t="s">
        <v>296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610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306</v>
      </c>
      <c r="AG1154" s="11"/>
      <c r="AH1154" s="11"/>
      <c r="AI1154" s="11"/>
      <c r="AJ1154" s="11" t="s">
        <v>613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259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614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259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67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297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293</v>
      </c>
      <c r="H1156" s="3"/>
      <c r="I1156" s="3" t="s">
        <v>294</v>
      </c>
      <c r="J1156" s="3"/>
      <c r="K1156" s="3" t="s">
        <v>295</v>
      </c>
      <c r="L1156" s="3"/>
      <c r="M1156" s="3"/>
      <c r="N1156" s="3"/>
      <c r="O1156" s="3"/>
      <c r="P1156" s="3"/>
      <c r="Q1156" s="3" t="s">
        <v>296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319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320</v>
      </c>
      <c r="AK1156" s="11" t="str">
        <f t="shared" ref="AK1156:AK1160" si="354">$B$6</f>
        <v>&lt;c=A6EC41&gt;</v>
      </c>
      <c r="AL1156" s="11">
        <v>2</v>
      </c>
      <c r="AM1156" s="11" t="s">
        <v>259</v>
      </c>
      <c r="AN1156" s="11" t="s">
        <v>321</v>
      </c>
      <c r="AO1156" s="11" t="s">
        <v>265</v>
      </c>
      <c r="AP1156" s="11">
        <v>2</v>
      </c>
      <c r="AQ1156" s="11" t="s">
        <v>259</v>
      </c>
      <c r="AR1156" s="11" t="s">
        <v>322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293</v>
      </c>
      <c r="H1157" s="3"/>
      <c r="I1157" s="3" t="s">
        <v>294</v>
      </c>
      <c r="J1157" s="3"/>
      <c r="K1157" s="3" t="s">
        <v>295</v>
      </c>
      <c r="L1157" s="3"/>
      <c r="M1157" s="3"/>
      <c r="N1157" s="3"/>
      <c r="O1157" s="3"/>
      <c r="P1157" s="3"/>
      <c r="Q1157" s="3" t="s">
        <v>296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319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306</v>
      </c>
      <c r="AG1157" s="11"/>
      <c r="AH1157" s="11"/>
      <c r="AI1157" s="11"/>
      <c r="AJ1157" s="11" t="s">
        <v>320</v>
      </c>
      <c r="AK1157" s="11" t="str">
        <f t="shared" si="354"/>
        <v>&lt;c=A6EC41&gt;</v>
      </c>
      <c r="AL1157" s="11">
        <f>AL1156*4</f>
        <v>8</v>
      </c>
      <c r="AM1157" s="11" t="s">
        <v>259</v>
      </c>
      <c r="AN1157" s="11" t="s">
        <v>321</v>
      </c>
      <c r="AO1157" s="11" t="s">
        <v>265</v>
      </c>
      <c r="AP1157" s="11">
        <f>AP1156*4</f>
        <v>8</v>
      </c>
      <c r="AQ1157" s="11" t="s">
        <v>259</v>
      </c>
      <c r="AR1157" s="11" t="s">
        <v>322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293</v>
      </c>
      <c r="H1158" s="3"/>
      <c r="I1158" s="3" t="s">
        <v>294</v>
      </c>
      <c r="J1158" s="3"/>
      <c r="K1158" s="3" t="s">
        <v>295</v>
      </c>
      <c r="L1158" s="3"/>
      <c r="M1158" s="3"/>
      <c r="N1158" s="3"/>
      <c r="O1158" s="3"/>
      <c r="P1158" s="3"/>
      <c r="Q1158" s="3" t="s">
        <v>296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319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306</v>
      </c>
      <c r="AG1158" s="11"/>
      <c r="AH1158" s="11"/>
      <c r="AI1158" s="11"/>
      <c r="AJ1158" s="11" t="s">
        <v>320</v>
      </c>
      <c r="AK1158" s="11" t="str">
        <f t="shared" si="354"/>
        <v>&lt;c=A6EC41&gt;</v>
      </c>
      <c r="AL1158" s="11">
        <f>AL1157*4</f>
        <v>32</v>
      </c>
      <c r="AM1158" s="11" t="s">
        <v>259</v>
      </c>
      <c r="AN1158" s="11" t="s">
        <v>321</v>
      </c>
      <c r="AO1158" s="11" t="s">
        <v>265</v>
      </c>
      <c r="AP1158" s="11">
        <f>AP1157*4</f>
        <v>32</v>
      </c>
      <c r="AQ1158" s="11" t="s">
        <v>259</v>
      </c>
      <c r="AR1158" s="11" t="s">
        <v>322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293</v>
      </c>
      <c r="H1159" s="3"/>
      <c r="I1159" s="3" t="s">
        <v>294</v>
      </c>
      <c r="J1159" s="3"/>
      <c r="K1159" s="3" t="s">
        <v>295</v>
      </c>
      <c r="L1159" s="3"/>
      <c r="M1159" s="3"/>
      <c r="N1159" s="3"/>
      <c r="O1159" s="3"/>
      <c r="P1159" s="3"/>
      <c r="Q1159" s="3" t="s">
        <v>296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319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306</v>
      </c>
      <c r="AG1159" s="11"/>
      <c r="AH1159" s="11"/>
      <c r="AI1159" s="11"/>
      <c r="AJ1159" s="11" t="s">
        <v>320</v>
      </c>
      <c r="AK1159" s="11" t="str">
        <f t="shared" si="354"/>
        <v>&lt;c=A6EC41&gt;</v>
      </c>
      <c r="AL1159" s="11">
        <v>64</v>
      </c>
      <c r="AM1159" s="11" t="s">
        <v>259</v>
      </c>
      <c r="AN1159" s="11" t="s">
        <v>321</v>
      </c>
      <c r="AO1159" s="11" t="s">
        <v>265</v>
      </c>
      <c r="AP1159" s="11">
        <v>64</v>
      </c>
      <c r="AQ1159" s="11" t="s">
        <v>259</v>
      </c>
      <c r="AR1159" s="11" t="s">
        <v>322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293</v>
      </c>
      <c r="H1160" s="3"/>
      <c r="I1160" s="3" t="s">
        <v>294</v>
      </c>
      <c r="J1160" s="3"/>
      <c r="K1160" s="3" t="s">
        <v>295</v>
      </c>
      <c r="L1160" s="3"/>
      <c r="M1160" s="3"/>
      <c r="N1160" s="3"/>
      <c r="O1160" s="3"/>
      <c r="P1160" s="3"/>
      <c r="Q1160" s="3" t="s">
        <v>296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319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306</v>
      </c>
      <c r="AG1160" s="11"/>
      <c r="AH1160" s="11"/>
      <c r="AI1160" s="11"/>
      <c r="AJ1160" s="11" t="s">
        <v>320</v>
      </c>
      <c r="AK1160" s="11" t="str">
        <f t="shared" si="354"/>
        <v>&lt;c=A6EC41&gt;</v>
      </c>
      <c r="AL1160" s="11">
        <v>128</v>
      </c>
      <c r="AM1160" s="11" t="s">
        <v>259</v>
      </c>
      <c r="AN1160" s="11" t="s">
        <v>321</v>
      </c>
      <c r="AO1160" s="11" t="s">
        <v>265</v>
      </c>
      <c r="AP1160" s="11">
        <v>128</v>
      </c>
      <c r="AQ1160" s="11" t="s">
        <v>259</v>
      </c>
      <c r="AR1160" s="11" t="s">
        <v>322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298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297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293</v>
      </c>
      <c r="H1162" s="3">
        <f ca="1">ROUND(_xlfn.XLOOKUP($F1162,$D$1:$D$5,$E$1:$E$5)*OFFSET(H1162,5-F1162,0)/0.05,0)*0.05</f>
        <v>0.65</v>
      </c>
      <c r="I1162" s="3" t="s">
        <v>294</v>
      </c>
      <c r="J1162" s="3"/>
      <c r="K1162" s="3" t="s">
        <v>295</v>
      </c>
      <c r="L1162" s="3"/>
      <c r="M1162" s="3"/>
      <c r="N1162" s="3"/>
      <c r="O1162" s="3"/>
      <c r="P1162" s="3"/>
      <c r="Q1162" s="3" t="s">
        <v>296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t="shared" ref="Y1162:Y1225" ca="1" si="355">IF(E1162="","",$A$3&amp;_xlfn.TEXTJOIN($C$1,1,S1162:X1162)&amp;$A$4)</f>
        <v>{"AtkPower":0.65}</v>
      </c>
      <c r="Z1162" s="11" t="s">
        <v>615</v>
      </c>
      <c r="AA1162" s="11" t="str">
        <f t="shared" ca="1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616</v>
      </c>
      <c r="AK1162" s="11" t="str">
        <f>$B$6</f>
        <v>&lt;c=A6EC41&gt;</v>
      </c>
      <c r="AL1162" s="11" t="str">
        <f t="shared" ref="AL1162:AL1166" ca="1" si="356">ROUND($H1162*100,2)&amp;"%"</f>
        <v>65%</v>
      </c>
      <c r="AM1162" s="11" t="s">
        <v>259</v>
      </c>
      <c r="AN1162" s="11" t="s">
        <v>617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t="shared" ca="1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293</v>
      </c>
      <c r="H1163" s="3">
        <f ca="1">ROUND(_xlfn.XLOOKUP($F1163,$D$1:$D$5,$E$1:$E$5)*OFFSET(H1163,5-F1163,0)/0.05,0)*0.05</f>
        <v>0.70000000000000007</v>
      </c>
      <c r="I1163" s="3" t="s">
        <v>294</v>
      </c>
      <c r="J1163" s="3"/>
      <c r="K1163" s="3" t="s">
        <v>295</v>
      </c>
      <c r="L1163" s="3"/>
      <c r="M1163" s="3"/>
      <c r="N1163" s="3"/>
      <c r="O1163" s="3"/>
      <c r="P1163" s="3"/>
      <c r="Q1163" s="3" t="s">
        <v>296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t="shared" ca="1" si="355"/>
        <v>{"AtkPower":0.7}</v>
      </c>
      <c r="Z1163" s="11" t="s">
        <v>615</v>
      </c>
      <c r="AA1163" s="11" t="str">
        <f t="shared" ca="1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306</v>
      </c>
      <c r="AG1163" s="11"/>
      <c r="AH1163" s="11"/>
      <c r="AI1163" s="11"/>
      <c r="AJ1163" s="11" t="s">
        <v>618</v>
      </c>
      <c r="AK1163" s="11" t="str">
        <f t="shared" ref="AK1163:AK1166" si="360">$B$8&amp;$B$6</f>
        <v>&lt;q=attr_atk&gt;&lt;c=A6EC41&gt;</v>
      </c>
      <c r="AL1163" s="11" t="str">
        <f t="shared" ca="1" si="356"/>
        <v>70%</v>
      </c>
      <c r="AM1163" s="11" t="s">
        <v>259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t="shared" ca="1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293</v>
      </c>
      <c r="H1164" s="3">
        <v>0.75</v>
      </c>
      <c r="I1164" s="3" t="s">
        <v>294</v>
      </c>
      <c r="J1164" s="3"/>
      <c r="K1164" s="3" t="s">
        <v>295</v>
      </c>
      <c r="L1164" s="3"/>
      <c r="M1164" s="3"/>
      <c r="N1164" s="3"/>
      <c r="O1164" s="3"/>
      <c r="P1164" s="3"/>
      <c r="Q1164" s="3" t="s">
        <v>296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615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306</v>
      </c>
      <c r="AG1164" s="11"/>
      <c r="AH1164" s="11"/>
      <c r="AI1164" s="11"/>
      <c r="AJ1164" s="11" t="s">
        <v>618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259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293</v>
      </c>
      <c r="H1165" s="3">
        <f ca="1">ROUND(_xlfn.XLOOKUP($F1165,$D$1:$D$5,$E$1:$E$5)*OFFSET(H1165,5-F1165,0)/0.05,0)*0.05</f>
        <v>0.8</v>
      </c>
      <c r="I1165" s="3" t="s">
        <v>294</v>
      </c>
      <c r="J1165" s="3"/>
      <c r="K1165" s="3" t="s">
        <v>295</v>
      </c>
      <c r="L1165" s="3"/>
      <c r="M1165" s="3"/>
      <c r="N1165" s="3"/>
      <c r="O1165" s="3"/>
      <c r="P1165" s="3"/>
      <c r="Q1165" s="3" t="s">
        <v>296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t="shared" ca="1" si="355"/>
        <v>{"AtkPower":0.8}</v>
      </c>
      <c r="Z1165" s="11" t="s">
        <v>615</v>
      </c>
      <c r="AA1165" s="11" t="str">
        <f t="shared" ca="1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306</v>
      </c>
      <c r="AG1165" s="11"/>
      <c r="AH1165" s="11"/>
      <c r="AI1165" s="11"/>
      <c r="AJ1165" s="11" t="s">
        <v>618</v>
      </c>
      <c r="AK1165" s="11" t="str">
        <f t="shared" si="360"/>
        <v>&lt;q=attr_atk&gt;&lt;c=A6EC41&gt;</v>
      </c>
      <c r="AL1165" s="11" t="str">
        <f t="shared" ca="1" si="356"/>
        <v>80%</v>
      </c>
      <c r="AM1165" s="11" t="s">
        <v>259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t="shared" ca="1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293</v>
      </c>
      <c r="H1166" s="3">
        <v>0.9</v>
      </c>
      <c r="I1166" s="3" t="s">
        <v>294</v>
      </c>
      <c r="J1166" s="3"/>
      <c r="K1166" s="3" t="s">
        <v>295</v>
      </c>
      <c r="L1166" s="3"/>
      <c r="M1166" s="3"/>
      <c r="N1166" s="3"/>
      <c r="O1166" s="3"/>
      <c r="P1166" s="3"/>
      <c r="Q1166" s="3" t="s">
        <v>296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615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306</v>
      </c>
      <c r="AG1166" s="11"/>
      <c r="AH1166" s="11"/>
      <c r="AI1166" s="11"/>
      <c r="AJ1166" s="11" t="s">
        <v>618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259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299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297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293</v>
      </c>
      <c r="H1168" s="3"/>
      <c r="I1168" s="3" t="s">
        <v>294</v>
      </c>
      <c r="J1168" s="3"/>
      <c r="K1168" s="3" t="s">
        <v>295</v>
      </c>
      <c r="L1168" s="3"/>
      <c r="M1168" s="3"/>
      <c r="N1168" s="3"/>
      <c r="O1168" s="3"/>
      <c r="P1168" s="3"/>
      <c r="Q1168" s="3" t="s">
        <v>296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297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293</v>
      </c>
      <c r="H1169" s="3"/>
      <c r="I1169" s="3" t="s">
        <v>294</v>
      </c>
      <c r="J1169" s="3"/>
      <c r="K1169" s="3" t="s">
        <v>295</v>
      </c>
      <c r="L1169" s="3"/>
      <c r="M1169" s="3"/>
      <c r="N1169" s="3"/>
      <c r="O1169" s="3"/>
      <c r="P1169" s="3"/>
      <c r="Q1169" s="3" t="s">
        <v>296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297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293</v>
      </c>
      <c r="H1170" s="3"/>
      <c r="I1170" s="3" t="s">
        <v>294</v>
      </c>
      <c r="J1170" s="3"/>
      <c r="K1170" s="3" t="s">
        <v>295</v>
      </c>
      <c r="L1170" s="3"/>
      <c r="M1170" s="3"/>
      <c r="N1170" s="3"/>
      <c r="O1170" s="3"/>
      <c r="P1170" s="3"/>
      <c r="Q1170" s="3" t="s">
        <v>296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297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293</v>
      </c>
      <c r="H1171" s="3"/>
      <c r="I1171" s="3" t="s">
        <v>294</v>
      </c>
      <c r="J1171" s="3"/>
      <c r="K1171" s="3" t="s">
        <v>295</v>
      </c>
      <c r="L1171" s="3"/>
      <c r="M1171" s="3"/>
      <c r="N1171" s="3"/>
      <c r="O1171" s="3"/>
      <c r="P1171" s="3"/>
      <c r="Q1171" s="3" t="s">
        <v>296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297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293</v>
      </c>
      <c r="H1172" s="3"/>
      <c r="I1172" s="3" t="s">
        <v>294</v>
      </c>
      <c r="J1172" s="3"/>
      <c r="K1172" s="3" t="s">
        <v>295</v>
      </c>
      <c r="L1172" s="3"/>
      <c r="M1172" s="3"/>
      <c r="N1172" s="3"/>
      <c r="O1172" s="3"/>
      <c r="P1172" s="3"/>
      <c r="Q1172" s="3" t="s">
        <v>296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297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300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297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293</v>
      </c>
      <c r="H1174" s="3"/>
      <c r="I1174" s="3" t="s">
        <v>294</v>
      </c>
      <c r="J1174" s="3"/>
      <c r="K1174" s="3" t="s">
        <v>295</v>
      </c>
      <c r="L1174" s="3"/>
      <c r="M1174" s="3"/>
      <c r="N1174" s="3"/>
      <c r="O1174" s="3"/>
      <c r="P1174" s="3"/>
      <c r="Q1174" s="3" t="s">
        <v>296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328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329</v>
      </c>
      <c r="AK1174" s="11" t="str">
        <f>$B$6</f>
        <v>&lt;c=A6EC41&gt;</v>
      </c>
      <c r="AL1174" s="11">
        <v>1</v>
      </c>
      <c r="AM1174" s="11" t="s">
        <v>259</v>
      </c>
      <c r="AN1174" s="11" t="s">
        <v>330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259</v>
      </c>
      <c r="AR1174" s="11" t="s">
        <v>331</v>
      </c>
      <c r="AS1174" s="11" t="str">
        <f>$B$6</f>
        <v>&lt;c=A6EC41&gt;</v>
      </c>
      <c r="AT1174" s="11">
        <v>1</v>
      </c>
      <c r="AU1174" s="11" t="s">
        <v>259</v>
      </c>
      <c r="AV1174" s="11" t="s">
        <v>332</v>
      </c>
      <c r="AW1174" s="11" t="str">
        <f>$B$6</f>
        <v>&lt;c=A6EC41&gt;</v>
      </c>
      <c r="AX1174" s="11">
        <v>6</v>
      </c>
      <c r="AY1174" s="11" t="s">
        <v>259</v>
      </c>
      <c r="AZ1174" s="11" t="s">
        <v>333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293</v>
      </c>
      <c r="H1175" s="3"/>
      <c r="I1175" s="3" t="s">
        <v>294</v>
      </c>
      <c r="J1175" s="3"/>
      <c r="K1175" s="3" t="s">
        <v>295</v>
      </c>
      <c r="L1175" s="3"/>
      <c r="M1175" s="3"/>
      <c r="N1175" s="3"/>
      <c r="O1175" s="3"/>
      <c r="P1175" s="3"/>
      <c r="Q1175" s="3" t="s">
        <v>296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328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306</v>
      </c>
      <c r="AG1175" s="11"/>
      <c r="AH1175" s="11"/>
      <c r="AI1175" s="11"/>
      <c r="AJ1175" s="11"/>
      <c r="AK1175" s="11"/>
      <c r="AL1175" s="11"/>
      <c r="AM1175" s="11"/>
      <c r="AN1175" s="11" t="s">
        <v>307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259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293</v>
      </c>
      <c r="H1176" s="3"/>
      <c r="I1176" s="3" t="s">
        <v>294</v>
      </c>
      <c r="J1176" s="3"/>
      <c r="K1176" s="3" t="s">
        <v>295</v>
      </c>
      <c r="L1176" s="3"/>
      <c r="M1176" s="3"/>
      <c r="N1176" s="3"/>
      <c r="O1176" s="3"/>
      <c r="P1176" s="3"/>
      <c r="Q1176" s="3" t="s">
        <v>296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328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306</v>
      </c>
      <c r="AG1176" s="11"/>
      <c r="AH1176" s="11"/>
      <c r="AI1176" s="11"/>
      <c r="AJ1176" s="11"/>
      <c r="AK1176" s="11"/>
      <c r="AL1176" s="11"/>
      <c r="AM1176" s="11"/>
      <c r="AN1176" s="11" t="s">
        <v>307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259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293</v>
      </c>
      <c r="H1177" s="3"/>
      <c r="I1177" s="3" t="s">
        <v>294</v>
      </c>
      <c r="J1177" s="3"/>
      <c r="K1177" s="3" t="s">
        <v>295</v>
      </c>
      <c r="L1177" s="3"/>
      <c r="M1177" s="3"/>
      <c r="N1177" s="3"/>
      <c r="O1177" s="3"/>
      <c r="P1177" s="3"/>
      <c r="Q1177" s="3" t="s">
        <v>296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328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306</v>
      </c>
      <c r="AG1177" s="11"/>
      <c r="AH1177" s="11"/>
      <c r="AI1177" s="11"/>
      <c r="AJ1177" s="11"/>
      <c r="AK1177" s="11"/>
      <c r="AL1177" s="11"/>
      <c r="AM1177" s="11"/>
      <c r="AN1177" s="11" t="s">
        <v>307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259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293</v>
      </c>
      <c r="H1178" s="3"/>
      <c r="I1178" s="3" t="s">
        <v>294</v>
      </c>
      <c r="J1178" s="3"/>
      <c r="K1178" s="3" t="s">
        <v>295</v>
      </c>
      <c r="L1178" s="3"/>
      <c r="M1178" s="3"/>
      <c r="N1178" s="3"/>
      <c r="O1178" s="3"/>
      <c r="P1178" s="3"/>
      <c r="Q1178" s="3" t="s">
        <v>296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334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306</v>
      </c>
      <c r="AG1178" s="11"/>
      <c r="AH1178" s="11"/>
      <c r="AI1178" s="11"/>
      <c r="AJ1178" s="11"/>
      <c r="AK1178" s="11"/>
      <c r="AL1178" s="11"/>
      <c r="AM1178" s="11"/>
      <c r="AN1178" s="11" t="s">
        <v>307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259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301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297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293</v>
      </c>
      <c r="H1180" s="3"/>
      <c r="I1180" s="3" t="s">
        <v>294</v>
      </c>
      <c r="J1180" s="3"/>
      <c r="K1180" s="3" t="s">
        <v>295</v>
      </c>
      <c r="L1180" s="3"/>
      <c r="M1180" s="3"/>
      <c r="N1180" s="3"/>
      <c r="O1180" s="3"/>
      <c r="P1180" s="3"/>
      <c r="Q1180" s="3" t="s">
        <v>296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619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412</v>
      </c>
      <c r="AK1180" s="11" t="str">
        <f>$B$6</f>
        <v>&lt;c=A6EC41&gt;</v>
      </c>
      <c r="AL1180" s="12">
        <v>7</v>
      </c>
      <c r="AM1180" s="11" t="s">
        <v>259</v>
      </c>
      <c r="AN1180" s="11" t="s">
        <v>473</v>
      </c>
      <c r="AO1180" s="11" t="str">
        <f>$B$6</f>
        <v>&lt;c=A6EC41&gt;</v>
      </c>
      <c r="AP1180" s="12">
        <v>1</v>
      </c>
      <c r="AQ1180" s="11" t="s">
        <v>259</v>
      </c>
      <c r="AR1180" s="11" t="s">
        <v>501</v>
      </c>
      <c r="AS1180" s="11" t="str">
        <f>$B$6</f>
        <v>&lt;c=A6EC41&gt;</v>
      </c>
      <c r="AT1180" s="11" t="str">
        <f>"10%"</f>
        <v>10%</v>
      </c>
      <c r="AU1180" s="11" t="s">
        <v>259</v>
      </c>
      <c r="AV1180" s="11" t="s">
        <v>620</v>
      </c>
      <c r="AW1180" s="11" t="str">
        <f>$B$6</f>
        <v>&lt;c=A6EC41&gt;</v>
      </c>
      <c r="AX1180" s="11">
        <v>3</v>
      </c>
      <c r="AY1180" s="11" t="s">
        <v>259</v>
      </c>
      <c r="AZ1180" s="11" t="s">
        <v>501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293</v>
      </c>
      <c r="H1181" s="3"/>
      <c r="I1181" s="3" t="s">
        <v>294</v>
      </c>
      <c r="J1181" s="3"/>
      <c r="K1181" s="3" t="s">
        <v>295</v>
      </c>
      <c r="L1181" s="3"/>
      <c r="M1181" s="3"/>
      <c r="N1181" s="3"/>
      <c r="O1181" s="3"/>
      <c r="P1181" s="3"/>
      <c r="Q1181" s="3" t="s">
        <v>296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297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293</v>
      </c>
      <c r="H1182" s="3"/>
      <c r="I1182" s="3" t="s">
        <v>294</v>
      </c>
      <c r="J1182" s="3"/>
      <c r="K1182" s="3" t="s">
        <v>295</v>
      </c>
      <c r="L1182" s="3"/>
      <c r="M1182" s="3"/>
      <c r="N1182" s="3"/>
      <c r="O1182" s="3"/>
      <c r="P1182" s="3"/>
      <c r="Q1182" s="3" t="s">
        <v>296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297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293</v>
      </c>
      <c r="H1183" s="3"/>
      <c r="I1183" s="3" t="s">
        <v>294</v>
      </c>
      <c r="J1183" s="3"/>
      <c r="K1183" s="3" t="s">
        <v>295</v>
      </c>
      <c r="L1183" s="3"/>
      <c r="M1183" s="3"/>
      <c r="N1183" s="3"/>
      <c r="O1183" s="3"/>
      <c r="P1183" s="3"/>
      <c r="Q1183" s="3" t="s">
        <v>296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297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293</v>
      </c>
      <c r="H1184" s="3"/>
      <c r="I1184" s="3" t="s">
        <v>294</v>
      </c>
      <c r="J1184" s="3"/>
      <c r="K1184" s="3" t="s">
        <v>295</v>
      </c>
      <c r="L1184" s="3"/>
      <c r="M1184" s="3"/>
      <c r="N1184" s="3"/>
      <c r="O1184" s="3"/>
      <c r="P1184" s="3"/>
      <c r="Q1184" s="3" t="s">
        <v>296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297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621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297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292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297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293</v>
      </c>
      <c r="H1187" s="3">
        <f ca="1">ROUND(_xlfn.XLOOKUP($F1187,$D$1:$D$5,$E$1:$E$5)*OFFSET(H1187,5-F1187,0)/0.05,0)*0.05</f>
        <v>0.85000000000000009</v>
      </c>
      <c r="I1187" s="3" t="s">
        <v>294</v>
      </c>
      <c r="J1187" s="3"/>
      <c r="K1187" s="3" t="s">
        <v>295</v>
      </c>
      <c r="L1187" s="3"/>
      <c r="M1187" s="3"/>
      <c r="N1187" s="3"/>
      <c r="O1187" s="3"/>
      <c r="P1187" s="3"/>
      <c r="Q1187" s="3" t="s">
        <v>296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t="shared" ca="1" si="355"/>
        <v>{"AtkPower":0.85}</v>
      </c>
      <c r="Z1187" s="11" t="s">
        <v>622</v>
      </c>
      <c r="AA1187" s="11" t="str">
        <f t="shared" ca="1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623</v>
      </c>
      <c r="AK1187" s="11" t="str">
        <f>$B$6</f>
        <v>&lt;c=A6EC41&gt;</v>
      </c>
      <c r="AL1187" s="12">
        <v>1</v>
      </c>
      <c r="AM1187" s="11" t="s">
        <v>259</v>
      </c>
      <c r="AN1187" s="11" t="s">
        <v>304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259</v>
      </c>
      <c r="AR1187" s="11" t="s">
        <v>305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t="shared" ca="1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293</v>
      </c>
      <c r="H1188" s="3">
        <f ca="1">ROUND(_xlfn.XLOOKUP($F1188,$D$1:$D$5,$E$1:$E$5)*OFFSET(H1188,5-F1188,0)/0.05,0)*0.05</f>
        <v>0.9</v>
      </c>
      <c r="I1188" s="3" t="s">
        <v>294</v>
      </c>
      <c r="J1188" s="3"/>
      <c r="K1188" s="3" t="s">
        <v>295</v>
      </c>
      <c r="L1188" s="3"/>
      <c r="M1188" s="3"/>
      <c r="N1188" s="3"/>
      <c r="O1188" s="3"/>
      <c r="P1188" s="3"/>
      <c r="Q1188" s="3" t="s">
        <v>296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t="shared" ca="1" si="355"/>
        <v>{"AtkPower":0.9}</v>
      </c>
      <c r="Z1188" s="11" t="s">
        <v>622</v>
      </c>
      <c r="AA1188" s="11" t="str">
        <f t="shared" ca="1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306</v>
      </c>
      <c r="AG1188" s="11"/>
      <c r="AH1188" s="11"/>
      <c r="AI1188" s="11"/>
      <c r="AJ1188" s="11" t="s">
        <v>407</v>
      </c>
      <c r="AK1188" s="11" t="str">
        <f t="shared" ref="AK1188:AK1191" si="367">$B$8&amp;$B$6</f>
        <v>&lt;q=attr_atk&gt;&lt;c=A6EC41&gt;</v>
      </c>
      <c r="AL1188" s="11" t="str">
        <f t="shared" ref="AL1188:AL1191" ca="1" si="368">ROUND($H1188*100,2)&amp;"%"</f>
        <v>90%</v>
      </c>
      <c r="AM1188" s="11" t="s">
        <v>259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t="shared" ca="1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293</v>
      </c>
      <c r="H1189" s="3">
        <f ca="1">ROUND(_xlfn.XLOOKUP($F1189,$D$1:$D$5,$E$1:$E$5)*OFFSET(H1189,5-F1189,0)/0.05,0)*0.05</f>
        <v>0.95000000000000007</v>
      </c>
      <c r="I1189" s="3" t="s">
        <v>294</v>
      </c>
      <c r="J1189" s="3"/>
      <c r="K1189" s="3" t="s">
        <v>295</v>
      </c>
      <c r="L1189" s="3"/>
      <c r="M1189" s="3"/>
      <c r="N1189" s="3"/>
      <c r="O1189" s="3"/>
      <c r="P1189" s="3"/>
      <c r="Q1189" s="3" t="s">
        <v>296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t="shared" ca="1" si="355"/>
        <v>{"AtkPower":0.95}</v>
      </c>
      <c r="Z1189" s="11" t="s">
        <v>622</v>
      </c>
      <c r="AA1189" s="11" t="str">
        <f t="shared" ca="1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306</v>
      </c>
      <c r="AG1189" s="11"/>
      <c r="AH1189" s="11"/>
      <c r="AI1189" s="11"/>
      <c r="AJ1189" s="11" t="s">
        <v>407</v>
      </c>
      <c r="AK1189" s="11" t="str">
        <f t="shared" si="367"/>
        <v>&lt;q=attr_atk&gt;&lt;c=A6EC41&gt;</v>
      </c>
      <c r="AL1189" s="11" t="str">
        <f t="shared" ca="1" si="368"/>
        <v>95%</v>
      </c>
      <c r="AM1189" s="11" t="s">
        <v>259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t="shared" ca="1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293</v>
      </c>
      <c r="H1190" s="3">
        <f ca="1">ROUND(_xlfn.XLOOKUP($F1190,$D$1:$D$5,$E$1:$E$5)*OFFSET(H1190,5-F1190,0)/0.05,0)*0.05</f>
        <v>1.1000000000000001</v>
      </c>
      <c r="I1190" s="3" t="s">
        <v>294</v>
      </c>
      <c r="J1190" s="3"/>
      <c r="K1190" s="3" t="s">
        <v>295</v>
      </c>
      <c r="L1190" s="3"/>
      <c r="M1190" s="3"/>
      <c r="N1190" s="3"/>
      <c r="O1190" s="3"/>
      <c r="P1190" s="3"/>
      <c r="Q1190" s="3" t="s">
        <v>296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t="shared" ca="1" si="355"/>
        <v>{"AtkPower":1.1}</v>
      </c>
      <c r="Z1190" s="11" t="s">
        <v>622</v>
      </c>
      <c r="AA1190" s="11" t="str">
        <f t="shared" ca="1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306</v>
      </c>
      <c r="AG1190" s="11"/>
      <c r="AH1190" s="11"/>
      <c r="AI1190" s="11"/>
      <c r="AJ1190" s="11" t="s">
        <v>407</v>
      </c>
      <c r="AK1190" s="11" t="str">
        <f t="shared" si="367"/>
        <v>&lt;q=attr_atk&gt;&lt;c=A6EC41&gt;</v>
      </c>
      <c r="AL1190" s="11" t="str">
        <f t="shared" ca="1" si="368"/>
        <v>110%</v>
      </c>
      <c r="AM1190" s="11" t="s">
        <v>259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t="shared" ca="1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293</v>
      </c>
      <c r="H1191" s="3">
        <v>1.2</v>
      </c>
      <c r="I1191" s="3" t="s">
        <v>294</v>
      </c>
      <c r="J1191" s="3"/>
      <c r="K1191" s="3" t="s">
        <v>295</v>
      </c>
      <c r="L1191" s="3"/>
      <c r="M1191" s="3"/>
      <c r="N1191" s="3"/>
      <c r="O1191" s="3"/>
      <c r="P1191" s="3"/>
      <c r="Q1191" s="3" t="s">
        <v>296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622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306</v>
      </c>
      <c r="AG1191" s="11"/>
      <c r="AH1191" s="11"/>
      <c r="AI1191" s="11"/>
      <c r="AJ1191" s="11" t="s">
        <v>407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259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192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297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293</v>
      </c>
      <c r="H1193" s="3">
        <f ca="1">ROUND(_xlfn.XLOOKUP($F1193,$D$1:$D$5,$E$1:$E$5)*OFFSET(H1193,5-F1193,0)/0.05,0)*0.05</f>
        <v>2.25</v>
      </c>
      <c r="I1193" s="3" t="s">
        <v>294</v>
      </c>
      <c r="J1193" s="3">
        <v>1</v>
      </c>
      <c r="K1193" s="3" t="s">
        <v>295</v>
      </c>
      <c r="L1193" s="3"/>
      <c r="M1193" s="3"/>
      <c r="N1193" s="3"/>
      <c r="O1193" s="3"/>
      <c r="P1193" s="3"/>
      <c r="Q1193" s="3" t="s">
        <v>296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t="shared" ca="1" si="355"/>
        <v>{"AtkPower":2.25,"BuffAtkPower":1}</v>
      </c>
      <c r="Z1193" s="11" t="s">
        <v>624</v>
      </c>
      <c r="AA1193" s="11" t="str">
        <f t="shared" ca="1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625</v>
      </c>
      <c r="AK1193" s="11" t="str">
        <f t="shared" ref="AK1193:AK1197" si="370">$B$8&amp;$B$6</f>
        <v>&lt;q=attr_atk&gt;&lt;c=A6EC41&gt;</v>
      </c>
      <c r="AL1193" s="11" t="str">
        <f t="shared" ref="AL1193:AL1197" ca="1" si="371">ROUND($H1193*100,2)&amp;"%"</f>
        <v>225%</v>
      </c>
      <c r="AM1193" s="11" t="s">
        <v>259</v>
      </c>
      <c r="AN1193" s="11" t="s">
        <v>626</v>
      </c>
      <c r="AO1193" s="11" t="str">
        <f>$B$6</f>
        <v>&lt;c=A6EC41&gt;</v>
      </c>
      <c r="AP1193" s="12">
        <v>1</v>
      </c>
      <c r="AQ1193" s="11" t="s">
        <v>259</v>
      </c>
      <c r="AR1193" s="11" t="s">
        <v>627</v>
      </c>
      <c r="AS1193" s="11" t="str">
        <f>$B$6</f>
        <v>&lt;c=A6EC41&gt;</v>
      </c>
      <c r="AT1193" s="12">
        <v>1</v>
      </c>
      <c r="AU1193" s="11" t="s">
        <v>259</v>
      </c>
      <c r="AV1193" s="11" t="s">
        <v>362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t="shared" ca="1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293</v>
      </c>
      <c r="H1194" s="3">
        <f ca="1">ROUND(_xlfn.XLOOKUP($F1194,$D$1:$D$5,$E$1:$E$5)*OFFSET(H1194,5-F1194,0)/0.05,0)*0.05</f>
        <v>2.4000000000000004</v>
      </c>
      <c r="I1194" s="3" t="s">
        <v>294</v>
      </c>
      <c r="J1194" s="3">
        <v>1</v>
      </c>
      <c r="K1194" s="3" t="s">
        <v>295</v>
      </c>
      <c r="L1194" s="3"/>
      <c r="M1194" s="3"/>
      <c r="N1194" s="3"/>
      <c r="O1194" s="3"/>
      <c r="P1194" s="3"/>
      <c r="Q1194" s="3" t="s">
        <v>296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t="shared" ca="1" si="355"/>
        <v>{"AtkPower":2.4,"BuffAtkPower":1}</v>
      </c>
      <c r="Z1194" s="11" t="s">
        <v>624</v>
      </c>
      <c r="AA1194" s="11" t="str">
        <f t="shared" ca="1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306</v>
      </c>
      <c r="AG1194" s="11"/>
      <c r="AH1194" s="11"/>
      <c r="AI1194" s="11"/>
      <c r="AJ1194" s="11" t="s">
        <v>407</v>
      </c>
      <c r="AK1194" s="11" t="str">
        <f t="shared" si="370"/>
        <v>&lt;q=attr_atk&gt;&lt;c=A6EC41&gt;</v>
      </c>
      <c r="AL1194" s="11" t="str">
        <f t="shared" ca="1" si="371"/>
        <v>240%</v>
      </c>
      <c r="AM1194" s="11" t="s">
        <v>259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t="shared" ca="1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293</v>
      </c>
      <c r="H1195" s="3">
        <f ca="1">ROUND(_xlfn.XLOOKUP($F1195,$D$1:$D$5,$E$1:$E$5)*OFFSET(H1195,5-F1195,0)/0.05,0)*0.05</f>
        <v>2.5500000000000003</v>
      </c>
      <c r="I1195" s="3" t="s">
        <v>294</v>
      </c>
      <c r="J1195" s="3">
        <v>1</v>
      </c>
      <c r="K1195" s="3" t="s">
        <v>295</v>
      </c>
      <c r="L1195" s="3"/>
      <c r="M1195" s="3"/>
      <c r="N1195" s="3"/>
      <c r="O1195" s="3"/>
      <c r="P1195" s="3"/>
      <c r="Q1195" s="3" t="s">
        <v>296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t="shared" ca="1" si="355"/>
        <v>{"AtkPower":2.55,"BuffAtkPower":1}</v>
      </c>
      <c r="Z1195" s="11" t="s">
        <v>624</v>
      </c>
      <c r="AA1195" s="11" t="str">
        <f t="shared" ca="1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306</v>
      </c>
      <c r="AG1195" s="11"/>
      <c r="AH1195" s="11"/>
      <c r="AI1195" s="11"/>
      <c r="AJ1195" s="11" t="s">
        <v>407</v>
      </c>
      <c r="AK1195" s="11" t="str">
        <f t="shared" si="370"/>
        <v>&lt;q=attr_atk&gt;&lt;c=A6EC41&gt;</v>
      </c>
      <c r="AL1195" s="11" t="str">
        <f t="shared" ca="1" si="371"/>
        <v>255%</v>
      </c>
      <c r="AM1195" s="11" t="s">
        <v>259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t="shared" ca="1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293</v>
      </c>
      <c r="H1196" s="3">
        <f ca="1">ROUND(_xlfn.XLOOKUP($F1196,$D$1:$D$5,$E$1:$E$5)*OFFSET(H1196,5-F1196,0)/0.05,0)*0.05</f>
        <v>2.9000000000000004</v>
      </c>
      <c r="I1196" s="3" t="s">
        <v>294</v>
      </c>
      <c r="J1196" s="3">
        <v>1</v>
      </c>
      <c r="K1196" s="3" t="s">
        <v>295</v>
      </c>
      <c r="L1196" s="3"/>
      <c r="M1196" s="3"/>
      <c r="N1196" s="3"/>
      <c r="O1196" s="3"/>
      <c r="P1196" s="3"/>
      <c r="Q1196" s="3" t="s">
        <v>296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t="shared" ca="1" si="355"/>
        <v>{"AtkPower":2.9,"BuffAtkPower":1}</v>
      </c>
      <c r="Z1196" s="11" t="s">
        <v>624</v>
      </c>
      <c r="AA1196" s="11" t="str">
        <f t="shared" ca="1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306</v>
      </c>
      <c r="AG1196" s="11"/>
      <c r="AH1196" s="11"/>
      <c r="AI1196" s="11"/>
      <c r="AJ1196" s="11" t="s">
        <v>407</v>
      </c>
      <c r="AK1196" s="11" t="str">
        <f t="shared" si="370"/>
        <v>&lt;q=attr_atk&gt;&lt;c=A6EC41&gt;</v>
      </c>
      <c r="AL1196" s="11" t="str">
        <f t="shared" ca="1" si="371"/>
        <v>290%</v>
      </c>
      <c r="AM1196" s="11" t="s">
        <v>259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t="shared" ca="1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293</v>
      </c>
      <c r="H1197" s="3">
        <v>3.2</v>
      </c>
      <c r="I1197" s="3" t="s">
        <v>294</v>
      </c>
      <c r="J1197" s="3">
        <v>1</v>
      </c>
      <c r="K1197" s="3" t="s">
        <v>295</v>
      </c>
      <c r="L1197" s="3"/>
      <c r="M1197" s="3"/>
      <c r="N1197" s="3"/>
      <c r="O1197" s="3"/>
      <c r="P1197" s="3"/>
      <c r="Q1197" s="3" t="s">
        <v>296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624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306</v>
      </c>
      <c r="AG1197" s="11"/>
      <c r="AH1197" s="11"/>
      <c r="AI1197" s="11"/>
      <c r="AJ1197" s="11" t="s">
        <v>407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259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67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297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293</v>
      </c>
      <c r="H1199" s="3"/>
      <c r="I1199" s="3" t="s">
        <v>294</v>
      </c>
      <c r="J1199" s="3"/>
      <c r="K1199" s="3" t="s">
        <v>295</v>
      </c>
      <c r="L1199" s="3"/>
      <c r="M1199" s="3"/>
      <c r="N1199" s="3"/>
      <c r="O1199" s="3"/>
      <c r="P1199" s="3"/>
      <c r="Q1199" s="3" t="s">
        <v>296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319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320</v>
      </c>
      <c r="AK1199" s="11" t="str">
        <f t="shared" ref="AK1199:AK1203" si="372">$B$6</f>
        <v>&lt;c=A6EC41&gt;</v>
      </c>
      <c r="AL1199" s="11">
        <v>2</v>
      </c>
      <c r="AM1199" s="11" t="s">
        <v>259</v>
      </c>
      <c r="AN1199" s="11" t="s">
        <v>321</v>
      </c>
      <c r="AO1199" s="11" t="s">
        <v>265</v>
      </c>
      <c r="AP1199" s="11">
        <v>2</v>
      </c>
      <c r="AQ1199" s="11" t="s">
        <v>259</v>
      </c>
      <c r="AR1199" s="11" t="s">
        <v>322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293</v>
      </c>
      <c r="H1200" s="3"/>
      <c r="I1200" s="3" t="s">
        <v>294</v>
      </c>
      <c r="J1200" s="3"/>
      <c r="K1200" s="3" t="s">
        <v>295</v>
      </c>
      <c r="L1200" s="3"/>
      <c r="M1200" s="3"/>
      <c r="N1200" s="3"/>
      <c r="O1200" s="3"/>
      <c r="P1200" s="3"/>
      <c r="Q1200" s="3" t="s">
        <v>296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319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306</v>
      </c>
      <c r="AG1200" s="11"/>
      <c r="AH1200" s="11"/>
      <c r="AI1200" s="11"/>
      <c r="AJ1200" s="11" t="s">
        <v>320</v>
      </c>
      <c r="AK1200" s="11" t="str">
        <f t="shared" si="372"/>
        <v>&lt;c=A6EC41&gt;</v>
      </c>
      <c r="AL1200" s="11">
        <f>AL1199*4</f>
        <v>8</v>
      </c>
      <c r="AM1200" s="11" t="s">
        <v>259</v>
      </c>
      <c r="AN1200" s="11" t="s">
        <v>321</v>
      </c>
      <c r="AO1200" s="11" t="s">
        <v>265</v>
      </c>
      <c r="AP1200" s="11">
        <f>AP1199*4</f>
        <v>8</v>
      </c>
      <c r="AQ1200" s="11" t="s">
        <v>259</v>
      </c>
      <c r="AR1200" s="11" t="s">
        <v>322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293</v>
      </c>
      <c r="H1201" s="3"/>
      <c r="I1201" s="3" t="s">
        <v>294</v>
      </c>
      <c r="J1201" s="3"/>
      <c r="K1201" s="3" t="s">
        <v>295</v>
      </c>
      <c r="L1201" s="3"/>
      <c r="M1201" s="3"/>
      <c r="N1201" s="3"/>
      <c r="O1201" s="3"/>
      <c r="P1201" s="3"/>
      <c r="Q1201" s="3" t="s">
        <v>296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319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306</v>
      </c>
      <c r="AG1201" s="11"/>
      <c r="AH1201" s="11"/>
      <c r="AI1201" s="11"/>
      <c r="AJ1201" s="11" t="s">
        <v>320</v>
      </c>
      <c r="AK1201" s="11" t="str">
        <f t="shared" si="372"/>
        <v>&lt;c=A6EC41&gt;</v>
      </c>
      <c r="AL1201" s="11">
        <f>AL1200*4</f>
        <v>32</v>
      </c>
      <c r="AM1201" s="11" t="s">
        <v>259</v>
      </c>
      <c r="AN1201" s="11" t="s">
        <v>321</v>
      </c>
      <c r="AO1201" s="11" t="s">
        <v>265</v>
      </c>
      <c r="AP1201" s="11">
        <f>AP1200*4</f>
        <v>32</v>
      </c>
      <c r="AQ1201" s="11" t="s">
        <v>259</v>
      </c>
      <c r="AR1201" s="11" t="s">
        <v>322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293</v>
      </c>
      <c r="H1202" s="3"/>
      <c r="I1202" s="3" t="s">
        <v>294</v>
      </c>
      <c r="J1202" s="3"/>
      <c r="K1202" s="3" t="s">
        <v>295</v>
      </c>
      <c r="L1202" s="3"/>
      <c r="M1202" s="3"/>
      <c r="N1202" s="3"/>
      <c r="O1202" s="3"/>
      <c r="P1202" s="3"/>
      <c r="Q1202" s="3" t="s">
        <v>296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319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306</v>
      </c>
      <c r="AG1202" s="11"/>
      <c r="AH1202" s="11"/>
      <c r="AI1202" s="11"/>
      <c r="AJ1202" s="11" t="s">
        <v>320</v>
      </c>
      <c r="AK1202" s="11" t="str">
        <f t="shared" si="372"/>
        <v>&lt;c=A6EC41&gt;</v>
      </c>
      <c r="AL1202" s="11">
        <v>64</v>
      </c>
      <c r="AM1202" s="11" t="s">
        <v>259</v>
      </c>
      <c r="AN1202" s="11" t="s">
        <v>321</v>
      </c>
      <c r="AO1202" s="11" t="s">
        <v>265</v>
      </c>
      <c r="AP1202" s="11">
        <v>64</v>
      </c>
      <c r="AQ1202" s="11" t="s">
        <v>259</v>
      </c>
      <c r="AR1202" s="11" t="s">
        <v>322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293</v>
      </c>
      <c r="H1203" s="3"/>
      <c r="I1203" s="3" t="s">
        <v>294</v>
      </c>
      <c r="J1203" s="3"/>
      <c r="K1203" s="3" t="s">
        <v>295</v>
      </c>
      <c r="L1203" s="3"/>
      <c r="M1203" s="3"/>
      <c r="N1203" s="3"/>
      <c r="O1203" s="3"/>
      <c r="P1203" s="3"/>
      <c r="Q1203" s="3" t="s">
        <v>296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319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306</v>
      </c>
      <c r="AG1203" s="11"/>
      <c r="AH1203" s="11"/>
      <c r="AI1203" s="11"/>
      <c r="AJ1203" s="11" t="s">
        <v>320</v>
      </c>
      <c r="AK1203" s="11" t="str">
        <f t="shared" si="372"/>
        <v>&lt;c=A6EC41&gt;</v>
      </c>
      <c r="AL1203" s="11">
        <v>128</v>
      </c>
      <c r="AM1203" s="11" t="s">
        <v>259</v>
      </c>
      <c r="AN1203" s="11" t="s">
        <v>321</v>
      </c>
      <c r="AO1203" s="11" t="s">
        <v>265</v>
      </c>
      <c r="AP1203" s="11">
        <v>128</v>
      </c>
      <c r="AQ1203" s="11" t="s">
        <v>259</v>
      </c>
      <c r="AR1203" s="11" t="s">
        <v>322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298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297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293</v>
      </c>
      <c r="H1205" s="3">
        <v>0.01</v>
      </c>
      <c r="I1205" s="3" t="s">
        <v>294</v>
      </c>
      <c r="J1205" s="3">
        <v>1</v>
      </c>
      <c r="K1205" s="3" t="s">
        <v>295</v>
      </c>
      <c r="L1205" s="3"/>
      <c r="M1205" s="3"/>
      <c r="N1205" s="3"/>
      <c r="O1205" s="3"/>
      <c r="P1205" s="3"/>
      <c r="Q1205" s="3" t="s">
        <v>296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628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629</v>
      </c>
      <c r="AK1205" s="11" t="str">
        <f>$B$6</f>
        <v>&lt;c=A6EC41&gt;</v>
      </c>
      <c r="AL1205" s="12">
        <v>1</v>
      </c>
      <c r="AM1205" s="11" t="s">
        <v>259</v>
      </c>
      <c r="AN1205" s="11" t="s">
        <v>630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259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293</v>
      </c>
      <c r="H1206" s="3">
        <v>0.02</v>
      </c>
      <c r="I1206" s="3" t="s">
        <v>294</v>
      </c>
      <c r="J1206" s="3">
        <v>1</v>
      </c>
      <c r="K1206" s="3" t="s">
        <v>295</v>
      </c>
      <c r="L1206" s="3"/>
      <c r="M1206" s="3"/>
      <c r="N1206" s="3"/>
      <c r="O1206" s="3"/>
      <c r="P1206" s="3"/>
      <c r="Q1206" s="3" t="s">
        <v>296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628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306</v>
      </c>
      <c r="AG1206" s="11"/>
      <c r="AH1206" s="11"/>
      <c r="AI1206" s="11"/>
      <c r="AJ1206" s="11" t="s">
        <v>631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259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293</v>
      </c>
      <c r="H1207" s="3">
        <v>0.03</v>
      </c>
      <c r="I1207" s="3" t="s">
        <v>294</v>
      </c>
      <c r="J1207" s="3">
        <v>1</v>
      </c>
      <c r="K1207" s="3" t="s">
        <v>295</v>
      </c>
      <c r="L1207" s="3"/>
      <c r="M1207" s="3"/>
      <c r="N1207" s="3"/>
      <c r="O1207" s="3"/>
      <c r="P1207" s="3"/>
      <c r="Q1207" s="3" t="s">
        <v>296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628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306</v>
      </c>
      <c r="AG1207" s="11"/>
      <c r="AH1207" s="11"/>
      <c r="AI1207" s="11"/>
      <c r="AJ1207" s="11" t="s">
        <v>631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259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293</v>
      </c>
      <c r="H1208" s="3">
        <v>0.04</v>
      </c>
      <c r="I1208" s="3" t="s">
        <v>294</v>
      </c>
      <c r="J1208" s="3">
        <v>1</v>
      </c>
      <c r="K1208" s="3" t="s">
        <v>295</v>
      </c>
      <c r="L1208" s="3"/>
      <c r="M1208" s="3"/>
      <c r="N1208" s="3"/>
      <c r="O1208" s="3"/>
      <c r="P1208" s="3"/>
      <c r="Q1208" s="3" t="s">
        <v>296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628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306</v>
      </c>
      <c r="AG1208" s="11"/>
      <c r="AH1208" s="11"/>
      <c r="AI1208" s="11"/>
      <c r="AJ1208" s="11" t="s">
        <v>631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259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293</v>
      </c>
      <c r="H1209" s="3">
        <v>0.05</v>
      </c>
      <c r="I1209" s="3" t="s">
        <v>294</v>
      </c>
      <c r="J1209" s="3">
        <v>1</v>
      </c>
      <c r="K1209" s="3" t="s">
        <v>295</v>
      </c>
      <c r="L1209" s="3"/>
      <c r="M1209" s="3"/>
      <c r="N1209" s="3"/>
      <c r="O1209" s="3"/>
      <c r="P1209" s="3"/>
      <c r="Q1209" s="3" t="s">
        <v>296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628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306</v>
      </c>
      <c r="AG1209" s="11"/>
      <c r="AH1209" s="11"/>
      <c r="AI1209" s="11"/>
      <c r="AJ1209" s="11" t="s">
        <v>631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259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299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297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293</v>
      </c>
      <c r="H1211" s="3"/>
      <c r="I1211" s="3" t="s">
        <v>294</v>
      </c>
      <c r="J1211" s="3"/>
      <c r="K1211" s="3" t="s">
        <v>295</v>
      </c>
      <c r="L1211" s="3"/>
      <c r="M1211" s="3"/>
      <c r="N1211" s="3"/>
      <c r="O1211" s="3"/>
      <c r="P1211" s="3"/>
      <c r="Q1211" s="3" t="s">
        <v>296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297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293</v>
      </c>
      <c r="H1212" s="3"/>
      <c r="I1212" s="3" t="s">
        <v>294</v>
      </c>
      <c r="J1212" s="3"/>
      <c r="K1212" s="3" t="s">
        <v>295</v>
      </c>
      <c r="L1212" s="3"/>
      <c r="M1212" s="3"/>
      <c r="N1212" s="3"/>
      <c r="O1212" s="3"/>
      <c r="P1212" s="3"/>
      <c r="Q1212" s="3" t="s">
        <v>296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297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293</v>
      </c>
      <c r="H1213" s="3"/>
      <c r="I1213" s="3" t="s">
        <v>294</v>
      </c>
      <c r="J1213" s="3"/>
      <c r="K1213" s="3" t="s">
        <v>295</v>
      </c>
      <c r="L1213" s="3"/>
      <c r="M1213" s="3"/>
      <c r="N1213" s="3"/>
      <c r="O1213" s="3"/>
      <c r="P1213" s="3"/>
      <c r="Q1213" s="3" t="s">
        <v>296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297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293</v>
      </c>
      <c r="H1214" s="3"/>
      <c r="I1214" s="3" t="s">
        <v>294</v>
      </c>
      <c r="J1214" s="3"/>
      <c r="K1214" s="3" t="s">
        <v>295</v>
      </c>
      <c r="L1214" s="3"/>
      <c r="M1214" s="3"/>
      <c r="N1214" s="3"/>
      <c r="O1214" s="3"/>
      <c r="P1214" s="3"/>
      <c r="Q1214" s="3" t="s">
        <v>296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297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293</v>
      </c>
      <c r="H1215" s="3"/>
      <c r="I1215" s="3" t="s">
        <v>294</v>
      </c>
      <c r="J1215" s="3"/>
      <c r="K1215" s="3" t="s">
        <v>295</v>
      </c>
      <c r="L1215" s="3"/>
      <c r="M1215" s="3"/>
      <c r="N1215" s="3"/>
      <c r="O1215" s="3"/>
      <c r="P1215" s="3"/>
      <c r="Q1215" s="3" t="s">
        <v>296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297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300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297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293</v>
      </c>
      <c r="H1217" s="3"/>
      <c r="I1217" s="3" t="s">
        <v>294</v>
      </c>
      <c r="J1217" s="3"/>
      <c r="K1217" s="3" t="s">
        <v>295</v>
      </c>
      <c r="L1217" s="3"/>
      <c r="M1217" s="3"/>
      <c r="N1217" s="3"/>
      <c r="O1217" s="3"/>
      <c r="P1217" s="3"/>
      <c r="Q1217" s="3" t="s">
        <v>296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302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303</v>
      </c>
      <c r="AK1217" s="11" t="str">
        <f>$B$6</f>
        <v>&lt;c=A6EC41&gt;</v>
      </c>
      <c r="AL1217" s="11">
        <v>1</v>
      </c>
      <c r="AM1217" s="11" t="s">
        <v>259</v>
      </c>
      <c r="AN1217" s="11" t="s">
        <v>304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259</v>
      </c>
      <c r="AV1217" s="11" t="s">
        <v>305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293</v>
      </c>
      <c r="H1218" s="3"/>
      <c r="I1218" s="3" t="s">
        <v>294</v>
      </c>
      <c r="J1218" s="3"/>
      <c r="K1218" s="3" t="s">
        <v>295</v>
      </c>
      <c r="L1218" s="3"/>
      <c r="M1218" s="3"/>
      <c r="N1218" s="3"/>
      <c r="O1218" s="3"/>
      <c r="P1218" s="3"/>
      <c r="Q1218" s="3" t="s">
        <v>296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302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306</v>
      </c>
      <c r="AG1218" s="11"/>
      <c r="AH1218" s="11"/>
      <c r="AI1218" s="11"/>
      <c r="AJ1218" s="11"/>
      <c r="AK1218" s="11"/>
      <c r="AL1218" s="11"/>
      <c r="AM1218" s="11"/>
      <c r="AN1218" s="11" t="s">
        <v>307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259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293</v>
      </c>
      <c r="H1219" s="3"/>
      <c r="I1219" s="3" t="s">
        <v>294</v>
      </c>
      <c r="J1219" s="3"/>
      <c r="K1219" s="3" t="s">
        <v>295</v>
      </c>
      <c r="L1219" s="3"/>
      <c r="M1219" s="3"/>
      <c r="N1219" s="3"/>
      <c r="O1219" s="3"/>
      <c r="P1219" s="3"/>
      <c r="Q1219" s="3" t="s">
        <v>296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302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306</v>
      </c>
      <c r="AG1219" s="11"/>
      <c r="AH1219" s="11"/>
      <c r="AI1219" s="11"/>
      <c r="AJ1219" s="11"/>
      <c r="AK1219" s="11"/>
      <c r="AL1219" s="11"/>
      <c r="AM1219" s="11"/>
      <c r="AN1219" s="11" t="s">
        <v>307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259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293</v>
      </c>
      <c r="H1220" s="3"/>
      <c r="I1220" s="3" t="s">
        <v>294</v>
      </c>
      <c r="J1220" s="3"/>
      <c r="K1220" s="3" t="s">
        <v>295</v>
      </c>
      <c r="L1220" s="3"/>
      <c r="M1220" s="3"/>
      <c r="N1220" s="3"/>
      <c r="O1220" s="3"/>
      <c r="P1220" s="3"/>
      <c r="Q1220" s="3" t="s">
        <v>296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302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306</v>
      </c>
      <c r="AG1220" s="11"/>
      <c r="AH1220" s="11"/>
      <c r="AI1220" s="11"/>
      <c r="AJ1220" s="11"/>
      <c r="AK1220" s="11"/>
      <c r="AL1220" s="11"/>
      <c r="AM1220" s="11"/>
      <c r="AN1220" s="11" t="s">
        <v>307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259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293</v>
      </c>
      <c r="H1221" s="3"/>
      <c r="I1221" s="3" t="s">
        <v>294</v>
      </c>
      <c r="J1221" s="3"/>
      <c r="K1221" s="3" t="s">
        <v>295</v>
      </c>
      <c r="L1221" s="3"/>
      <c r="M1221" s="3"/>
      <c r="N1221" s="3"/>
      <c r="O1221" s="3"/>
      <c r="P1221" s="3"/>
      <c r="Q1221" s="3" t="s">
        <v>296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308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306</v>
      </c>
      <c r="AG1221" s="11"/>
      <c r="AH1221" s="11"/>
      <c r="AI1221" s="11"/>
      <c r="AJ1221" s="11"/>
      <c r="AK1221" s="11"/>
      <c r="AL1221" s="11"/>
      <c r="AM1221" s="11"/>
      <c r="AN1221" s="11" t="s">
        <v>307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259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301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297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293</v>
      </c>
      <c r="H1223" s="3"/>
      <c r="I1223" s="3" t="s">
        <v>294</v>
      </c>
      <c r="J1223" s="3"/>
      <c r="K1223" s="3" t="s">
        <v>295</v>
      </c>
      <c r="L1223" s="3"/>
      <c r="M1223" s="3"/>
      <c r="N1223" s="3"/>
      <c r="O1223" s="3"/>
      <c r="P1223" s="3"/>
      <c r="Q1223" s="3" t="s">
        <v>296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632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633</v>
      </c>
      <c r="AK1223" s="11" t="str">
        <f>$B$6</f>
        <v>&lt;c=A6EC41&gt;</v>
      </c>
      <c r="AL1223" s="12">
        <v>1</v>
      </c>
      <c r="AM1223" s="11" t="s">
        <v>259</v>
      </c>
      <c r="AN1223" s="11" t="s">
        <v>634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293</v>
      </c>
      <c r="H1224" s="3"/>
      <c r="I1224" s="3" t="s">
        <v>294</v>
      </c>
      <c r="J1224" s="3"/>
      <c r="K1224" s="3" t="s">
        <v>295</v>
      </c>
      <c r="L1224" s="3"/>
      <c r="M1224" s="3"/>
      <c r="N1224" s="3"/>
      <c r="O1224" s="3"/>
      <c r="P1224" s="3"/>
      <c r="Q1224" s="3" t="s">
        <v>296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297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293</v>
      </c>
      <c r="H1225" s="3"/>
      <c r="I1225" s="3" t="s">
        <v>294</v>
      </c>
      <c r="J1225" s="3"/>
      <c r="K1225" s="3" t="s">
        <v>295</v>
      </c>
      <c r="L1225" s="3"/>
      <c r="M1225" s="3"/>
      <c r="N1225" s="3"/>
      <c r="O1225" s="3"/>
      <c r="P1225" s="3"/>
      <c r="Q1225" s="3" t="s">
        <v>296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297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293</v>
      </c>
      <c r="H1226" s="3"/>
      <c r="I1226" s="3" t="s">
        <v>294</v>
      </c>
      <c r="J1226" s="3"/>
      <c r="K1226" s="3" t="s">
        <v>295</v>
      </c>
      <c r="L1226" s="3"/>
      <c r="M1226" s="3"/>
      <c r="N1226" s="3"/>
      <c r="O1226" s="3"/>
      <c r="P1226" s="3"/>
      <c r="Q1226" s="3" t="s">
        <v>296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297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293</v>
      </c>
      <c r="H1227" s="3"/>
      <c r="I1227" s="3" t="s">
        <v>294</v>
      </c>
      <c r="J1227" s="3"/>
      <c r="K1227" s="3" t="s">
        <v>295</v>
      </c>
      <c r="L1227" s="3"/>
      <c r="M1227" s="3"/>
      <c r="N1227" s="3"/>
      <c r="O1227" s="3"/>
      <c r="P1227" s="3"/>
      <c r="Q1227" s="3" t="s">
        <v>296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297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635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297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292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297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293</v>
      </c>
      <c r="H1230" s="3">
        <f ca="1">ROUND(_xlfn.XLOOKUP($F1230,$D$1:$D$5,$E$1:$E$5)*OFFSET(H1230,5-F1230,0)/0.05,0)*0.05</f>
        <v>1.4500000000000002</v>
      </c>
      <c r="I1230" s="3" t="s">
        <v>294</v>
      </c>
      <c r="J1230" s="3"/>
      <c r="K1230" s="3" t="s">
        <v>295</v>
      </c>
      <c r="L1230" s="3"/>
      <c r="M1230" s="3"/>
      <c r="N1230" s="3"/>
      <c r="O1230" s="3"/>
      <c r="P1230" s="3"/>
      <c r="Q1230" s="3" t="s">
        <v>296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t="shared" ca="1" si="377"/>
        <v>{"AtkPower":1.45}</v>
      </c>
      <c r="Z1230" s="11" t="s">
        <v>636</v>
      </c>
      <c r="AA1230" s="11" t="str">
        <f t="shared" ca="1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637</v>
      </c>
      <c r="AK1230" s="11" t="str">
        <f>$B$6</f>
        <v>&lt;c=A6EC41&gt;</v>
      </c>
      <c r="AL1230" s="12">
        <v>1</v>
      </c>
      <c r="AM1230" s="11" t="s">
        <v>259</v>
      </c>
      <c r="AN1230" s="11" t="s">
        <v>583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259</v>
      </c>
      <c r="AR1230" s="11" t="s">
        <v>305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t="shared" ca="1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293</v>
      </c>
      <c r="H1231" s="3">
        <f ca="1">ROUND(_xlfn.XLOOKUP($F1231,$D$1:$D$5,$E$1:$E$5)*OFFSET(H1231,5-F1231,0)/0.05,0)*0.05</f>
        <v>1.6</v>
      </c>
      <c r="I1231" s="3" t="s">
        <v>294</v>
      </c>
      <c r="J1231" s="3"/>
      <c r="K1231" s="3" t="s">
        <v>295</v>
      </c>
      <c r="L1231" s="3"/>
      <c r="M1231" s="3"/>
      <c r="N1231" s="3"/>
      <c r="O1231" s="3"/>
      <c r="P1231" s="3"/>
      <c r="Q1231" s="3" t="s">
        <v>296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t="shared" ca="1" si="377"/>
        <v>{"AtkPower":1.6}</v>
      </c>
      <c r="Z1231" s="11" t="s">
        <v>636</v>
      </c>
      <c r="AA1231" s="11" t="str">
        <f t="shared" ca="1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306</v>
      </c>
      <c r="AG1231" s="11"/>
      <c r="AH1231" s="11"/>
      <c r="AI1231" s="11"/>
      <c r="AJ1231" s="11" t="s">
        <v>631</v>
      </c>
      <c r="AK1231" s="11" t="str">
        <f t="shared" ref="AK1231:AK1234" si="384">$B$8&amp;$B$6</f>
        <v>&lt;q=attr_atk&gt;&lt;c=A6EC41&gt;</v>
      </c>
      <c r="AL1231" s="11" t="str">
        <f t="shared" ref="AL1231:AL1234" ca="1" si="385">ROUND($H1231*100,2)&amp;"%"</f>
        <v>160%</v>
      </c>
      <c r="AM1231" s="11" t="s">
        <v>259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t="shared" ca="1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293</v>
      </c>
      <c r="H1232" s="3">
        <f ca="1">ROUND(_xlfn.XLOOKUP($F1232,$D$1:$D$5,$E$1:$E$5)*OFFSET(H1232,5-F1232,0)/0.05,0)*0.05</f>
        <v>1.7000000000000002</v>
      </c>
      <c r="I1232" s="3" t="s">
        <v>294</v>
      </c>
      <c r="J1232" s="3"/>
      <c r="K1232" s="3" t="s">
        <v>295</v>
      </c>
      <c r="L1232" s="3"/>
      <c r="M1232" s="3"/>
      <c r="N1232" s="3"/>
      <c r="O1232" s="3"/>
      <c r="P1232" s="3"/>
      <c r="Q1232" s="3" t="s">
        <v>296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t="shared" ca="1" si="377"/>
        <v>{"AtkPower":1.7}</v>
      </c>
      <c r="Z1232" s="11" t="s">
        <v>636</v>
      </c>
      <c r="AA1232" s="11" t="str">
        <f t="shared" ca="1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306</v>
      </c>
      <c r="AG1232" s="11"/>
      <c r="AH1232" s="11"/>
      <c r="AI1232" s="11"/>
      <c r="AJ1232" s="11" t="s">
        <v>631</v>
      </c>
      <c r="AK1232" s="11" t="str">
        <f t="shared" si="384"/>
        <v>&lt;q=attr_atk&gt;&lt;c=A6EC41&gt;</v>
      </c>
      <c r="AL1232" s="11" t="str">
        <f t="shared" ca="1" si="385"/>
        <v>170%</v>
      </c>
      <c r="AM1232" s="11" t="s">
        <v>259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t="shared" ca="1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293</v>
      </c>
      <c r="H1233" s="3">
        <f ca="1">ROUND(_xlfn.XLOOKUP($F1233,$D$1:$D$5,$E$1:$E$5)*OFFSET(H1233,5-F1233,0)/0.05,0)*0.05</f>
        <v>1.9000000000000001</v>
      </c>
      <c r="I1233" s="3" t="s">
        <v>294</v>
      </c>
      <c r="J1233" s="3"/>
      <c r="K1233" s="3" t="s">
        <v>295</v>
      </c>
      <c r="L1233" s="3"/>
      <c r="M1233" s="3"/>
      <c r="N1233" s="3"/>
      <c r="O1233" s="3"/>
      <c r="P1233" s="3"/>
      <c r="Q1233" s="3" t="s">
        <v>296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t="shared" ca="1" si="377"/>
        <v>{"AtkPower":1.9}</v>
      </c>
      <c r="Z1233" s="11" t="s">
        <v>636</v>
      </c>
      <c r="AA1233" s="11" t="str">
        <f t="shared" ca="1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306</v>
      </c>
      <c r="AG1233" s="11"/>
      <c r="AH1233" s="11"/>
      <c r="AI1233" s="11"/>
      <c r="AJ1233" s="11" t="s">
        <v>631</v>
      </c>
      <c r="AK1233" s="11" t="str">
        <f t="shared" si="384"/>
        <v>&lt;q=attr_atk&gt;&lt;c=A6EC41&gt;</v>
      </c>
      <c r="AL1233" s="11" t="str">
        <f t="shared" ca="1" si="385"/>
        <v>190%</v>
      </c>
      <c r="AM1233" s="11" t="s">
        <v>259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t="shared" ca="1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293</v>
      </c>
      <c r="H1234" s="3">
        <v>2.1</v>
      </c>
      <c r="I1234" s="3" t="s">
        <v>294</v>
      </c>
      <c r="J1234" s="3"/>
      <c r="K1234" s="3" t="s">
        <v>295</v>
      </c>
      <c r="L1234" s="3"/>
      <c r="M1234" s="3"/>
      <c r="N1234" s="3"/>
      <c r="O1234" s="3"/>
      <c r="P1234" s="3"/>
      <c r="Q1234" s="3" t="s">
        <v>296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636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306</v>
      </c>
      <c r="AG1234" s="11"/>
      <c r="AH1234" s="11"/>
      <c r="AI1234" s="11"/>
      <c r="AJ1234" s="11" t="s">
        <v>631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259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192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297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293</v>
      </c>
      <c r="H1236" s="3">
        <f ca="1">ROUND(_xlfn.XLOOKUP($F1236,$D$1:$D$5,$E$1:$E$5)*OFFSET(H1236,5-F1236,0)/0.05,0)*0.05</f>
        <v>3.2</v>
      </c>
      <c r="I1236" s="3" t="s">
        <v>294</v>
      </c>
      <c r="J1236" s="3">
        <v>1</v>
      </c>
      <c r="K1236" s="3" t="s">
        <v>295</v>
      </c>
      <c r="L1236" s="3"/>
      <c r="M1236" s="3"/>
      <c r="N1236" s="3"/>
      <c r="O1236" s="3"/>
      <c r="P1236" s="3"/>
      <c r="Q1236" s="3" t="s">
        <v>296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t="shared" ca="1" si="377"/>
        <v>{"AtkPower":3.2,"BuffAtkPower":1}</v>
      </c>
      <c r="Z1236" s="11" t="s">
        <v>638</v>
      </c>
      <c r="AA1236" s="11" t="str">
        <f t="shared" ca="1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639</v>
      </c>
      <c r="AK1236" s="11" t="str">
        <f t="shared" ref="AK1236:AK1240" si="386">$B$8&amp;$B$6</f>
        <v>&lt;q=attr_atk&gt;&lt;c=A6EC41&gt;</v>
      </c>
      <c r="AL1236" s="11" t="str">
        <f t="shared" ref="AL1236:AL1240" ca="1" si="387">ROUND($H1236*100,2)&amp;"%"</f>
        <v>320%</v>
      </c>
      <c r="AM1236" s="11" t="s">
        <v>259</v>
      </c>
      <c r="AN1236" s="11" t="s">
        <v>640</v>
      </c>
      <c r="AO1236" s="11" t="str">
        <f>$B$6</f>
        <v>&lt;c=A6EC41&gt;</v>
      </c>
      <c r="AP1236" s="12">
        <v>1</v>
      </c>
      <c r="AQ1236" s="11" t="s">
        <v>259</v>
      </c>
      <c r="AR1236" s="11" t="s">
        <v>641</v>
      </c>
      <c r="AS1236" s="11" t="str">
        <f>$B$6</f>
        <v>&lt;c=A6EC41&gt;</v>
      </c>
      <c r="AT1236" s="12">
        <v>5</v>
      </c>
      <c r="AU1236" s="11" t="s">
        <v>259</v>
      </c>
      <c r="AV1236" s="11" t="s">
        <v>362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t="shared" ca="1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293</v>
      </c>
      <c r="H1237" s="3">
        <f ca="1">ROUND(_xlfn.XLOOKUP($F1237,$D$1:$D$5,$E$1:$E$5)*OFFSET(H1237,5-F1237,0)/0.05,0)*0.05</f>
        <v>3.45</v>
      </c>
      <c r="I1237" s="3" t="s">
        <v>294</v>
      </c>
      <c r="J1237" s="3">
        <v>1</v>
      </c>
      <c r="K1237" s="3" t="s">
        <v>295</v>
      </c>
      <c r="L1237" s="3"/>
      <c r="M1237" s="3"/>
      <c r="N1237" s="3"/>
      <c r="O1237" s="3"/>
      <c r="P1237" s="3"/>
      <c r="Q1237" s="3" t="s">
        <v>296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t="shared" ca="1" si="377"/>
        <v>{"AtkPower":3.45,"BuffAtkPower":1}</v>
      </c>
      <c r="Z1237" s="11" t="s">
        <v>638</v>
      </c>
      <c r="AA1237" s="11" t="str">
        <f t="shared" ca="1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306</v>
      </c>
      <c r="AG1237" s="11"/>
      <c r="AH1237" s="11"/>
      <c r="AI1237" s="11"/>
      <c r="AJ1237" s="11" t="s">
        <v>631</v>
      </c>
      <c r="AK1237" s="11" t="str">
        <f t="shared" si="386"/>
        <v>&lt;q=attr_atk&gt;&lt;c=A6EC41&gt;</v>
      </c>
      <c r="AL1237" s="11" t="str">
        <f t="shared" ca="1" si="387"/>
        <v>345%</v>
      </c>
      <c r="AM1237" s="11" t="s">
        <v>259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t="shared" ca="1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293</v>
      </c>
      <c r="H1238" s="3">
        <f ca="1">ROUND(_xlfn.XLOOKUP($F1238,$D$1:$D$5,$E$1:$E$5)*OFFSET(H1238,5-F1238,0)/0.05,0)*0.05</f>
        <v>3.7</v>
      </c>
      <c r="I1238" s="3" t="s">
        <v>294</v>
      </c>
      <c r="J1238" s="3">
        <v>1</v>
      </c>
      <c r="K1238" s="3" t="s">
        <v>295</v>
      </c>
      <c r="L1238" s="3"/>
      <c r="M1238" s="3"/>
      <c r="N1238" s="3"/>
      <c r="O1238" s="3"/>
      <c r="P1238" s="3"/>
      <c r="Q1238" s="3" t="s">
        <v>296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t="shared" ca="1" si="377"/>
        <v>{"AtkPower":3.7,"BuffAtkPower":1}</v>
      </c>
      <c r="Z1238" s="11" t="s">
        <v>638</v>
      </c>
      <c r="AA1238" s="11" t="str">
        <f t="shared" ca="1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306</v>
      </c>
      <c r="AG1238" s="11"/>
      <c r="AH1238" s="11"/>
      <c r="AI1238" s="11"/>
      <c r="AJ1238" s="11" t="s">
        <v>631</v>
      </c>
      <c r="AK1238" s="11" t="str">
        <f t="shared" si="386"/>
        <v>&lt;q=attr_atk&gt;&lt;c=A6EC41&gt;</v>
      </c>
      <c r="AL1238" s="11" t="str">
        <f t="shared" ca="1" si="387"/>
        <v>370%</v>
      </c>
      <c r="AM1238" s="11" t="s">
        <v>259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t="shared" ca="1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293</v>
      </c>
      <c r="H1239" s="3">
        <f ca="1">ROUND(_xlfn.XLOOKUP($F1239,$D$1:$D$5,$E$1:$E$5)*OFFSET(H1239,5-F1239,0)/0.05,0)*0.05</f>
        <v>4.1500000000000004</v>
      </c>
      <c r="I1239" s="3" t="s">
        <v>294</v>
      </c>
      <c r="J1239" s="3">
        <v>1</v>
      </c>
      <c r="K1239" s="3" t="s">
        <v>295</v>
      </c>
      <c r="L1239" s="3"/>
      <c r="M1239" s="3"/>
      <c r="N1239" s="3"/>
      <c r="O1239" s="3"/>
      <c r="P1239" s="3"/>
      <c r="Q1239" s="3" t="s">
        <v>296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t="shared" ca="1" si="377"/>
        <v>{"AtkPower":4.15,"BuffAtkPower":1}</v>
      </c>
      <c r="Z1239" s="11" t="s">
        <v>638</v>
      </c>
      <c r="AA1239" s="11" t="str">
        <f t="shared" ca="1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306</v>
      </c>
      <c r="AG1239" s="11"/>
      <c r="AH1239" s="11"/>
      <c r="AI1239" s="11"/>
      <c r="AJ1239" s="11" t="s">
        <v>631</v>
      </c>
      <c r="AK1239" s="11" t="str">
        <f t="shared" si="386"/>
        <v>&lt;q=attr_atk&gt;&lt;c=A6EC41&gt;</v>
      </c>
      <c r="AL1239" s="11" t="str">
        <f t="shared" ca="1" si="387"/>
        <v>415%</v>
      </c>
      <c r="AM1239" s="11" t="s">
        <v>259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t="shared" ca="1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293</v>
      </c>
      <c r="H1240" s="3">
        <v>4.5999999999999996</v>
      </c>
      <c r="I1240" s="3" t="s">
        <v>294</v>
      </c>
      <c r="J1240" s="3">
        <v>1</v>
      </c>
      <c r="K1240" s="3" t="s">
        <v>295</v>
      </c>
      <c r="L1240" s="3"/>
      <c r="M1240" s="3"/>
      <c r="N1240" s="3"/>
      <c r="O1240" s="3"/>
      <c r="P1240" s="3"/>
      <c r="Q1240" s="3" t="s">
        <v>296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638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306</v>
      </c>
      <c r="AG1240" s="11"/>
      <c r="AH1240" s="11"/>
      <c r="AI1240" s="11"/>
      <c r="AJ1240" s="11" t="s">
        <v>631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259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67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297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293</v>
      </c>
      <c r="H1242" s="3"/>
      <c r="I1242" s="3" t="s">
        <v>294</v>
      </c>
      <c r="J1242" s="3"/>
      <c r="K1242" s="3" t="s">
        <v>295</v>
      </c>
      <c r="L1242" s="3"/>
      <c r="M1242" s="3"/>
      <c r="N1242" s="3"/>
      <c r="O1242" s="3"/>
      <c r="P1242" s="3"/>
      <c r="Q1242" s="3" t="s">
        <v>296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319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320</v>
      </c>
      <c r="AK1242" s="11" t="str">
        <f t="shared" ref="AK1242:AK1246" si="388">$B$6</f>
        <v>&lt;c=A6EC41&gt;</v>
      </c>
      <c r="AL1242" s="11">
        <v>2</v>
      </c>
      <c r="AM1242" s="11" t="s">
        <v>259</v>
      </c>
      <c r="AN1242" s="11" t="s">
        <v>321</v>
      </c>
      <c r="AO1242" s="11" t="s">
        <v>265</v>
      </c>
      <c r="AP1242" s="11">
        <v>2</v>
      </c>
      <c r="AQ1242" s="11" t="s">
        <v>259</v>
      </c>
      <c r="AR1242" s="11" t="s">
        <v>322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293</v>
      </c>
      <c r="H1243" s="3"/>
      <c r="I1243" s="3" t="s">
        <v>294</v>
      </c>
      <c r="J1243" s="3"/>
      <c r="K1243" s="3" t="s">
        <v>295</v>
      </c>
      <c r="L1243" s="3"/>
      <c r="M1243" s="3"/>
      <c r="N1243" s="3"/>
      <c r="O1243" s="3"/>
      <c r="P1243" s="3"/>
      <c r="Q1243" s="3" t="s">
        <v>296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319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306</v>
      </c>
      <c r="AG1243" s="11"/>
      <c r="AH1243" s="11"/>
      <c r="AI1243" s="11"/>
      <c r="AJ1243" s="11" t="s">
        <v>320</v>
      </c>
      <c r="AK1243" s="11" t="str">
        <f t="shared" si="388"/>
        <v>&lt;c=A6EC41&gt;</v>
      </c>
      <c r="AL1243" s="11">
        <f>AL1242*4</f>
        <v>8</v>
      </c>
      <c r="AM1243" s="11" t="s">
        <v>259</v>
      </c>
      <c r="AN1243" s="11" t="s">
        <v>321</v>
      </c>
      <c r="AO1243" s="11" t="s">
        <v>265</v>
      </c>
      <c r="AP1243" s="11">
        <f>AP1242*4</f>
        <v>8</v>
      </c>
      <c r="AQ1243" s="11" t="s">
        <v>259</v>
      </c>
      <c r="AR1243" s="11" t="s">
        <v>322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293</v>
      </c>
      <c r="H1244" s="3"/>
      <c r="I1244" s="3" t="s">
        <v>294</v>
      </c>
      <c r="J1244" s="3"/>
      <c r="K1244" s="3" t="s">
        <v>295</v>
      </c>
      <c r="L1244" s="3"/>
      <c r="M1244" s="3"/>
      <c r="N1244" s="3"/>
      <c r="O1244" s="3"/>
      <c r="P1244" s="3"/>
      <c r="Q1244" s="3" t="s">
        <v>296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319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306</v>
      </c>
      <c r="AG1244" s="11"/>
      <c r="AH1244" s="11"/>
      <c r="AI1244" s="11"/>
      <c r="AJ1244" s="11" t="s">
        <v>320</v>
      </c>
      <c r="AK1244" s="11" t="str">
        <f t="shared" si="388"/>
        <v>&lt;c=A6EC41&gt;</v>
      </c>
      <c r="AL1244" s="11">
        <f>AL1243*4</f>
        <v>32</v>
      </c>
      <c r="AM1244" s="11" t="s">
        <v>259</v>
      </c>
      <c r="AN1244" s="11" t="s">
        <v>321</v>
      </c>
      <c r="AO1244" s="11" t="s">
        <v>265</v>
      </c>
      <c r="AP1244" s="11">
        <f>AP1243*4</f>
        <v>32</v>
      </c>
      <c r="AQ1244" s="11" t="s">
        <v>259</v>
      </c>
      <c r="AR1244" s="11" t="s">
        <v>322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293</v>
      </c>
      <c r="H1245" s="3"/>
      <c r="I1245" s="3" t="s">
        <v>294</v>
      </c>
      <c r="J1245" s="3"/>
      <c r="K1245" s="3" t="s">
        <v>295</v>
      </c>
      <c r="L1245" s="3"/>
      <c r="M1245" s="3"/>
      <c r="N1245" s="3"/>
      <c r="O1245" s="3"/>
      <c r="P1245" s="3"/>
      <c r="Q1245" s="3" t="s">
        <v>296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319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306</v>
      </c>
      <c r="AG1245" s="11"/>
      <c r="AH1245" s="11"/>
      <c r="AI1245" s="11"/>
      <c r="AJ1245" s="11" t="s">
        <v>320</v>
      </c>
      <c r="AK1245" s="11" t="str">
        <f t="shared" si="388"/>
        <v>&lt;c=A6EC41&gt;</v>
      </c>
      <c r="AL1245" s="11">
        <v>64</v>
      </c>
      <c r="AM1245" s="11" t="s">
        <v>259</v>
      </c>
      <c r="AN1245" s="11" t="s">
        <v>321</v>
      </c>
      <c r="AO1245" s="11" t="s">
        <v>265</v>
      </c>
      <c r="AP1245" s="11">
        <v>64</v>
      </c>
      <c r="AQ1245" s="11" t="s">
        <v>259</v>
      </c>
      <c r="AR1245" s="11" t="s">
        <v>322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293</v>
      </c>
      <c r="H1246" s="3"/>
      <c r="I1246" s="3" t="s">
        <v>294</v>
      </c>
      <c r="J1246" s="3"/>
      <c r="K1246" s="3" t="s">
        <v>295</v>
      </c>
      <c r="L1246" s="3"/>
      <c r="M1246" s="3"/>
      <c r="N1246" s="3"/>
      <c r="O1246" s="3"/>
      <c r="P1246" s="3"/>
      <c r="Q1246" s="3" t="s">
        <v>296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319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306</v>
      </c>
      <c r="AG1246" s="11"/>
      <c r="AH1246" s="11"/>
      <c r="AI1246" s="11"/>
      <c r="AJ1246" s="11" t="s">
        <v>320</v>
      </c>
      <c r="AK1246" s="11" t="str">
        <f t="shared" si="388"/>
        <v>&lt;c=A6EC41&gt;</v>
      </c>
      <c r="AL1246" s="11">
        <v>128</v>
      </c>
      <c r="AM1246" s="11" t="s">
        <v>259</v>
      </c>
      <c r="AN1246" s="11" t="s">
        <v>321</v>
      </c>
      <c r="AO1246" s="11" t="s">
        <v>265</v>
      </c>
      <c r="AP1246" s="11">
        <v>128</v>
      </c>
      <c r="AQ1246" s="11" t="s">
        <v>259</v>
      </c>
      <c r="AR1246" s="11" t="s">
        <v>322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298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297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293</v>
      </c>
      <c r="H1248" s="3">
        <v>0.03</v>
      </c>
      <c r="I1248" s="3" t="s">
        <v>294</v>
      </c>
      <c r="J1248" s="3">
        <v>1</v>
      </c>
      <c r="K1248" s="3" t="s">
        <v>295</v>
      </c>
      <c r="L1248" s="3">
        <v>1</v>
      </c>
      <c r="M1248" s="3"/>
      <c r="N1248" s="3"/>
      <c r="O1248" s="3"/>
      <c r="P1248" s="3"/>
      <c r="Q1248" s="3" t="s">
        <v>296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642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643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259</v>
      </c>
      <c r="AN1248" s="11" t="s">
        <v>644</v>
      </c>
      <c r="AO1248" s="11" t="str">
        <f>$B$6</f>
        <v>&lt;c=A6EC41&gt;</v>
      </c>
      <c r="AP1248" s="12">
        <v>1</v>
      </c>
      <c r="AQ1248" s="11" t="s">
        <v>259</v>
      </c>
      <c r="AR1248" s="11" t="s">
        <v>357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293</v>
      </c>
      <c r="H1249" s="3">
        <v>0.04</v>
      </c>
      <c r="I1249" s="3" t="s">
        <v>294</v>
      </c>
      <c r="J1249" s="3">
        <v>1</v>
      </c>
      <c r="K1249" s="3" t="s">
        <v>295</v>
      </c>
      <c r="L1249" s="3">
        <v>1</v>
      </c>
      <c r="M1249" s="3"/>
      <c r="N1249" s="3"/>
      <c r="O1249" s="3"/>
      <c r="P1249" s="3"/>
      <c r="Q1249" s="3" t="s">
        <v>296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642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306</v>
      </c>
      <c r="AG1249" s="11"/>
      <c r="AH1249" s="11"/>
      <c r="AI1249" s="11"/>
      <c r="AJ1249" s="11" t="s">
        <v>643</v>
      </c>
      <c r="AK1249" s="11" t="str">
        <f t="shared" si="389"/>
        <v>&lt;c=A6EC41&gt;</v>
      </c>
      <c r="AL1249" s="11" t="str">
        <f t="shared" si="390"/>
        <v>4%</v>
      </c>
      <c r="AM1249" s="11" t="s">
        <v>259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293</v>
      </c>
      <c r="H1250" s="3">
        <v>0.05</v>
      </c>
      <c r="I1250" s="3" t="s">
        <v>294</v>
      </c>
      <c r="J1250" s="3">
        <v>1</v>
      </c>
      <c r="K1250" s="3" t="s">
        <v>295</v>
      </c>
      <c r="L1250" s="3">
        <v>1</v>
      </c>
      <c r="M1250" s="3"/>
      <c r="N1250" s="3"/>
      <c r="O1250" s="3"/>
      <c r="P1250" s="3"/>
      <c r="Q1250" s="3" t="s">
        <v>296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642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306</v>
      </c>
      <c r="AG1250" s="11"/>
      <c r="AH1250" s="11"/>
      <c r="AI1250" s="11"/>
      <c r="AJ1250" s="11" t="s">
        <v>643</v>
      </c>
      <c r="AK1250" s="11" t="str">
        <f t="shared" si="389"/>
        <v>&lt;c=A6EC41&gt;</v>
      </c>
      <c r="AL1250" s="11" t="str">
        <f t="shared" si="390"/>
        <v>5%</v>
      </c>
      <c r="AM1250" s="11" t="s">
        <v>259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293</v>
      </c>
      <c r="H1251" s="3">
        <v>0.06</v>
      </c>
      <c r="I1251" s="3" t="s">
        <v>294</v>
      </c>
      <c r="J1251" s="3">
        <v>1</v>
      </c>
      <c r="K1251" s="3" t="s">
        <v>295</v>
      </c>
      <c r="L1251" s="3">
        <v>1</v>
      </c>
      <c r="M1251" s="3"/>
      <c r="N1251" s="3"/>
      <c r="O1251" s="3"/>
      <c r="P1251" s="3"/>
      <c r="Q1251" s="3" t="s">
        <v>296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642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306</v>
      </c>
      <c r="AG1251" s="11"/>
      <c r="AH1251" s="11"/>
      <c r="AI1251" s="11"/>
      <c r="AJ1251" s="11" t="s">
        <v>643</v>
      </c>
      <c r="AK1251" s="11" t="str">
        <f t="shared" si="389"/>
        <v>&lt;c=A6EC41&gt;</v>
      </c>
      <c r="AL1251" s="11" t="str">
        <f t="shared" si="390"/>
        <v>6%</v>
      </c>
      <c r="AM1251" s="11" t="s">
        <v>259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293</v>
      </c>
      <c r="H1252" s="3">
        <v>7.0000000000000007E-2</v>
      </c>
      <c r="I1252" s="3" t="s">
        <v>294</v>
      </c>
      <c r="J1252" s="3">
        <v>1</v>
      </c>
      <c r="K1252" s="3" t="s">
        <v>295</v>
      </c>
      <c r="L1252" s="3">
        <v>1</v>
      </c>
      <c r="M1252" s="3"/>
      <c r="N1252" s="3"/>
      <c r="O1252" s="3"/>
      <c r="P1252" s="3"/>
      <c r="Q1252" s="3" t="s">
        <v>296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642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306</v>
      </c>
      <c r="AG1252" s="11"/>
      <c r="AH1252" s="11"/>
      <c r="AI1252" s="11"/>
      <c r="AJ1252" s="11" t="s">
        <v>643</v>
      </c>
      <c r="AK1252" s="11" t="str">
        <f t="shared" si="389"/>
        <v>&lt;c=A6EC41&gt;</v>
      </c>
      <c r="AL1252" s="11" t="str">
        <f t="shared" si="390"/>
        <v>7%</v>
      </c>
      <c r="AM1252" s="11" t="s">
        <v>259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299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297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293</v>
      </c>
      <c r="H1254" s="3"/>
      <c r="I1254" s="3" t="s">
        <v>294</v>
      </c>
      <c r="J1254" s="3"/>
      <c r="K1254" s="3" t="s">
        <v>295</v>
      </c>
      <c r="L1254" s="3"/>
      <c r="M1254" s="3"/>
      <c r="N1254" s="3"/>
      <c r="O1254" s="3"/>
      <c r="P1254" s="3"/>
      <c r="Q1254" s="3" t="s">
        <v>296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297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293</v>
      </c>
      <c r="H1255" s="3"/>
      <c r="I1255" s="3" t="s">
        <v>294</v>
      </c>
      <c r="J1255" s="3"/>
      <c r="K1255" s="3" t="s">
        <v>295</v>
      </c>
      <c r="L1255" s="3"/>
      <c r="M1255" s="3"/>
      <c r="N1255" s="3"/>
      <c r="O1255" s="3"/>
      <c r="P1255" s="3"/>
      <c r="Q1255" s="3" t="s">
        <v>296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297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293</v>
      </c>
      <c r="H1256" s="3"/>
      <c r="I1256" s="3" t="s">
        <v>294</v>
      </c>
      <c r="J1256" s="3"/>
      <c r="K1256" s="3" t="s">
        <v>295</v>
      </c>
      <c r="L1256" s="3"/>
      <c r="M1256" s="3"/>
      <c r="N1256" s="3"/>
      <c r="O1256" s="3"/>
      <c r="P1256" s="3"/>
      <c r="Q1256" s="3" t="s">
        <v>296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297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293</v>
      </c>
      <c r="H1257" s="3"/>
      <c r="I1257" s="3" t="s">
        <v>294</v>
      </c>
      <c r="J1257" s="3"/>
      <c r="K1257" s="3" t="s">
        <v>295</v>
      </c>
      <c r="L1257" s="3"/>
      <c r="M1257" s="3"/>
      <c r="N1257" s="3"/>
      <c r="O1257" s="3"/>
      <c r="P1257" s="3"/>
      <c r="Q1257" s="3" t="s">
        <v>296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297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293</v>
      </c>
      <c r="H1258" s="3"/>
      <c r="I1258" s="3" t="s">
        <v>294</v>
      </c>
      <c r="J1258" s="3"/>
      <c r="K1258" s="3" t="s">
        <v>295</v>
      </c>
      <c r="L1258" s="3"/>
      <c r="M1258" s="3"/>
      <c r="N1258" s="3"/>
      <c r="O1258" s="3"/>
      <c r="P1258" s="3"/>
      <c r="Q1258" s="3" t="s">
        <v>296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297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300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297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293</v>
      </c>
      <c r="H1260" s="3"/>
      <c r="I1260" s="3" t="s">
        <v>294</v>
      </c>
      <c r="J1260" s="3"/>
      <c r="K1260" s="3" t="s">
        <v>295</v>
      </c>
      <c r="L1260" s="3"/>
      <c r="M1260" s="3"/>
      <c r="N1260" s="3"/>
      <c r="O1260" s="3"/>
      <c r="P1260" s="3"/>
      <c r="Q1260" s="3" t="s">
        <v>296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328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329</v>
      </c>
      <c r="AK1260" s="11" t="str">
        <f>$B$6</f>
        <v>&lt;c=A6EC41&gt;</v>
      </c>
      <c r="AL1260" s="11">
        <v>1</v>
      </c>
      <c r="AM1260" s="11" t="s">
        <v>259</v>
      </c>
      <c r="AN1260" s="11" t="s">
        <v>330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259</v>
      </c>
      <c r="AR1260" s="11" t="s">
        <v>331</v>
      </c>
      <c r="AS1260" s="11" t="str">
        <f>$B$6</f>
        <v>&lt;c=A6EC41&gt;</v>
      </c>
      <c r="AT1260" s="11">
        <v>1</v>
      </c>
      <c r="AU1260" s="11" t="s">
        <v>259</v>
      </c>
      <c r="AV1260" s="11" t="s">
        <v>332</v>
      </c>
      <c r="AW1260" s="11" t="str">
        <f>$B$6</f>
        <v>&lt;c=A6EC41&gt;</v>
      </c>
      <c r="AX1260" s="11">
        <v>6</v>
      </c>
      <c r="AY1260" s="11" t="s">
        <v>259</v>
      </c>
      <c r="AZ1260" s="11" t="s">
        <v>333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293</v>
      </c>
      <c r="H1261" s="3"/>
      <c r="I1261" s="3" t="s">
        <v>294</v>
      </c>
      <c r="J1261" s="3"/>
      <c r="K1261" s="3" t="s">
        <v>295</v>
      </c>
      <c r="L1261" s="3"/>
      <c r="M1261" s="3"/>
      <c r="N1261" s="3"/>
      <c r="O1261" s="3"/>
      <c r="P1261" s="3"/>
      <c r="Q1261" s="3" t="s">
        <v>296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328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306</v>
      </c>
      <c r="AG1261" s="11"/>
      <c r="AH1261" s="11"/>
      <c r="AI1261" s="11"/>
      <c r="AJ1261" s="11"/>
      <c r="AK1261" s="11"/>
      <c r="AL1261" s="11"/>
      <c r="AM1261" s="11"/>
      <c r="AN1261" s="11" t="s">
        <v>307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259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293</v>
      </c>
      <c r="H1262" s="3"/>
      <c r="I1262" s="3" t="s">
        <v>294</v>
      </c>
      <c r="J1262" s="3"/>
      <c r="K1262" s="3" t="s">
        <v>295</v>
      </c>
      <c r="L1262" s="3"/>
      <c r="M1262" s="3"/>
      <c r="N1262" s="3"/>
      <c r="O1262" s="3"/>
      <c r="P1262" s="3"/>
      <c r="Q1262" s="3" t="s">
        <v>296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328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306</v>
      </c>
      <c r="AG1262" s="11"/>
      <c r="AH1262" s="11"/>
      <c r="AI1262" s="11"/>
      <c r="AJ1262" s="11"/>
      <c r="AK1262" s="11"/>
      <c r="AL1262" s="11"/>
      <c r="AM1262" s="11"/>
      <c r="AN1262" s="11" t="s">
        <v>307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259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293</v>
      </c>
      <c r="H1263" s="3"/>
      <c r="I1263" s="3" t="s">
        <v>294</v>
      </c>
      <c r="J1263" s="3"/>
      <c r="K1263" s="3" t="s">
        <v>295</v>
      </c>
      <c r="L1263" s="3"/>
      <c r="M1263" s="3"/>
      <c r="N1263" s="3"/>
      <c r="O1263" s="3"/>
      <c r="P1263" s="3"/>
      <c r="Q1263" s="3" t="s">
        <v>296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328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306</v>
      </c>
      <c r="AG1263" s="11"/>
      <c r="AH1263" s="11"/>
      <c r="AI1263" s="11"/>
      <c r="AJ1263" s="11"/>
      <c r="AK1263" s="11"/>
      <c r="AL1263" s="11"/>
      <c r="AM1263" s="11"/>
      <c r="AN1263" s="11" t="s">
        <v>307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259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293</v>
      </c>
      <c r="H1264" s="3"/>
      <c r="I1264" s="3" t="s">
        <v>294</v>
      </c>
      <c r="J1264" s="3"/>
      <c r="K1264" s="3" t="s">
        <v>295</v>
      </c>
      <c r="L1264" s="3"/>
      <c r="M1264" s="3"/>
      <c r="N1264" s="3"/>
      <c r="O1264" s="3"/>
      <c r="P1264" s="3"/>
      <c r="Q1264" s="3" t="s">
        <v>296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334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306</v>
      </c>
      <c r="AG1264" s="11"/>
      <c r="AH1264" s="11"/>
      <c r="AI1264" s="11"/>
      <c r="AJ1264" s="11"/>
      <c r="AK1264" s="11"/>
      <c r="AL1264" s="11"/>
      <c r="AM1264" s="11"/>
      <c r="AN1264" s="11" t="s">
        <v>307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259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301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297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293</v>
      </c>
      <c r="H1266" s="3">
        <v>0.03</v>
      </c>
      <c r="I1266" s="3" t="s">
        <v>294</v>
      </c>
      <c r="J1266" s="3"/>
      <c r="K1266" s="3" t="s">
        <v>295</v>
      </c>
      <c r="L1266" s="3">
        <v>1</v>
      </c>
      <c r="M1266" s="3"/>
      <c r="N1266" s="3"/>
      <c r="O1266" s="3"/>
      <c r="P1266" s="3"/>
      <c r="Q1266" s="3" t="s">
        <v>296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645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646</v>
      </c>
      <c r="AK1266" s="11" t="str">
        <f>$B$6</f>
        <v>&lt;c=A6EC41&gt;</v>
      </c>
      <c r="AL1266" s="12">
        <v>1</v>
      </c>
      <c r="AM1266" s="11" t="s">
        <v>259</v>
      </c>
      <c r="AN1266" s="11" t="s">
        <v>647</v>
      </c>
      <c r="AO1266" s="11" t="str">
        <f>$B$6</f>
        <v>&lt;c=A6EC41&gt;</v>
      </c>
      <c r="AP1266" s="11" t="str">
        <f>ROUND($H1266*100,2)&amp;"%"</f>
        <v>3%</v>
      </c>
      <c r="AQ1266" s="11" t="s">
        <v>259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293</v>
      </c>
      <c r="H1267" s="3"/>
      <c r="I1267" s="3" t="s">
        <v>294</v>
      </c>
      <c r="J1267" s="3"/>
      <c r="K1267" s="3" t="s">
        <v>295</v>
      </c>
      <c r="L1267" s="3">
        <v>1</v>
      </c>
      <c r="M1267" s="3"/>
      <c r="N1267" s="3"/>
      <c r="O1267" s="3"/>
      <c r="P1267" s="3"/>
      <c r="Q1267" s="3" t="s">
        <v>296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297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293</v>
      </c>
      <c r="H1268" s="3"/>
      <c r="I1268" s="3" t="s">
        <v>294</v>
      </c>
      <c r="J1268" s="3"/>
      <c r="K1268" s="3" t="s">
        <v>295</v>
      </c>
      <c r="L1268" s="3">
        <v>1</v>
      </c>
      <c r="M1268" s="3"/>
      <c r="N1268" s="3"/>
      <c r="O1268" s="3"/>
      <c r="P1268" s="3"/>
      <c r="Q1268" s="3" t="s">
        <v>296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297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293</v>
      </c>
      <c r="H1269" s="3"/>
      <c r="I1269" s="3" t="s">
        <v>294</v>
      </c>
      <c r="J1269" s="3"/>
      <c r="K1269" s="3" t="s">
        <v>295</v>
      </c>
      <c r="L1269" s="3">
        <v>1</v>
      </c>
      <c r="M1269" s="3"/>
      <c r="N1269" s="3"/>
      <c r="O1269" s="3"/>
      <c r="P1269" s="3"/>
      <c r="Q1269" s="3" t="s">
        <v>296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297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293</v>
      </c>
      <c r="H1270" s="3"/>
      <c r="I1270" s="3" t="s">
        <v>294</v>
      </c>
      <c r="J1270" s="3"/>
      <c r="K1270" s="3" t="s">
        <v>295</v>
      </c>
      <c r="L1270" s="3">
        <v>1</v>
      </c>
      <c r="M1270" s="3"/>
      <c r="N1270" s="3"/>
      <c r="O1270" s="3"/>
      <c r="P1270" s="3"/>
      <c r="Q1270" s="3" t="s">
        <v>296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297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648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297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292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297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293</v>
      </c>
      <c r="H1273" s="3">
        <f ca="1">ROUND(_xlfn.XLOOKUP($F1273,$D$1:$D$5,$E$1:$E$5)*OFFSET(H1273,5-F1273,0)/0.05,0)*0.05</f>
        <v>1.2000000000000002</v>
      </c>
      <c r="I1273" s="3" t="s">
        <v>294</v>
      </c>
      <c r="J1273" s="3"/>
      <c r="K1273" s="3" t="s">
        <v>295</v>
      </c>
      <c r="L1273" s="3"/>
      <c r="M1273" s="3"/>
      <c r="N1273" s="3"/>
      <c r="O1273" s="3"/>
      <c r="P1273" s="3"/>
      <c r="Q1273" s="3" t="s">
        <v>296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t="shared" ca="1" si="377"/>
        <v>{"AtkPower":1.2}</v>
      </c>
      <c r="Z1273" s="11" t="s">
        <v>649</v>
      </c>
      <c r="AA1273" s="11" t="str">
        <f t="shared" ca="1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650</v>
      </c>
      <c r="AK1273" s="11" t="str">
        <f>$B$6</f>
        <v>&lt;c=A6EC41&gt;</v>
      </c>
      <c r="AL1273" s="12">
        <v>1</v>
      </c>
      <c r="AM1273" s="11" t="s">
        <v>259</v>
      </c>
      <c r="AN1273" s="11" t="s">
        <v>304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259</v>
      </c>
      <c r="AR1273" s="11" t="s">
        <v>651</v>
      </c>
      <c r="AS1273" s="11" t="str">
        <f>$B$6</f>
        <v>&lt;c=A6EC41&gt;</v>
      </c>
      <c r="AT1273" s="12">
        <v>4</v>
      </c>
      <c r="AU1273" s="11" t="s">
        <v>259</v>
      </c>
      <c r="AV1273" s="11" t="s">
        <v>652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259</v>
      </c>
      <c r="AZ1273" s="11" t="s">
        <v>305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t="shared" ca="1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293</v>
      </c>
      <c r="H1274" s="3">
        <f ca="1">ROUND(_xlfn.XLOOKUP($F1274,$D$1:$D$5,$E$1:$E$5)*OFFSET(H1274,5-F1274,0)/0.05,0)*0.05</f>
        <v>1.3</v>
      </c>
      <c r="I1274" s="3" t="s">
        <v>294</v>
      </c>
      <c r="J1274" s="3"/>
      <c r="K1274" s="3" t="s">
        <v>295</v>
      </c>
      <c r="L1274" s="3"/>
      <c r="M1274" s="3"/>
      <c r="N1274" s="3"/>
      <c r="O1274" s="3"/>
      <c r="P1274" s="3"/>
      <c r="Q1274" s="3" t="s">
        <v>296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t="shared" ca="1" si="377"/>
        <v>{"AtkPower":1.3}</v>
      </c>
      <c r="Z1274" s="11" t="s">
        <v>649</v>
      </c>
      <c r="AA1274" s="11" t="str">
        <f t="shared" ca="1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306</v>
      </c>
      <c r="AG1274" s="11"/>
      <c r="AH1274" s="11"/>
      <c r="AI1274" s="11"/>
      <c r="AJ1274" s="11" t="s">
        <v>653</v>
      </c>
      <c r="AK1274" s="11" t="str">
        <f t="shared" ref="AK1274:AK1277" si="395">$B$8&amp;$B$6</f>
        <v>&lt;q=attr_atk&gt;&lt;c=A6EC41&gt;</v>
      </c>
      <c r="AL1274" s="11" t="str">
        <f t="shared" ref="AL1274:AL1277" ca="1" si="396">ROUND($H1274*100,2)&amp;"%"</f>
        <v>130%</v>
      </c>
      <c r="AM1274" s="11" t="s">
        <v>259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t="shared" ca="1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293</v>
      </c>
      <c r="H1275" s="3">
        <f ca="1">ROUND(_xlfn.XLOOKUP($F1275,$D$1:$D$5,$E$1:$E$5)*OFFSET(H1275,5-F1275,0)/0.05,0)*0.05</f>
        <v>1.35</v>
      </c>
      <c r="I1275" s="3" t="s">
        <v>294</v>
      </c>
      <c r="J1275" s="3"/>
      <c r="K1275" s="3" t="s">
        <v>295</v>
      </c>
      <c r="L1275" s="3"/>
      <c r="M1275" s="3"/>
      <c r="N1275" s="3"/>
      <c r="O1275" s="3"/>
      <c r="P1275" s="3"/>
      <c r="Q1275" s="3" t="s">
        <v>296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t="shared" ca="1" si="377"/>
        <v>{"AtkPower":1.35}</v>
      </c>
      <c r="Z1275" s="11" t="s">
        <v>649</v>
      </c>
      <c r="AA1275" s="11" t="str">
        <f t="shared" ca="1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306</v>
      </c>
      <c r="AG1275" s="11"/>
      <c r="AH1275" s="11"/>
      <c r="AI1275" s="11"/>
      <c r="AJ1275" s="11" t="s">
        <v>653</v>
      </c>
      <c r="AK1275" s="11" t="str">
        <f t="shared" si="395"/>
        <v>&lt;q=attr_atk&gt;&lt;c=A6EC41&gt;</v>
      </c>
      <c r="AL1275" s="11" t="str">
        <f t="shared" ca="1" si="396"/>
        <v>135%</v>
      </c>
      <c r="AM1275" s="11" t="s">
        <v>259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t="shared" ca="1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293</v>
      </c>
      <c r="H1276" s="3">
        <f ca="1">ROUND(_xlfn.XLOOKUP($F1276,$D$1:$D$5,$E$1:$E$5)*OFFSET(H1276,5-F1276,0)/0.05,0)*0.05</f>
        <v>1.55</v>
      </c>
      <c r="I1276" s="3" t="s">
        <v>294</v>
      </c>
      <c r="J1276" s="3"/>
      <c r="K1276" s="3" t="s">
        <v>295</v>
      </c>
      <c r="L1276" s="3"/>
      <c r="M1276" s="3"/>
      <c r="N1276" s="3"/>
      <c r="O1276" s="3"/>
      <c r="P1276" s="3"/>
      <c r="Q1276" s="3" t="s">
        <v>296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t="shared" ca="1" si="377"/>
        <v>{"AtkPower":1.55}</v>
      </c>
      <c r="Z1276" s="11" t="s">
        <v>649</v>
      </c>
      <c r="AA1276" s="11" t="str">
        <f t="shared" ca="1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306</v>
      </c>
      <c r="AG1276" s="11"/>
      <c r="AH1276" s="11"/>
      <c r="AI1276" s="11"/>
      <c r="AJ1276" s="11" t="s">
        <v>653</v>
      </c>
      <c r="AK1276" s="11" t="str">
        <f t="shared" si="395"/>
        <v>&lt;q=attr_atk&gt;&lt;c=A6EC41&gt;</v>
      </c>
      <c r="AL1276" s="11" t="str">
        <f t="shared" ca="1" si="396"/>
        <v>155%</v>
      </c>
      <c r="AM1276" s="11" t="s">
        <v>259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t="shared" ca="1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293</v>
      </c>
      <c r="H1277" s="3">
        <v>1.7</v>
      </c>
      <c r="I1277" s="3" t="s">
        <v>294</v>
      </c>
      <c r="J1277" s="3"/>
      <c r="K1277" s="3" t="s">
        <v>295</v>
      </c>
      <c r="L1277" s="3"/>
      <c r="M1277" s="3"/>
      <c r="N1277" s="3"/>
      <c r="O1277" s="3"/>
      <c r="P1277" s="3"/>
      <c r="Q1277" s="3" t="s">
        <v>296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649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306</v>
      </c>
      <c r="AG1277" s="11"/>
      <c r="AH1277" s="11"/>
      <c r="AI1277" s="11"/>
      <c r="AJ1277" s="11" t="s">
        <v>653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259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192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297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293</v>
      </c>
      <c r="H1279" s="3">
        <f ca="1">ROUND(_xlfn.XLOOKUP($F1279,$D$1:$D$5,$E$1:$E$5)*OFFSET(H1279,5-F1279,0)/0.05,0)*0.05</f>
        <v>0.75</v>
      </c>
      <c r="I1279" s="3" t="s">
        <v>294</v>
      </c>
      <c r="J1279" s="3"/>
      <c r="K1279" s="3" t="s">
        <v>295</v>
      </c>
      <c r="L1279" s="3"/>
      <c r="M1279" s="3"/>
      <c r="N1279" s="3"/>
      <c r="O1279" s="3"/>
      <c r="P1279" s="3"/>
      <c r="Q1279" s="3" t="s">
        <v>296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t="shared" ca="1" si="377"/>
        <v>{"AtkPower":0.75}</v>
      </c>
      <c r="Z1279" s="11" t="s">
        <v>654</v>
      </c>
      <c r="AA1279" s="11" t="str">
        <f t="shared" ca="1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655</v>
      </c>
      <c r="AK1279" s="11" t="str">
        <f>$B$6</f>
        <v>&lt;c=A6EC41&gt;</v>
      </c>
      <c r="AL1279" s="12">
        <v>3</v>
      </c>
      <c r="AM1279" s="11" t="s">
        <v>259</v>
      </c>
      <c r="AN1279" s="11" t="s">
        <v>304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259</v>
      </c>
      <c r="AR1279" s="11" t="s">
        <v>656</v>
      </c>
      <c r="AS1279" s="11" t="str">
        <f>$B$6</f>
        <v>&lt;c=A6EC41&gt;</v>
      </c>
      <c r="AT1279" s="12">
        <v>3</v>
      </c>
      <c r="AU1279" s="11" t="s">
        <v>259</v>
      </c>
      <c r="AV1279" s="11" t="s">
        <v>657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t="shared" ca="1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293</v>
      </c>
      <c r="H1280" s="3">
        <f ca="1">ROUND(_xlfn.XLOOKUP($F1280,$D$1:$D$5,$E$1:$E$5)*OFFSET(H1280,5-F1280,0)/0.05,0)*0.05</f>
        <v>0.8</v>
      </c>
      <c r="I1280" s="3" t="s">
        <v>294</v>
      </c>
      <c r="J1280" s="3"/>
      <c r="K1280" s="3" t="s">
        <v>295</v>
      </c>
      <c r="L1280" s="3"/>
      <c r="M1280" s="3"/>
      <c r="N1280" s="3"/>
      <c r="O1280" s="3"/>
      <c r="P1280" s="3"/>
      <c r="Q1280" s="3" t="s">
        <v>296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t="shared" ca="1" si="377"/>
        <v>{"AtkPower":0.8}</v>
      </c>
      <c r="Z1280" s="11" t="s">
        <v>654</v>
      </c>
      <c r="AA1280" s="11" t="str">
        <f t="shared" ca="1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306</v>
      </c>
      <c r="AG1280" s="11"/>
      <c r="AH1280" s="11"/>
      <c r="AI1280" s="11"/>
      <c r="AJ1280" s="11" t="s">
        <v>653</v>
      </c>
      <c r="AK1280" s="11" t="str">
        <f t="shared" ref="AK1280:AK1283" si="397">$B$8&amp;$B$6</f>
        <v>&lt;q=attr_atk&gt;&lt;c=A6EC41&gt;</v>
      </c>
      <c r="AL1280" s="11" t="str">
        <f t="shared" ref="AL1280:AL1283" ca="1" si="398">ROUND($H1280*100,2)&amp;"%"</f>
        <v>80%</v>
      </c>
      <c r="AM1280" s="11" t="s">
        <v>259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t="shared" ca="1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293</v>
      </c>
      <c r="H1281" s="3">
        <v>0.75</v>
      </c>
      <c r="I1281" s="3" t="s">
        <v>294</v>
      </c>
      <c r="J1281" s="3"/>
      <c r="K1281" s="3" t="s">
        <v>295</v>
      </c>
      <c r="L1281" s="3"/>
      <c r="M1281" s="3"/>
      <c r="N1281" s="3"/>
      <c r="O1281" s="3"/>
      <c r="P1281" s="3"/>
      <c r="Q1281" s="3" t="s">
        <v>296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654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306</v>
      </c>
      <c r="AG1281" s="11"/>
      <c r="AH1281" s="11"/>
      <c r="AI1281" s="11"/>
      <c r="AJ1281" s="11" t="s">
        <v>653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259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293</v>
      </c>
      <c r="H1282" s="3">
        <f ca="1">ROUND(_xlfn.XLOOKUP($F1282,$D$1:$D$5,$E$1:$E$5)*OFFSET(H1282,5-F1282,0)/0.05,0)*0.05</f>
        <v>0.95000000000000007</v>
      </c>
      <c r="I1282" s="3" t="s">
        <v>294</v>
      </c>
      <c r="J1282" s="3"/>
      <c r="K1282" s="3" t="s">
        <v>295</v>
      </c>
      <c r="L1282" s="3"/>
      <c r="M1282" s="3"/>
      <c r="N1282" s="3"/>
      <c r="O1282" s="3"/>
      <c r="P1282" s="3"/>
      <c r="Q1282" s="3" t="s">
        <v>296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t="shared" ca="1" si="377"/>
        <v>{"AtkPower":0.95}</v>
      </c>
      <c r="Z1282" s="11" t="s">
        <v>654</v>
      </c>
      <c r="AA1282" s="11" t="str">
        <f t="shared" ca="1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306</v>
      </c>
      <c r="AG1282" s="11"/>
      <c r="AH1282" s="11"/>
      <c r="AI1282" s="11"/>
      <c r="AJ1282" s="11" t="s">
        <v>653</v>
      </c>
      <c r="AK1282" s="11" t="str">
        <f t="shared" si="397"/>
        <v>&lt;q=attr_atk&gt;&lt;c=A6EC41&gt;</v>
      </c>
      <c r="AL1282" s="11" t="str">
        <f t="shared" ca="1" si="398"/>
        <v>95%</v>
      </c>
      <c r="AM1282" s="11" t="s">
        <v>259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t="shared" ca="1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293</v>
      </c>
      <c r="H1283" s="3">
        <v>1.05</v>
      </c>
      <c r="I1283" s="3" t="s">
        <v>294</v>
      </c>
      <c r="J1283" s="3"/>
      <c r="K1283" s="3" t="s">
        <v>295</v>
      </c>
      <c r="L1283" s="3"/>
      <c r="M1283" s="3"/>
      <c r="N1283" s="3"/>
      <c r="O1283" s="3"/>
      <c r="P1283" s="3"/>
      <c r="Q1283" s="3" t="s">
        <v>296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654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306</v>
      </c>
      <c r="AG1283" s="11"/>
      <c r="AH1283" s="11"/>
      <c r="AI1283" s="11"/>
      <c r="AJ1283" s="11" t="s">
        <v>653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259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67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297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293</v>
      </c>
      <c r="H1285" s="3"/>
      <c r="I1285" s="3" t="s">
        <v>294</v>
      </c>
      <c r="J1285" s="3"/>
      <c r="K1285" s="3" t="s">
        <v>295</v>
      </c>
      <c r="L1285" s="3"/>
      <c r="M1285" s="3"/>
      <c r="N1285" s="3"/>
      <c r="O1285" s="3"/>
      <c r="P1285" s="3"/>
      <c r="Q1285" s="3" t="s">
        <v>296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319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320</v>
      </c>
      <c r="AK1285" s="11" t="str">
        <f t="shared" ref="AK1285:AK1289" si="399">$B$6</f>
        <v>&lt;c=A6EC41&gt;</v>
      </c>
      <c r="AL1285" s="11">
        <v>2</v>
      </c>
      <c r="AM1285" s="11" t="s">
        <v>259</v>
      </c>
      <c r="AN1285" s="11" t="s">
        <v>321</v>
      </c>
      <c r="AO1285" s="11" t="s">
        <v>265</v>
      </c>
      <c r="AP1285" s="11">
        <v>2</v>
      </c>
      <c r="AQ1285" s="11" t="s">
        <v>259</v>
      </c>
      <c r="AR1285" s="11" t="s">
        <v>322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293</v>
      </c>
      <c r="H1286" s="3"/>
      <c r="I1286" s="3" t="s">
        <v>294</v>
      </c>
      <c r="J1286" s="3"/>
      <c r="K1286" s="3" t="s">
        <v>295</v>
      </c>
      <c r="L1286" s="3"/>
      <c r="M1286" s="3"/>
      <c r="N1286" s="3"/>
      <c r="O1286" s="3"/>
      <c r="P1286" s="3"/>
      <c r="Q1286" s="3" t="s">
        <v>296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319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306</v>
      </c>
      <c r="AG1286" s="11"/>
      <c r="AH1286" s="11"/>
      <c r="AI1286" s="11"/>
      <c r="AJ1286" s="11" t="s">
        <v>320</v>
      </c>
      <c r="AK1286" s="11" t="str">
        <f t="shared" si="399"/>
        <v>&lt;c=A6EC41&gt;</v>
      </c>
      <c r="AL1286" s="11">
        <f>AL1285*4</f>
        <v>8</v>
      </c>
      <c r="AM1286" s="11" t="s">
        <v>259</v>
      </c>
      <c r="AN1286" s="11" t="s">
        <v>321</v>
      </c>
      <c r="AO1286" s="11" t="s">
        <v>265</v>
      </c>
      <c r="AP1286" s="11">
        <f>AP1285*4</f>
        <v>8</v>
      </c>
      <c r="AQ1286" s="11" t="s">
        <v>259</v>
      </c>
      <c r="AR1286" s="11" t="s">
        <v>322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293</v>
      </c>
      <c r="H1287" s="3"/>
      <c r="I1287" s="3" t="s">
        <v>294</v>
      </c>
      <c r="J1287" s="3"/>
      <c r="K1287" s="3" t="s">
        <v>295</v>
      </c>
      <c r="L1287" s="3"/>
      <c r="M1287" s="3"/>
      <c r="N1287" s="3"/>
      <c r="O1287" s="3"/>
      <c r="P1287" s="3"/>
      <c r="Q1287" s="3" t="s">
        <v>296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319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306</v>
      </c>
      <c r="AG1287" s="11"/>
      <c r="AH1287" s="11"/>
      <c r="AI1287" s="11"/>
      <c r="AJ1287" s="11" t="s">
        <v>320</v>
      </c>
      <c r="AK1287" s="11" t="str">
        <f t="shared" si="399"/>
        <v>&lt;c=A6EC41&gt;</v>
      </c>
      <c r="AL1287" s="11">
        <f>AL1286*4</f>
        <v>32</v>
      </c>
      <c r="AM1287" s="11" t="s">
        <v>259</v>
      </c>
      <c r="AN1287" s="11" t="s">
        <v>321</v>
      </c>
      <c r="AO1287" s="11" t="s">
        <v>265</v>
      </c>
      <c r="AP1287" s="11">
        <f>AP1286*4</f>
        <v>32</v>
      </c>
      <c r="AQ1287" s="11" t="s">
        <v>259</v>
      </c>
      <c r="AR1287" s="11" t="s">
        <v>322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293</v>
      </c>
      <c r="H1288" s="3"/>
      <c r="I1288" s="3" t="s">
        <v>294</v>
      </c>
      <c r="J1288" s="3"/>
      <c r="K1288" s="3" t="s">
        <v>295</v>
      </c>
      <c r="L1288" s="3"/>
      <c r="M1288" s="3"/>
      <c r="N1288" s="3"/>
      <c r="O1288" s="3"/>
      <c r="P1288" s="3"/>
      <c r="Q1288" s="3" t="s">
        <v>296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319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306</v>
      </c>
      <c r="AG1288" s="11"/>
      <c r="AH1288" s="11"/>
      <c r="AI1288" s="11"/>
      <c r="AJ1288" s="11" t="s">
        <v>320</v>
      </c>
      <c r="AK1288" s="11" t="str">
        <f t="shared" si="399"/>
        <v>&lt;c=A6EC41&gt;</v>
      </c>
      <c r="AL1288" s="11">
        <v>64</v>
      </c>
      <c r="AM1288" s="11" t="s">
        <v>259</v>
      </c>
      <c r="AN1288" s="11" t="s">
        <v>321</v>
      </c>
      <c r="AO1288" s="11" t="s">
        <v>265</v>
      </c>
      <c r="AP1288" s="11">
        <v>64</v>
      </c>
      <c r="AQ1288" s="11" t="s">
        <v>259</v>
      </c>
      <c r="AR1288" s="11" t="s">
        <v>322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293</v>
      </c>
      <c r="H1289" s="3"/>
      <c r="I1289" s="3" t="s">
        <v>294</v>
      </c>
      <c r="J1289" s="3"/>
      <c r="K1289" s="3" t="s">
        <v>295</v>
      </c>
      <c r="L1289" s="3"/>
      <c r="M1289" s="3"/>
      <c r="N1289" s="3"/>
      <c r="O1289" s="3"/>
      <c r="P1289" s="3"/>
      <c r="Q1289" s="3" t="s">
        <v>296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319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306</v>
      </c>
      <c r="AG1289" s="11"/>
      <c r="AH1289" s="11"/>
      <c r="AI1289" s="11"/>
      <c r="AJ1289" s="11" t="s">
        <v>320</v>
      </c>
      <c r="AK1289" s="11" t="str">
        <f t="shared" si="399"/>
        <v>&lt;c=A6EC41&gt;</v>
      </c>
      <c r="AL1289" s="11">
        <v>128</v>
      </c>
      <c r="AM1289" s="11" t="s">
        <v>259</v>
      </c>
      <c r="AN1289" s="11" t="s">
        <v>321</v>
      </c>
      <c r="AO1289" s="11" t="s">
        <v>265</v>
      </c>
      <c r="AP1289" s="11">
        <v>128</v>
      </c>
      <c r="AQ1289" s="11" t="s">
        <v>259</v>
      </c>
      <c r="AR1289" s="11" t="s">
        <v>322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298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297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293</v>
      </c>
      <c r="H1291" s="3">
        <v>0.3</v>
      </c>
      <c r="I1291" s="3" t="s">
        <v>294</v>
      </c>
      <c r="J1291" s="3"/>
      <c r="K1291" s="3" t="s">
        <v>295</v>
      </c>
      <c r="L1291" s="3"/>
      <c r="M1291" s="3"/>
      <c r="N1291" s="3"/>
      <c r="O1291" s="3"/>
      <c r="P1291" s="3"/>
      <c r="Q1291" s="3" t="s">
        <v>296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658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659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259</v>
      </c>
      <c r="AN1291" s="11" t="s">
        <v>457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293</v>
      </c>
      <c r="H1292" s="3">
        <v>0.4</v>
      </c>
      <c r="I1292" s="3" t="s">
        <v>294</v>
      </c>
      <c r="J1292" s="3"/>
      <c r="K1292" s="3" t="s">
        <v>295</v>
      </c>
      <c r="L1292" s="3"/>
      <c r="M1292" s="3"/>
      <c r="N1292" s="3"/>
      <c r="O1292" s="3"/>
      <c r="P1292" s="3"/>
      <c r="Q1292" s="3" t="s">
        <v>296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658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306</v>
      </c>
      <c r="AG1292" s="11"/>
      <c r="AH1292" s="11"/>
      <c r="AI1292" s="11"/>
      <c r="AJ1292" s="11" t="s">
        <v>660</v>
      </c>
      <c r="AK1292" s="11" t="str">
        <f t="shared" si="404"/>
        <v>&lt;c=A6EC41&gt;</v>
      </c>
      <c r="AL1292" s="11" t="str">
        <f t="shared" si="405"/>
        <v>40%</v>
      </c>
      <c r="AM1292" s="11" t="s">
        <v>259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293</v>
      </c>
      <c r="H1293" s="3">
        <f ca="1">ROUND(_xlfn.XLOOKUP($F1293,$D$1:$D$5,$E$1:$E$5)*OFFSET(H1293,5-F1293,0)/0.05,0)*0.05</f>
        <v>0.5</v>
      </c>
      <c r="I1293" s="3" t="s">
        <v>294</v>
      </c>
      <c r="J1293" s="3"/>
      <c r="K1293" s="3" t="s">
        <v>295</v>
      </c>
      <c r="L1293" s="3"/>
      <c r="M1293" s="3"/>
      <c r="N1293" s="3"/>
      <c r="O1293" s="3"/>
      <c r="P1293" s="3"/>
      <c r="Q1293" s="3" t="s">
        <v>296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t="shared" ca="1" si="400"/>
        <v>{"AtkPower":0.5}</v>
      </c>
      <c r="Z1293" s="11" t="s">
        <v>658</v>
      </c>
      <c r="AA1293" s="11" t="str">
        <f t="shared" ca="1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306</v>
      </c>
      <c r="AG1293" s="11"/>
      <c r="AH1293" s="11"/>
      <c r="AI1293" s="11"/>
      <c r="AJ1293" s="11" t="s">
        <v>660</v>
      </c>
      <c r="AK1293" s="11" t="str">
        <f t="shared" si="404"/>
        <v>&lt;c=A6EC41&gt;</v>
      </c>
      <c r="AL1293" s="11" t="str">
        <f t="shared" ca="1" si="405"/>
        <v>50%</v>
      </c>
      <c r="AM1293" s="11" t="s">
        <v>259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t="shared" ca="1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293</v>
      </c>
      <c r="H1294" s="3">
        <f ca="1">ROUND(_xlfn.XLOOKUP($F1294,$D$1:$D$5,$E$1:$E$5)*OFFSET(H1294,5-F1294,0)/0.05,0)*0.05</f>
        <v>0.60000000000000009</v>
      </c>
      <c r="I1294" s="3" t="s">
        <v>294</v>
      </c>
      <c r="J1294" s="3"/>
      <c r="K1294" s="3" t="s">
        <v>295</v>
      </c>
      <c r="L1294" s="3"/>
      <c r="M1294" s="3"/>
      <c r="N1294" s="3"/>
      <c r="O1294" s="3"/>
      <c r="P1294" s="3"/>
      <c r="Q1294" s="3" t="s">
        <v>296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t="shared" ca="1" si="400"/>
        <v>{"AtkPower":0.6}</v>
      </c>
      <c r="Z1294" s="11" t="s">
        <v>658</v>
      </c>
      <c r="AA1294" s="11" t="str">
        <f t="shared" ca="1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306</v>
      </c>
      <c r="AG1294" s="11"/>
      <c r="AH1294" s="11"/>
      <c r="AI1294" s="11"/>
      <c r="AJ1294" s="11" t="s">
        <v>660</v>
      </c>
      <c r="AK1294" s="11" t="str">
        <f t="shared" si="404"/>
        <v>&lt;c=A6EC41&gt;</v>
      </c>
      <c r="AL1294" s="11" t="str">
        <f t="shared" ca="1" si="405"/>
        <v>60%</v>
      </c>
      <c r="AM1294" s="11" t="s">
        <v>259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t="shared" ca="1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293</v>
      </c>
      <c r="H1295" s="3">
        <v>0.65</v>
      </c>
      <c r="I1295" s="3" t="s">
        <v>294</v>
      </c>
      <c r="J1295" s="3"/>
      <c r="K1295" s="3" t="s">
        <v>295</v>
      </c>
      <c r="L1295" s="3"/>
      <c r="M1295" s="3"/>
      <c r="N1295" s="3"/>
      <c r="O1295" s="3"/>
      <c r="P1295" s="3"/>
      <c r="Q1295" s="3" t="s">
        <v>296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658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306</v>
      </c>
      <c r="AG1295" s="11"/>
      <c r="AH1295" s="11"/>
      <c r="AI1295" s="11"/>
      <c r="AJ1295" s="11" t="s">
        <v>660</v>
      </c>
      <c r="AK1295" s="11" t="str">
        <f t="shared" si="404"/>
        <v>&lt;c=A6EC41&gt;</v>
      </c>
      <c r="AL1295" s="11" t="str">
        <f t="shared" si="405"/>
        <v>65%</v>
      </c>
      <c r="AM1295" s="11" t="s">
        <v>259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299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297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293</v>
      </c>
      <c r="H1297" s="3"/>
      <c r="I1297" s="3" t="s">
        <v>294</v>
      </c>
      <c r="J1297" s="3"/>
      <c r="K1297" s="3" t="s">
        <v>295</v>
      </c>
      <c r="L1297" s="3"/>
      <c r="M1297" s="3"/>
      <c r="N1297" s="3"/>
      <c r="O1297" s="3"/>
      <c r="P1297" s="3"/>
      <c r="Q1297" s="3" t="s">
        <v>296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297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293</v>
      </c>
      <c r="H1298" s="3"/>
      <c r="I1298" s="3" t="s">
        <v>294</v>
      </c>
      <c r="J1298" s="3"/>
      <c r="K1298" s="3" t="s">
        <v>295</v>
      </c>
      <c r="L1298" s="3"/>
      <c r="M1298" s="3"/>
      <c r="N1298" s="3"/>
      <c r="O1298" s="3"/>
      <c r="P1298" s="3"/>
      <c r="Q1298" s="3" t="s">
        <v>296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297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293</v>
      </c>
      <c r="H1299" s="3"/>
      <c r="I1299" s="3" t="s">
        <v>294</v>
      </c>
      <c r="J1299" s="3"/>
      <c r="K1299" s="3" t="s">
        <v>295</v>
      </c>
      <c r="L1299" s="3"/>
      <c r="M1299" s="3"/>
      <c r="N1299" s="3"/>
      <c r="O1299" s="3"/>
      <c r="P1299" s="3"/>
      <c r="Q1299" s="3" t="s">
        <v>296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297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293</v>
      </c>
      <c r="H1300" s="3"/>
      <c r="I1300" s="3" t="s">
        <v>294</v>
      </c>
      <c r="J1300" s="3"/>
      <c r="K1300" s="3" t="s">
        <v>295</v>
      </c>
      <c r="L1300" s="3"/>
      <c r="M1300" s="3"/>
      <c r="N1300" s="3"/>
      <c r="O1300" s="3"/>
      <c r="P1300" s="3"/>
      <c r="Q1300" s="3" t="s">
        <v>296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297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293</v>
      </c>
      <c r="H1301" s="3"/>
      <c r="I1301" s="3" t="s">
        <v>294</v>
      </c>
      <c r="J1301" s="3"/>
      <c r="K1301" s="3" t="s">
        <v>295</v>
      </c>
      <c r="L1301" s="3"/>
      <c r="M1301" s="3"/>
      <c r="N1301" s="3"/>
      <c r="O1301" s="3"/>
      <c r="P1301" s="3"/>
      <c r="Q1301" s="3" t="s">
        <v>296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297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300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297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293</v>
      </c>
      <c r="H1303" s="3"/>
      <c r="I1303" s="3" t="s">
        <v>294</v>
      </c>
      <c r="J1303" s="3"/>
      <c r="K1303" s="3" t="s">
        <v>295</v>
      </c>
      <c r="L1303" s="3"/>
      <c r="M1303" s="3"/>
      <c r="N1303" s="3"/>
      <c r="O1303" s="3"/>
      <c r="P1303" s="3"/>
      <c r="Q1303" s="3" t="s">
        <v>296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302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303</v>
      </c>
      <c r="AK1303" s="11" t="str">
        <f>$B$6</f>
        <v>&lt;c=A6EC41&gt;</v>
      </c>
      <c r="AL1303" s="11">
        <v>1</v>
      </c>
      <c r="AM1303" s="11" t="s">
        <v>259</v>
      </c>
      <c r="AN1303" s="11" t="s">
        <v>304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259</v>
      </c>
      <c r="AV1303" s="11" t="s">
        <v>305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293</v>
      </c>
      <c r="H1304" s="3"/>
      <c r="I1304" s="3" t="s">
        <v>294</v>
      </c>
      <c r="J1304" s="3"/>
      <c r="K1304" s="3" t="s">
        <v>295</v>
      </c>
      <c r="L1304" s="3"/>
      <c r="M1304" s="3"/>
      <c r="N1304" s="3"/>
      <c r="O1304" s="3"/>
      <c r="P1304" s="3"/>
      <c r="Q1304" s="3" t="s">
        <v>296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302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306</v>
      </c>
      <c r="AG1304" s="11"/>
      <c r="AH1304" s="11"/>
      <c r="AI1304" s="11"/>
      <c r="AJ1304" s="11"/>
      <c r="AK1304" s="11"/>
      <c r="AL1304" s="11"/>
      <c r="AM1304" s="11"/>
      <c r="AN1304" s="11" t="s">
        <v>307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259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293</v>
      </c>
      <c r="H1305" s="3"/>
      <c r="I1305" s="3" t="s">
        <v>294</v>
      </c>
      <c r="J1305" s="3"/>
      <c r="K1305" s="3" t="s">
        <v>295</v>
      </c>
      <c r="L1305" s="3"/>
      <c r="M1305" s="3"/>
      <c r="N1305" s="3"/>
      <c r="O1305" s="3"/>
      <c r="P1305" s="3"/>
      <c r="Q1305" s="3" t="s">
        <v>296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302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306</v>
      </c>
      <c r="AG1305" s="11"/>
      <c r="AH1305" s="11"/>
      <c r="AI1305" s="11"/>
      <c r="AJ1305" s="11"/>
      <c r="AK1305" s="11"/>
      <c r="AL1305" s="11"/>
      <c r="AM1305" s="11"/>
      <c r="AN1305" s="11" t="s">
        <v>307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259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293</v>
      </c>
      <c r="H1306" s="3"/>
      <c r="I1306" s="3" t="s">
        <v>294</v>
      </c>
      <c r="J1306" s="3"/>
      <c r="K1306" s="3" t="s">
        <v>295</v>
      </c>
      <c r="L1306" s="3"/>
      <c r="M1306" s="3"/>
      <c r="N1306" s="3"/>
      <c r="O1306" s="3"/>
      <c r="P1306" s="3"/>
      <c r="Q1306" s="3" t="s">
        <v>296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302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306</v>
      </c>
      <c r="AG1306" s="11"/>
      <c r="AH1306" s="11"/>
      <c r="AI1306" s="11"/>
      <c r="AJ1306" s="11"/>
      <c r="AK1306" s="11"/>
      <c r="AL1306" s="11"/>
      <c r="AM1306" s="11"/>
      <c r="AN1306" s="11" t="s">
        <v>307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259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293</v>
      </c>
      <c r="H1307" s="3"/>
      <c r="I1307" s="3" t="s">
        <v>294</v>
      </c>
      <c r="J1307" s="3"/>
      <c r="K1307" s="3" t="s">
        <v>295</v>
      </c>
      <c r="L1307" s="3"/>
      <c r="M1307" s="3"/>
      <c r="N1307" s="3"/>
      <c r="O1307" s="3"/>
      <c r="P1307" s="3"/>
      <c r="Q1307" s="3" t="s">
        <v>296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308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306</v>
      </c>
      <c r="AG1307" s="11"/>
      <c r="AH1307" s="11"/>
      <c r="AI1307" s="11"/>
      <c r="AJ1307" s="11"/>
      <c r="AK1307" s="11"/>
      <c r="AL1307" s="11"/>
      <c r="AM1307" s="11"/>
      <c r="AN1307" s="11" t="s">
        <v>307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259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301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297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293</v>
      </c>
      <c r="H1309" s="3"/>
      <c r="I1309" s="3" t="s">
        <v>294</v>
      </c>
      <c r="J1309" s="3"/>
      <c r="K1309" s="3" t="s">
        <v>295</v>
      </c>
      <c r="L1309" s="3"/>
      <c r="M1309" s="3"/>
      <c r="N1309" s="3"/>
      <c r="O1309" s="3"/>
      <c r="P1309" s="3"/>
      <c r="Q1309" s="3" t="s">
        <v>296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661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662</v>
      </c>
      <c r="AK1309" s="11" t="str">
        <f>$B$6</f>
        <v>&lt;c=A6EC41&gt;</v>
      </c>
      <c r="AL1309" s="12">
        <v>3</v>
      </c>
      <c r="AM1309" s="11" t="s">
        <v>259</v>
      </c>
      <c r="AN1309" s="11" t="s">
        <v>657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293</v>
      </c>
      <c r="H1310" s="3"/>
      <c r="I1310" s="3" t="s">
        <v>294</v>
      </c>
      <c r="J1310" s="3"/>
      <c r="K1310" s="3" t="s">
        <v>295</v>
      </c>
      <c r="L1310" s="3"/>
      <c r="M1310" s="3"/>
      <c r="N1310" s="3"/>
      <c r="O1310" s="3"/>
      <c r="P1310" s="3"/>
      <c r="Q1310" s="3" t="s">
        <v>296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297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293</v>
      </c>
      <c r="H1311" s="3"/>
      <c r="I1311" s="3" t="s">
        <v>294</v>
      </c>
      <c r="J1311" s="3"/>
      <c r="K1311" s="3" t="s">
        <v>295</v>
      </c>
      <c r="L1311" s="3"/>
      <c r="M1311" s="3"/>
      <c r="N1311" s="3"/>
      <c r="O1311" s="3"/>
      <c r="P1311" s="3"/>
      <c r="Q1311" s="3" t="s">
        <v>296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297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293</v>
      </c>
      <c r="H1312" s="3"/>
      <c r="I1312" s="3" t="s">
        <v>294</v>
      </c>
      <c r="J1312" s="3"/>
      <c r="K1312" s="3" t="s">
        <v>295</v>
      </c>
      <c r="L1312" s="3"/>
      <c r="M1312" s="3"/>
      <c r="N1312" s="3"/>
      <c r="O1312" s="3"/>
      <c r="P1312" s="3"/>
      <c r="Q1312" s="3" t="s">
        <v>296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297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293</v>
      </c>
      <c r="H1313" s="3"/>
      <c r="I1313" s="3" t="s">
        <v>294</v>
      </c>
      <c r="J1313" s="3"/>
      <c r="K1313" s="3" t="s">
        <v>295</v>
      </c>
      <c r="L1313" s="3"/>
      <c r="M1313" s="3"/>
      <c r="N1313" s="3"/>
      <c r="O1313" s="3"/>
      <c r="P1313" s="3"/>
      <c r="Q1313" s="3" t="s">
        <v>296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297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387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297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293</v>
      </c>
      <c r="H1315" s="3">
        <f ca="1">ROUND(_xlfn.XLOOKUP($F1315,$D$1:$D$5,$E$1:$E$5)*OFFSET(H1315,5-F1315,0)/0.05,0)*0.05</f>
        <v>1.25</v>
      </c>
      <c r="I1315" s="3" t="s">
        <v>294</v>
      </c>
      <c r="J1315" s="3"/>
      <c r="K1315" s="3" t="s">
        <v>295</v>
      </c>
      <c r="L1315" s="3"/>
      <c r="M1315" s="3"/>
      <c r="N1315" s="3"/>
      <c r="O1315" s="3"/>
      <c r="P1315" s="3"/>
      <c r="Q1315" s="3" t="s">
        <v>296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t="shared" ca="1" si="400"/>
        <v>{"AtkPower":1.25}</v>
      </c>
      <c r="Z1315" s="11" t="s">
        <v>297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293</v>
      </c>
      <c r="H1316" s="3">
        <f ca="1">ROUND(_xlfn.XLOOKUP($F1316,$D$1:$D$5,$E$1:$E$5)*OFFSET(H1316,5-F1316,0)/0.05,0)*0.05</f>
        <v>1.3</v>
      </c>
      <c r="I1316" s="3" t="s">
        <v>294</v>
      </c>
      <c r="J1316" s="3"/>
      <c r="K1316" s="3" t="s">
        <v>295</v>
      </c>
      <c r="L1316" s="3"/>
      <c r="M1316" s="3"/>
      <c r="N1316" s="3"/>
      <c r="O1316" s="3"/>
      <c r="P1316" s="3"/>
      <c r="Q1316" s="3" t="s">
        <v>296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t="shared" ca="1" si="400"/>
        <v>{"AtkPower":1.3}</v>
      </c>
      <c r="Z1316" s="11" t="s">
        <v>297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293</v>
      </c>
      <c r="H1317" s="3">
        <f ca="1">ROUND(_xlfn.XLOOKUP($F1317,$D$1:$D$5,$E$1:$E$5)*OFFSET(H1317,5-F1317,0)/0.05,0)*0.05</f>
        <v>1.4000000000000001</v>
      </c>
      <c r="I1317" s="3" t="s">
        <v>294</v>
      </c>
      <c r="J1317" s="3"/>
      <c r="K1317" s="3" t="s">
        <v>295</v>
      </c>
      <c r="L1317" s="3"/>
      <c r="M1317" s="3"/>
      <c r="N1317" s="3"/>
      <c r="O1317" s="3"/>
      <c r="P1317" s="3"/>
      <c r="Q1317" s="3" t="s">
        <v>296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t="shared" ca="1" si="400"/>
        <v>{"AtkPower":1.4}</v>
      </c>
      <c r="Z1317" s="11" t="s">
        <v>297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293</v>
      </c>
      <c r="H1318" s="3">
        <f ca="1">ROUND(_xlfn.XLOOKUP($F1318,$D$1:$D$5,$E$1:$E$5)*OFFSET(H1318,5-F1318,0)/0.05,0)*0.05</f>
        <v>1.6</v>
      </c>
      <c r="I1318" s="3" t="s">
        <v>294</v>
      </c>
      <c r="J1318" s="3"/>
      <c r="K1318" s="3" t="s">
        <v>295</v>
      </c>
      <c r="L1318" s="3"/>
      <c r="M1318" s="3"/>
      <c r="N1318" s="3"/>
      <c r="O1318" s="3"/>
      <c r="P1318" s="3"/>
      <c r="Q1318" s="3" t="s">
        <v>296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t="shared" ca="1" si="400"/>
        <v>{"AtkPower":1.6}</v>
      </c>
      <c r="Z1318" s="11" t="s">
        <v>297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293</v>
      </c>
      <c r="H1319" s="3">
        <v>1.75</v>
      </c>
      <c r="I1319" s="3" t="s">
        <v>294</v>
      </c>
      <c r="J1319" s="3"/>
      <c r="K1319" s="3" t="s">
        <v>295</v>
      </c>
      <c r="L1319" s="3"/>
      <c r="M1319" s="3"/>
      <c r="N1319" s="3"/>
      <c r="O1319" s="3"/>
      <c r="P1319" s="3"/>
      <c r="Q1319" s="3" t="s">
        <v>296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297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663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297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293</v>
      </c>
      <c r="H1321" s="3"/>
      <c r="I1321" s="3" t="s">
        <v>294</v>
      </c>
      <c r="J1321" s="3"/>
      <c r="K1321" s="3" t="s">
        <v>295</v>
      </c>
      <c r="L1321" s="3"/>
      <c r="M1321" s="3"/>
      <c r="N1321" s="3"/>
      <c r="O1321" s="3"/>
      <c r="P1321" s="3"/>
      <c r="Q1321" s="3" t="s">
        <v>296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297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293</v>
      </c>
      <c r="H1322" s="3"/>
      <c r="I1322" s="3" t="s">
        <v>294</v>
      </c>
      <c r="J1322" s="3"/>
      <c r="K1322" s="3" t="s">
        <v>295</v>
      </c>
      <c r="L1322" s="3"/>
      <c r="M1322" s="3"/>
      <c r="N1322" s="3"/>
      <c r="O1322" s="3"/>
      <c r="P1322" s="3"/>
      <c r="Q1322" s="3" t="s">
        <v>296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297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293</v>
      </c>
      <c r="H1323" s="3"/>
      <c r="I1323" s="3" t="s">
        <v>294</v>
      </c>
      <c r="J1323" s="3"/>
      <c r="K1323" s="3" t="s">
        <v>295</v>
      </c>
      <c r="L1323" s="3"/>
      <c r="M1323" s="3"/>
      <c r="N1323" s="3"/>
      <c r="O1323" s="3"/>
      <c r="P1323" s="3"/>
      <c r="Q1323" s="3" t="s">
        <v>296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297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293</v>
      </c>
      <c r="H1324" s="3"/>
      <c r="I1324" s="3" t="s">
        <v>294</v>
      </c>
      <c r="J1324" s="3"/>
      <c r="K1324" s="3" t="s">
        <v>295</v>
      </c>
      <c r="L1324" s="3"/>
      <c r="M1324" s="3"/>
      <c r="N1324" s="3"/>
      <c r="O1324" s="3"/>
      <c r="P1324" s="3"/>
      <c r="Q1324" s="3" t="s">
        <v>296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297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293</v>
      </c>
      <c r="H1325" s="3"/>
      <c r="I1325" s="3" t="s">
        <v>294</v>
      </c>
      <c r="J1325" s="3"/>
      <c r="K1325" s="3" t="s">
        <v>295</v>
      </c>
      <c r="L1325" s="3"/>
      <c r="M1325" s="3"/>
      <c r="N1325" s="3"/>
      <c r="O1325" s="3"/>
      <c r="P1325" s="3"/>
      <c r="Q1325" s="3" t="s">
        <v>296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297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664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297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292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297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293</v>
      </c>
      <c r="H1328" s="3">
        <f ca="1">ROUND(_xlfn.XLOOKUP($F1328,$D$1:$D$5,$E$1:$E$5)*OFFSET(H1328,5-F1328,0)/0.05,0)*0.05</f>
        <v>1.2000000000000002</v>
      </c>
      <c r="I1328" s="3" t="s">
        <v>294</v>
      </c>
      <c r="J1328" s="3"/>
      <c r="K1328" s="3" t="s">
        <v>295</v>
      </c>
      <c r="L1328" s="3"/>
      <c r="M1328" s="3"/>
      <c r="N1328" s="3"/>
      <c r="O1328" s="3"/>
      <c r="P1328" s="3"/>
      <c r="Q1328" s="3" t="s">
        <v>296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t="shared" ca="1" si="400"/>
        <v>{"AtkPower":1.2}</v>
      </c>
      <c r="Z1328" s="11" t="s">
        <v>665</v>
      </c>
      <c r="AA1328" s="11" t="str">
        <f t="shared" ca="1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666</v>
      </c>
      <c r="AK1328" s="11" t="str">
        <f>$B$6</f>
        <v>&lt;c=A6EC41&gt;</v>
      </c>
      <c r="AL1328" s="12">
        <v>1</v>
      </c>
      <c r="AM1328" s="11" t="s">
        <v>259</v>
      </c>
      <c r="AN1328" s="11" t="s">
        <v>304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259</v>
      </c>
      <c r="AR1328" s="11" t="s">
        <v>305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t="shared" ca="1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293</v>
      </c>
      <c r="H1329" s="3">
        <f ca="1">ROUND(_xlfn.XLOOKUP($F1329,$D$1:$D$5,$E$1:$E$5)*OFFSET(H1329,5-F1329,0)/0.05,0)*0.05</f>
        <v>1.3</v>
      </c>
      <c r="I1329" s="3" t="s">
        <v>294</v>
      </c>
      <c r="J1329" s="3"/>
      <c r="K1329" s="3" t="s">
        <v>295</v>
      </c>
      <c r="L1329" s="3"/>
      <c r="M1329" s="3"/>
      <c r="N1329" s="3"/>
      <c r="O1329" s="3"/>
      <c r="P1329" s="3"/>
      <c r="Q1329" s="3" t="s">
        <v>296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t="shared" ca="1" si="400"/>
        <v>{"AtkPower":1.3}</v>
      </c>
      <c r="Z1329" s="11" t="s">
        <v>665</v>
      </c>
      <c r="AA1329" s="11" t="str">
        <f t="shared" ca="1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306</v>
      </c>
      <c r="AG1329" s="11"/>
      <c r="AH1329" s="11"/>
      <c r="AI1329" s="11"/>
      <c r="AJ1329" s="11" t="s">
        <v>653</v>
      </c>
      <c r="AK1329" s="11" t="str">
        <f t="shared" ref="AK1329:AK1332" si="413">$B$8&amp;$B$6</f>
        <v>&lt;q=attr_atk&gt;&lt;c=A6EC41&gt;</v>
      </c>
      <c r="AL1329" s="11" t="str">
        <f t="shared" ref="AL1329:AL1332" ca="1" si="414">ROUND($H1329*100,2)&amp;"%"</f>
        <v>130%</v>
      </c>
      <c r="AM1329" s="11" t="s">
        <v>259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t="shared" ca="1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293</v>
      </c>
      <c r="H1330" s="3">
        <f ca="1">ROUND(_xlfn.XLOOKUP($F1330,$D$1:$D$5,$E$1:$E$5)*OFFSET(H1330,5-F1330,0)/0.05,0)*0.05</f>
        <v>1.35</v>
      </c>
      <c r="I1330" s="3" t="s">
        <v>294</v>
      </c>
      <c r="J1330" s="3"/>
      <c r="K1330" s="3" t="s">
        <v>295</v>
      </c>
      <c r="L1330" s="3"/>
      <c r="M1330" s="3"/>
      <c r="N1330" s="3"/>
      <c r="O1330" s="3"/>
      <c r="P1330" s="3"/>
      <c r="Q1330" s="3" t="s">
        <v>296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t="shared" ca="1" si="400"/>
        <v>{"AtkPower":1.35}</v>
      </c>
      <c r="Z1330" s="11" t="s">
        <v>665</v>
      </c>
      <c r="AA1330" s="11" t="str">
        <f t="shared" ca="1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306</v>
      </c>
      <c r="AG1330" s="11"/>
      <c r="AH1330" s="11"/>
      <c r="AI1330" s="11"/>
      <c r="AJ1330" s="11" t="s">
        <v>653</v>
      </c>
      <c r="AK1330" s="11" t="str">
        <f t="shared" si="413"/>
        <v>&lt;q=attr_atk&gt;&lt;c=A6EC41&gt;</v>
      </c>
      <c r="AL1330" s="11" t="str">
        <f t="shared" ca="1" si="414"/>
        <v>135%</v>
      </c>
      <c r="AM1330" s="11" t="s">
        <v>259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t="shared" ca="1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293</v>
      </c>
      <c r="H1331" s="3">
        <f ca="1">ROUND(_xlfn.XLOOKUP($F1331,$D$1:$D$5,$E$1:$E$5)*OFFSET(H1331,5-F1331,0)/0.05,0)*0.05</f>
        <v>1.55</v>
      </c>
      <c r="I1331" s="3" t="s">
        <v>294</v>
      </c>
      <c r="J1331" s="3"/>
      <c r="K1331" s="3" t="s">
        <v>295</v>
      </c>
      <c r="L1331" s="3"/>
      <c r="M1331" s="3"/>
      <c r="N1331" s="3"/>
      <c r="O1331" s="3"/>
      <c r="P1331" s="3"/>
      <c r="Q1331" s="3" t="s">
        <v>296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t="shared" ca="1" si="400"/>
        <v>{"AtkPower":1.55}</v>
      </c>
      <c r="Z1331" s="11" t="s">
        <v>665</v>
      </c>
      <c r="AA1331" s="11" t="str">
        <f t="shared" ca="1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306</v>
      </c>
      <c r="AG1331" s="11"/>
      <c r="AH1331" s="11"/>
      <c r="AI1331" s="11"/>
      <c r="AJ1331" s="11" t="s">
        <v>653</v>
      </c>
      <c r="AK1331" s="11" t="str">
        <f t="shared" si="413"/>
        <v>&lt;q=attr_atk&gt;&lt;c=A6EC41&gt;</v>
      </c>
      <c r="AL1331" s="11" t="str">
        <f t="shared" ca="1" si="414"/>
        <v>155%</v>
      </c>
      <c r="AM1331" s="11" t="s">
        <v>259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t="shared" ca="1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293</v>
      </c>
      <c r="H1332" s="3">
        <v>1.7</v>
      </c>
      <c r="I1332" s="3" t="s">
        <v>294</v>
      </c>
      <c r="J1332" s="3"/>
      <c r="K1332" s="3" t="s">
        <v>295</v>
      </c>
      <c r="L1332" s="3"/>
      <c r="M1332" s="3"/>
      <c r="N1332" s="3"/>
      <c r="O1332" s="3"/>
      <c r="P1332" s="3"/>
      <c r="Q1332" s="3" t="s">
        <v>296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665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306</v>
      </c>
      <c r="AG1332" s="11"/>
      <c r="AH1332" s="11"/>
      <c r="AI1332" s="11"/>
      <c r="AJ1332" s="11" t="s">
        <v>653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259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192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297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293</v>
      </c>
      <c r="H1334" s="3">
        <f ca="1">ROUND(_xlfn.XLOOKUP($F1334,$D$1:$D$5,$E$1:$E$5)*OFFSET(H1334,5-F1334,0)/0.05,0)*0.05</f>
        <v>3.8000000000000003</v>
      </c>
      <c r="I1334" s="3" t="s">
        <v>294</v>
      </c>
      <c r="J1334" s="3"/>
      <c r="K1334" s="3" t="s">
        <v>295</v>
      </c>
      <c r="L1334" s="3"/>
      <c r="M1334" s="3"/>
      <c r="N1334" s="3"/>
      <c r="O1334" s="3"/>
      <c r="P1334" s="3"/>
      <c r="Q1334" s="3" t="s">
        <v>296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t="shared" ca="1" si="400"/>
        <v>{"AtkPower":3.8}</v>
      </c>
      <c r="Z1334" s="11" t="s">
        <v>667</v>
      </c>
      <c r="AA1334" s="11" t="str">
        <f t="shared" ca="1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668</v>
      </c>
      <c r="AK1334" s="11" t="str">
        <f t="shared" ref="AK1334:AK1338" si="415">$B$8&amp;$B$6</f>
        <v>&lt;q=attr_atk&gt;&lt;c=A6EC41&gt;</v>
      </c>
      <c r="AL1334" s="11" t="str">
        <f t="shared" ref="AL1334:AL1338" ca="1" si="416">ROUND($H1334*100,2)&amp;"%"</f>
        <v>380%</v>
      </c>
      <c r="AM1334" s="11" t="s">
        <v>259</v>
      </c>
      <c r="AN1334" s="11" t="s">
        <v>305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t="shared" ca="1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293</v>
      </c>
      <c r="H1335" s="3">
        <f ca="1">ROUND(_xlfn.XLOOKUP($F1335,$D$1:$D$5,$E$1:$E$5)*OFFSET(H1335,5-F1335,0)/0.05,0)*0.05</f>
        <v>4.05</v>
      </c>
      <c r="I1335" s="3" t="s">
        <v>294</v>
      </c>
      <c r="J1335" s="3"/>
      <c r="K1335" s="3" t="s">
        <v>295</v>
      </c>
      <c r="L1335" s="3"/>
      <c r="M1335" s="3"/>
      <c r="N1335" s="3"/>
      <c r="O1335" s="3"/>
      <c r="P1335" s="3"/>
      <c r="Q1335" s="3" t="s">
        <v>296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t="shared" ca="1" si="400"/>
        <v>{"AtkPower":4.05}</v>
      </c>
      <c r="Z1335" s="11" t="s">
        <v>667</v>
      </c>
      <c r="AA1335" s="11" t="str">
        <f t="shared" ca="1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306</v>
      </c>
      <c r="AG1335" s="11"/>
      <c r="AH1335" s="11"/>
      <c r="AI1335" s="11"/>
      <c r="AJ1335" s="11" t="s">
        <v>653</v>
      </c>
      <c r="AK1335" s="11" t="str">
        <f t="shared" si="415"/>
        <v>&lt;q=attr_atk&gt;&lt;c=A6EC41&gt;</v>
      </c>
      <c r="AL1335" s="11" t="str">
        <f t="shared" ca="1" si="416"/>
        <v>405%</v>
      </c>
      <c r="AM1335" s="11" t="s">
        <v>259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t="shared" ca="1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293</v>
      </c>
      <c r="H1336" s="3">
        <f ca="1">ROUND(_xlfn.XLOOKUP($F1336,$D$1:$D$5,$E$1:$E$5)*OFFSET(H1336,5-F1336,0)/0.05,0)*0.05</f>
        <v>4.3</v>
      </c>
      <c r="I1336" s="3" t="s">
        <v>294</v>
      </c>
      <c r="J1336" s="3"/>
      <c r="K1336" s="3" t="s">
        <v>295</v>
      </c>
      <c r="L1336" s="3"/>
      <c r="M1336" s="3"/>
      <c r="N1336" s="3"/>
      <c r="O1336" s="3"/>
      <c r="P1336" s="3"/>
      <c r="Q1336" s="3" t="s">
        <v>296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t="shared" ca="1" si="400"/>
        <v>{"AtkPower":4.3}</v>
      </c>
      <c r="Z1336" s="11" t="s">
        <v>667</v>
      </c>
      <c r="AA1336" s="11" t="str">
        <f t="shared" ca="1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306</v>
      </c>
      <c r="AG1336" s="11"/>
      <c r="AH1336" s="11"/>
      <c r="AI1336" s="11"/>
      <c r="AJ1336" s="11" t="s">
        <v>653</v>
      </c>
      <c r="AK1336" s="11" t="str">
        <f t="shared" si="415"/>
        <v>&lt;q=attr_atk&gt;&lt;c=A6EC41&gt;</v>
      </c>
      <c r="AL1336" s="11" t="str">
        <f t="shared" ca="1" si="416"/>
        <v>430%</v>
      </c>
      <c r="AM1336" s="11" t="s">
        <v>259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t="shared" ca="1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293</v>
      </c>
      <c r="H1337" s="3">
        <f ca="1">ROUND(_xlfn.XLOOKUP($F1337,$D$1:$D$5,$E$1:$E$5)*OFFSET(H1337,5-F1337,0)/0.05,0)*0.05</f>
        <v>4.8500000000000005</v>
      </c>
      <c r="I1337" s="3" t="s">
        <v>294</v>
      </c>
      <c r="J1337" s="3"/>
      <c r="K1337" s="3" t="s">
        <v>295</v>
      </c>
      <c r="L1337" s="3"/>
      <c r="M1337" s="3"/>
      <c r="N1337" s="3"/>
      <c r="O1337" s="3"/>
      <c r="P1337" s="3"/>
      <c r="Q1337" s="3" t="s">
        <v>296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t="shared" ca="1" si="400"/>
        <v>{"AtkPower":4.85}</v>
      </c>
      <c r="Z1337" s="11" t="s">
        <v>667</v>
      </c>
      <c r="AA1337" s="11" t="str">
        <f t="shared" ca="1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306</v>
      </c>
      <c r="AG1337" s="11"/>
      <c r="AH1337" s="11"/>
      <c r="AI1337" s="11"/>
      <c r="AJ1337" s="11" t="s">
        <v>653</v>
      </c>
      <c r="AK1337" s="11" t="str">
        <f t="shared" si="415"/>
        <v>&lt;q=attr_atk&gt;&lt;c=A6EC41&gt;</v>
      </c>
      <c r="AL1337" s="11" t="str">
        <f t="shared" ca="1" si="416"/>
        <v>485%</v>
      </c>
      <c r="AM1337" s="11" t="s">
        <v>259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t="shared" ca="1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293</v>
      </c>
      <c r="H1338" s="3">
        <v>5.4</v>
      </c>
      <c r="I1338" s="3" t="s">
        <v>294</v>
      </c>
      <c r="J1338" s="3"/>
      <c r="K1338" s="3" t="s">
        <v>295</v>
      </c>
      <c r="L1338" s="3"/>
      <c r="M1338" s="3"/>
      <c r="N1338" s="3"/>
      <c r="O1338" s="3"/>
      <c r="P1338" s="3"/>
      <c r="Q1338" s="3" t="s">
        <v>296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667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306</v>
      </c>
      <c r="AG1338" s="11"/>
      <c r="AH1338" s="11"/>
      <c r="AI1338" s="11"/>
      <c r="AJ1338" s="11" t="s">
        <v>653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259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67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297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293</v>
      </c>
      <c r="H1340" s="3"/>
      <c r="I1340" s="3" t="s">
        <v>294</v>
      </c>
      <c r="J1340" s="3"/>
      <c r="K1340" s="3" t="s">
        <v>295</v>
      </c>
      <c r="L1340" s="3"/>
      <c r="M1340" s="3"/>
      <c r="N1340" s="3"/>
      <c r="O1340" s="3"/>
      <c r="P1340" s="3"/>
      <c r="Q1340" s="3" t="s">
        <v>296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319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320</v>
      </c>
      <c r="AK1340" s="11" t="str">
        <f t="shared" ref="AK1340:AK1344" si="417">$B$6</f>
        <v>&lt;c=A6EC41&gt;</v>
      </c>
      <c r="AL1340" s="11">
        <v>2</v>
      </c>
      <c r="AM1340" s="11" t="s">
        <v>259</v>
      </c>
      <c r="AN1340" s="11" t="s">
        <v>321</v>
      </c>
      <c r="AO1340" s="11" t="s">
        <v>265</v>
      </c>
      <c r="AP1340" s="11">
        <v>2</v>
      </c>
      <c r="AQ1340" s="11" t="s">
        <v>259</v>
      </c>
      <c r="AR1340" s="11" t="s">
        <v>322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293</v>
      </c>
      <c r="H1341" s="3"/>
      <c r="I1341" s="3" t="s">
        <v>294</v>
      </c>
      <c r="J1341" s="3"/>
      <c r="K1341" s="3" t="s">
        <v>295</v>
      </c>
      <c r="L1341" s="3"/>
      <c r="M1341" s="3"/>
      <c r="N1341" s="3"/>
      <c r="O1341" s="3"/>
      <c r="P1341" s="3"/>
      <c r="Q1341" s="3" t="s">
        <v>296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319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306</v>
      </c>
      <c r="AG1341" s="11"/>
      <c r="AH1341" s="11"/>
      <c r="AI1341" s="11"/>
      <c r="AJ1341" s="11" t="s">
        <v>320</v>
      </c>
      <c r="AK1341" s="11" t="str">
        <f t="shared" si="417"/>
        <v>&lt;c=A6EC41&gt;</v>
      </c>
      <c r="AL1341" s="11">
        <f>AL1340*4</f>
        <v>8</v>
      </c>
      <c r="AM1341" s="11" t="s">
        <v>259</v>
      </c>
      <c r="AN1341" s="11" t="s">
        <v>321</v>
      </c>
      <c r="AO1341" s="11" t="s">
        <v>265</v>
      </c>
      <c r="AP1341" s="11">
        <f>AP1340*4</f>
        <v>8</v>
      </c>
      <c r="AQ1341" s="11" t="s">
        <v>259</v>
      </c>
      <c r="AR1341" s="11" t="s">
        <v>322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293</v>
      </c>
      <c r="H1342" s="3"/>
      <c r="I1342" s="3" t="s">
        <v>294</v>
      </c>
      <c r="J1342" s="3"/>
      <c r="K1342" s="3" t="s">
        <v>295</v>
      </c>
      <c r="L1342" s="3"/>
      <c r="M1342" s="3"/>
      <c r="N1342" s="3"/>
      <c r="O1342" s="3"/>
      <c r="P1342" s="3"/>
      <c r="Q1342" s="3" t="s">
        <v>296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319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306</v>
      </c>
      <c r="AG1342" s="11"/>
      <c r="AH1342" s="11"/>
      <c r="AI1342" s="11"/>
      <c r="AJ1342" s="11" t="s">
        <v>320</v>
      </c>
      <c r="AK1342" s="11" t="str">
        <f t="shared" si="417"/>
        <v>&lt;c=A6EC41&gt;</v>
      </c>
      <c r="AL1342" s="11">
        <f>AL1341*4</f>
        <v>32</v>
      </c>
      <c r="AM1342" s="11" t="s">
        <v>259</v>
      </c>
      <c r="AN1342" s="11" t="s">
        <v>321</v>
      </c>
      <c r="AO1342" s="11" t="s">
        <v>265</v>
      </c>
      <c r="AP1342" s="11">
        <f>AP1341*4</f>
        <v>32</v>
      </c>
      <c r="AQ1342" s="11" t="s">
        <v>259</v>
      </c>
      <c r="AR1342" s="11" t="s">
        <v>322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293</v>
      </c>
      <c r="H1343" s="3"/>
      <c r="I1343" s="3" t="s">
        <v>294</v>
      </c>
      <c r="J1343" s="3"/>
      <c r="K1343" s="3" t="s">
        <v>295</v>
      </c>
      <c r="L1343" s="3"/>
      <c r="M1343" s="3"/>
      <c r="N1343" s="3"/>
      <c r="O1343" s="3"/>
      <c r="P1343" s="3"/>
      <c r="Q1343" s="3" t="s">
        <v>296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319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306</v>
      </c>
      <c r="AG1343" s="11"/>
      <c r="AH1343" s="11"/>
      <c r="AI1343" s="11"/>
      <c r="AJ1343" s="11" t="s">
        <v>320</v>
      </c>
      <c r="AK1343" s="11" t="str">
        <f t="shared" si="417"/>
        <v>&lt;c=A6EC41&gt;</v>
      </c>
      <c r="AL1343" s="11">
        <v>64</v>
      </c>
      <c r="AM1343" s="11" t="s">
        <v>259</v>
      </c>
      <c r="AN1343" s="11" t="s">
        <v>321</v>
      </c>
      <c r="AO1343" s="11" t="s">
        <v>265</v>
      </c>
      <c r="AP1343" s="11">
        <v>64</v>
      </c>
      <c r="AQ1343" s="11" t="s">
        <v>259</v>
      </c>
      <c r="AR1343" s="11" t="s">
        <v>322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293</v>
      </c>
      <c r="H1344" s="3"/>
      <c r="I1344" s="3" t="s">
        <v>294</v>
      </c>
      <c r="J1344" s="3"/>
      <c r="K1344" s="3" t="s">
        <v>295</v>
      </c>
      <c r="L1344" s="3"/>
      <c r="M1344" s="3"/>
      <c r="N1344" s="3"/>
      <c r="O1344" s="3"/>
      <c r="P1344" s="3"/>
      <c r="Q1344" s="3" t="s">
        <v>296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319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306</v>
      </c>
      <c r="AG1344" s="11"/>
      <c r="AH1344" s="11"/>
      <c r="AI1344" s="11"/>
      <c r="AJ1344" s="11" t="s">
        <v>320</v>
      </c>
      <c r="AK1344" s="11" t="str">
        <f t="shared" si="417"/>
        <v>&lt;c=A6EC41&gt;</v>
      </c>
      <c r="AL1344" s="11">
        <v>128</v>
      </c>
      <c r="AM1344" s="11" t="s">
        <v>259</v>
      </c>
      <c r="AN1344" s="11" t="s">
        <v>321</v>
      </c>
      <c r="AO1344" s="11" t="s">
        <v>265</v>
      </c>
      <c r="AP1344" s="11">
        <v>128</v>
      </c>
      <c r="AQ1344" s="11" t="s">
        <v>259</v>
      </c>
      <c r="AR1344" s="11" t="s">
        <v>322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298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297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293</v>
      </c>
      <c r="H1346" s="3">
        <f ca="1">ROUND(_xlfn.XLOOKUP($F1346,$D$1:$D$5,$E$1:$E$5)*OFFSET(H1346,5-F1346,0)/0.05,0)*0.05</f>
        <v>0.65</v>
      </c>
      <c r="I1346" s="3" t="s">
        <v>294</v>
      </c>
      <c r="J1346" s="3"/>
      <c r="K1346" s="3" t="s">
        <v>295</v>
      </c>
      <c r="L1346" s="3"/>
      <c r="M1346" s="3"/>
      <c r="N1346" s="3"/>
      <c r="O1346" s="3"/>
      <c r="P1346" s="3"/>
      <c r="Q1346" s="3" t="s">
        <v>296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t="shared" ca="1" si="400"/>
        <v>{"AtkPower":0.65}</v>
      </c>
      <c r="Z1346" s="11" t="s">
        <v>669</v>
      </c>
      <c r="AA1346" s="11" t="str">
        <f t="shared" ca="1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670</v>
      </c>
      <c r="AK1346" s="11" t="str">
        <f t="shared" ref="AK1346:AK1350" si="418">$B$6</f>
        <v>&lt;c=A6EC41&gt;</v>
      </c>
      <c r="AL1346" s="11" t="str">
        <f t="shared" ref="AL1346:AL1350" ca="1" si="419">ROUND($H1346*100,2)&amp;"%"</f>
        <v>65%</v>
      </c>
      <c r="AM1346" s="11" t="s">
        <v>259</v>
      </c>
      <c r="AN1346" s="11" t="s">
        <v>671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t="shared" ca="1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293</v>
      </c>
      <c r="H1347" s="3">
        <f ca="1">ROUND(_xlfn.XLOOKUP($F1347,$D$1:$D$5,$E$1:$E$5)*OFFSET(H1347,5-F1347,0)/0.05,0)*0.05</f>
        <v>0.70000000000000007</v>
      </c>
      <c r="I1347" s="3" t="s">
        <v>294</v>
      </c>
      <c r="J1347" s="3"/>
      <c r="K1347" s="3" t="s">
        <v>295</v>
      </c>
      <c r="L1347" s="3"/>
      <c r="M1347" s="3"/>
      <c r="N1347" s="3"/>
      <c r="O1347" s="3"/>
      <c r="P1347" s="3"/>
      <c r="Q1347" s="3" t="s">
        <v>296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t="shared" ca="1" si="400"/>
        <v>{"AtkPower":0.7}</v>
      </c>
      <c r="Z1347" s="11" t="s">
        <v>669</v>
      </c>
      <c r="AA1347" s="11" t="str">
        <f t="shared" ca="1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306</v>
      </c>
      <c r="AG1347" s="11"/>
      <c r="AH1347" s="11"/>
      <c r="AI1347" s="11"/>
      <c r="AJ1347" s="11" t="s">
        <v>618</v>
      </c>
      <c r="AK1347" s="11" t="str">
        <f t="shared" si="418"/>
        <v>&lt;c=A6EC41&gt;</v>
      </c>
      <c r="AL1347" s="11" t="str">
        <f t="shared" ca="1" si="419"/>
        <v>70%</v>
      </c>
      <c r="AM1347" s="11" t="s">
        <v>259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t="shared" ca="1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293</v>
      </c>
      <c r="H1348" s="3">
        <v>0.75</v>
      </c>
      <c r="I1348" s="3" t="s">
        <v>294</v>
      </c>
      <c r="J1348" s="3"/>
      <c r="K1348" s="3" t="s">
        <v>295</v>
      </c>
      <c r="L1348" s="3"/>
      <c r="M1348" s="3"/>
      <c r="N1348" s="3"/>
      <c r="O1348" s="3"/>
      <c r="P1348" s="3"/>
      <c r="Q1348" s="3" t="s">
        <v>296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669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306</v>
      </c>
      <c r="AG1348" s="11"/>
      <c r="AH1348" s="11"/>
      <c r="AI1348" s="11"/>
      <c r="AJ1348" s="11" t="s">
        <v>618</v>
      </c>
      <c r="AK1348" s="11" t="str">
        <f t="shared" si="418"/>
        <v>&lt;c=A6EC41&gt;</v>
      </c>
      <c r="AL1348" s="11" t="str">
        <f t="shared" si="419"/>
        <v>75%</v>
      </c>
      <c r="AM1348" s="11" t="s">
        <v>259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293</v>
      </c>
      <c r="H1349" s="3">
        <f ca="1">ROUND(_xlfn.XLOOKUP($F1349,$D$1:$D$5,$E$1:$E$5)*OFFSET(H1349,5-F1349,0)/0.05,0)*0.05</f>
        <v>0.8</v>
      </c>
      <c r="I1349" s="3" t="s">
        <v>294</v>
      </c>
      <c r="J1349" s="3"/>
      <c r="K1349" s="3" t="s">
        <v>295</v>
      </c>
      <c r="L1349" s="3"/>
      <c r="M1349" s="3"/>
      <c r="N1349" s="3"/>
      <c r="O1349" s="3"/>
      <c r="P1349" s="3"/>
      <c r="Q1349" s="3" t="s">
        <v>296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t="shared" ca="1" si="400"/>
        <v>{"AtkPower":0.8}</v>
      </c>
      <c r="Z1349" s="11" t="s">
        <v>669</v>
      </c>
      <c r="AA1349" s="11" t="str">
        <f t="shared" ca="1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306</v>
      </c>
      <c r="AG1349" s="11"/>
      <c r="AH1349" s="11"/>
      <c r="AI1349" s="11"/>
      <c r="AJ1349" s="11" t="s">
        <v>618</v>
      </c>
      <c r="AK1349" s="11" t="str">
        <f t="shared" si="418"/>
        <v>&lt;c=A6EC41&gt;</v>
      </c>
      <c r="AL1349" s="11" t="str">
        <f t="shared" ca="1" si="419"/>
        <v>80%</v>
      </c>
      <c r="AM1349" s="11" t="s">
        <v>259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t="shared" ca="1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293</v>
      </c>
      <c r="H1350" s="3">
        <v>0.9</v>
      </c>
      <c r="I1350" s="3" t="s">
        <v>294</v>
      </c>
      <c r="J1350" s="3"/>
      <c r="K1350" s="3" t="s">
        <v>295</v>
      </c>
      <c r="L1350" s="3"/>
      <c r="M1350" s="3"/>
      <c r="N1350" s="3"/>
      <c r="O1350" s="3"/>
      <c r="P1350" s="3"/>
      <c r="Q1350" s="3" t="s">
        <v>296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669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306</v>
      </c>
      <c r="AG1350" s="11"/>
      <c r="AH1350" s="11"/>
      <c r="AI1350" s="11"/>
      <c r="AJ1350" s="11" t="s">
        <v>618</v>
      </c>
      <c r="AK1350" s="11" t="str">
        <f t="shared" si="418"/>
        <v>&lt;c=A6EC41&gt;</v>
      </c>
      <c r="AL1350" s="11" t="str">
        <f t="shared" si="419"/>
        <v>90%</v>
      </c>
      <c r="AM1350" s="11" t="s">
        <v>259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299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297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293</v>
      </c>
      <c r="H1352" s="3"/>
      <c r="I1352" s="3" t="s">
        <v>294</v>
      </c>
      <c r="J1352" s="3"/>
      <c r="K1352" s="3" t="s">
        <v>295</v>
      </c>
      <c r="L1352" s="3"/>
      <c r="M1352" s="3"/>
      <c r="N1352" s="3"/>
      <c r="O1352" s="3"/>
      <c r="P1352" s="3"/>
      <c r="Q1352" s="3" t="s">
        <v>296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297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293</v>
      </c>
      <c r="H1353" s="3"/>
      <c r="I1353" s="3" t="s">
        <v>294</v>
      </c>
      <c r="J1353" s="3"/>
      <c r="K1353" s="3" t="s">
        <v>295</v>
      </c>
      <c r="L1353" s="3"/>
      <c r="M1353" s="3"/>
      <c r="N1353" s="3"/>
      <c r="O1353" s="3"/>
      <c r="P1353" s="3"/>
      <c r="Q1353" s="3" t="s">
        <v>296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297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293</v>
      </c>
      <c r="H1354" s="3"/>
      <c r="I1354" s="3" t="s">
        <v>294</v>
      </c>
      <c r="J1354" s="3"/>
      <c r="K1354" s="3" t="s">
        <v>295</v>
      </c>
      <c r="L1354" s="3"/>
      <c r="M1354" s="3"/>
      <c r="N1354" s="3"/>
      <c r="O1354" s="3"/>
      <c r="P1354" s="3"/>
      <c r="Q1354" s="3" t="s">
        <v>296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297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293</v>
      </c>
      <c r="H1355" s="3"/>
      <c r="I1355" s="3" t="s">
        <v>294</v>
      </c>
      <c r="J1355" s="3"/>
      <c r="K1355" s="3" t="s">
        <v>295</v>
      </c>
      <c r="L1355" s="3"/>
      <c r="M1355" s="3"/>
      <c r="N1355" s="3"/>
      <c r="O1355" s="3"/>
      <c r="P1355" s="3"/>
      <c r="Q1355" s="3" t="s">
        <v>296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297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293</v>
      </c>
      <c r="H1356" s="3"/>
      <c r="I1356" s="3" t="s">
        <v>294</v>
      </c>
      <c r="J1356" s="3"/>
      <c r="K1356" s="3" t="s">
        <v>295</v>
      </c>
      <c r="L1356" s="3"/>
      <c r="M1356" s="3"/>
      <c r="N1356" s="3"/>
      <c r="O1356" s="3"/>
      <c r="P1356" s="3"/>
      <c r="Q1356" s="3" t="s">
        <v>296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297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300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297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293</v>
      </c>
      <c r="H1358" s="3"/>
      <c r="I1358" s="3" t="s">
        <v>294</v>
      </c>
      <c r="J1358" s="3"/>
      <c r="K1358" s="3" t="s">
        <v>295</v>
      </c>
      <c r="L1358" s="3"/>
      <c r="M1358" s="3"/>
      <c r="N1358" s="3"/>
      <c r="O1358" s="3"/>
      <c r="P1358" s="3"/>
      <c r="Q1358" s="3" t="s">
        <v>296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328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329</v>
      </c>
      <c r="AK1358" s="11" t="str">
        <f>$B$6</f>
        <v>&lt;c=A6EC41&gt;</v>
      </c>
      <c r="AL1358" s="11">
        <v>1</v>
      </c>
      <c r="AM1358" s="11" t="s">
        <v>259</v>
      </c>
      <c r="AN1358" s="11" t="s">
        <v>330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259</v>
      </c>
      <c r="AR1358" s="11" t="s">
        <v>331</v>
      </c>
      <c r="AS1358" s="11" t="str">
        <f>$B$6</f>
        <v>&lt;c=A6EC41&gt;</v>
      </c>
      <c r="AT1358" s="11">
        <v>1</v>
      </c>
      <c r="AU1358" s="11" t="s">
        <v>259</v>
      </c>
      <c r="AV1358" s="11" t="s">
        <v>332</v>
      </c>
      <c r="AW1358" s="11" t="str">
        <f>$B$6</f>
        <v>&lt;c=A6EC41&gt;</v>
      </c>
      <c r="AX1358" s="11">
        <v>6</v>
      </c>
      <c r="AY1358" s="11" t="s">
        <v>259</v>
      </c>
      <c r="AZ1358" s="11" t="s">
        <v>333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293</v>
      </c>
      <c r="H1359" s="3"/>
      <c r="I1359" s="3" t="s">
        <v>294</v>
      </c>
      <c r="J1359" s="3"/>
      <c r="K1359" s="3" t="s">
        <v>295</v>
      </c>
      <c r="L1359" s="3"/>
      <c r="M1359" s="3"/>
      <c r="N1359" s="3"/>
      <c r="O1359" s="3"/>
      <c r="P1359" s="3"/>
      <c r="Q1359" s="3" t="s">
        <v>296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328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306</v>
      </c>
      <c r="AG1359" s="11"/>
      <c r="AH1359" s="11"/>
      <c r="AI1359" s="11"/>
      <c r="AJ1359" s="11"/>
      <c r="AK1359" s="11"/>
      <c r="AL1359" s="11"/>
      <c r="AM1359" s="11"/>
      <c r="AN1359" s="11" t="s">
        <v>307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259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293</v>
      </c>
      <c r="H1360" s="3"/>
      <c r="I1360" s="3" t="s">
        <v>294</v>
      </c>
      <c r="J1360" s="3"/>
      <c r="K1360" s="3" t="s">
        <v>295</v>
      </c>
      <c r="L1360" s="3"/>
      <c r="M1360" s="3"/>
      <c r="N1360" s="3"/>
      <c r="O1360" s="3"/>
      <c r="P1360" s="3"/>
      <c r="Q1360" s="3" t="s">
        <v>296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328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306</v>
      </c>
      <c r="AG1360" s="11"/>
      <c r="AH1360" s="11"/>
      <c r="AI1360" s="11"/>
      <c r="AJ1360" s="11"/>
      <c r="AK1360" s="11"/>
      <c r="AL1360" s="11"/>
      <c r="AM1360" s="11"/>
      <c r="AN1360" s="11" t="s">
        <v>307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259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293</v>
      </c>
      <c r="H1361" s="3"/>
      <c r="I1361" s="3" t="s">
        <v>294</v>
      </c>
      <c r="J1361" s="3"/>
      <c r="K1361" s="3" t="s">
        <v>295</v>
      </c>
      <c r="L1361" s="3"/>
      <c r="M1361" s="3"/>
      <c r="N1361" s="3"/>
      <c r="O1361" s="3"/>
      <c r="P1361" s="3"/>
      <c r="Q1361" s="3" t="s">
        <v>296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328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306</v>
      </c>
      <c r="AG1361" s="11"/>
      <c r="AH1361" s="11"/>
      <c r="AI1361" s="11"/>
      <c r="AJ1361" s="11"/>
      <c r="AK1361" s="11"/>
      <c r="AL1361" s="11"/>
      <c r="AM1361" s="11"/>
      <c r="AN1361" s="11" t="s">
        <v>307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259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293</v>
      </c>
      <c r="H1362" s="3"/>
      <c r="I1362" s="3" t="s">
        <v>294</v>
      </c>
      <c r="J1362" s="3"/>
      <c r="K1362" s="3" t="s">
        <v>295</v>
      </c>
      <c r="L1362" s="3"/>
      <c r="M1362" s="3"/>
      <c r="N1362" s="3"/>
      <c r="O1362" s="3"/>
      <c r="P1362" s="3"/>
      <c r="Q1362" s="3" t="s">
        <v>296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334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306</v>
      </c>
      <c r="AG1362" s="11"/>
      <c r="AH1362" s="11"/>
      <c r="AI1362" s="11"/>
      <c r="AJ1362" s="11"/>
      <c r="AK1362" s="11"/>
      <c r="AL1362" s="11"/>
      <c r="AM1362" s="11"/>
      <c r="AN1362" s="11" t="s">
        <v>307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259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301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297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293</v>
      </c>
      <c r="H1364" s="3">
        <v>0.3</v>
      </c>
      <c r="I1364" s="3" t="s">
        <v>294</v>
      </c>
      <c r="J1364" s="3"/>
      <c r="K1364" s="3" t="s">
        <v>295</v>
      </c>
      <c r="L1364" s="3"/>
      <c r="M1364" s="3"/>
      <c r="N1364" s="3"/>
      <c r="O1364" s="3"/>
      <c r="P1364" s="3"/>
      <c r="Q1364" s="3" t="s">
        <v>296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672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673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259</v>
      </c>
      <c r="AN1364" s="11" t="s">
        <v>674</v>
      </c>
      <c r="AO1364" s="11" t="str">
        <f>$B$9&amp;$B$6</f>
        <v>&lt;q=attr_hp&gt;&lt;c=A6EC41&gt;</v>
      </c>
      <c r="AP1364" s="11" t="str">
        <f>"65%"</f>
        <v>65%</v>
      </c>
      <c r="AQ1364" s="11" t="s">
        <v>259</v>
      </c>
      <c r="AR1364" s="11" t="s">
        <v>675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293</v>
      </c>
      <c r="H1365" s="3"/>
      <c r="I1365" s="3" t="s">
        <v>294</v>
      </c>
      <c r="J1365" s="3"/>
      <c r="K1365" s="3" t="s">
        <v>295</v>
      </c>
      <c r="L1365" s="3"/>
      <c r="M1365" s="3"/>
      <c r="N1365" s="3"/>
      <c r="O1365" s="3"/>
      <c r="P1365" s="3"/>
      <c r="Q1365" s="3" t="s">
        <v>296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297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293</v>
      </c>
      <c r="H1366" s="3"/>
      <c r="I1366" s="3" t="s">
        <v>294</v>
      </c>
      <c r="J1366" s="3"/>
      <c r="K1366" s="3" t="s">
        <v>295</v>
      </c>
      <c r="L1366" s="3"/>
      <c r="M1366" s="3"/>
      <c r="N1366" s="3"/>
      <c r="O1366" s="3"/>
      <c r="P1366" s="3"/>
      <c r="Q1366" s="3" t="s">
        <v>296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297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293</v>
      </c>
      <c r="H1367" s="3"/>
      <c r="I1367" s="3" t="s">
        <v>294</v>
      </c>
      <c r="J1367" s="3"/>
      <c r="K1367" s="3" t="s">
        <v>295</v>
      </c>
      <c r="L1367" s="3"/>
      <c r="M1367" s="3"/>
      <c r="N1367" s="3"/>
      <c r="O1367" s="3"/>
      <c r="P1367" s="3"/>
      <c r="Q1367" s="3" t="s">
        <v>296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297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293</v>
      </c>
      <c r="H1368" s="3"/>
      <c r="I1368" s="3" t="s">
        <v>294</v>
      </c>
      <c r="J1368" s="3"/>
      <c r="K1368" s="3" t="s">
        <v>295</v>
      </c>
      <c r="L1368" s="3"/>
      <c r="M1368" s="3"/>
      <c r="N1368" s="3"/>
      <c r="O1368" s="3"/>
      <c r="P1368" s="3"/>
      <c r="Q1368" s="3" t="s">
        <v>296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297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676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297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292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297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293</v>
      </c>
      <c r="H1371" s="3">
        <v>0.45</v>
      </c>
      <c r="I1371" s="3" t="s">
        <v>294</v>
      </c>
      <c r="J1371" s="3"/>
      <c r="K1371" s="3" t="s">
        <v>295</v>
      </c>
      <c r="L1371" s="3"/>
      <c r="M1371" s="3"/>
      <c r="N1371" s="3"/>
      <c r="O1371" s="3"/>
      <c r="P1371" s="3"/>
      <c r="Q1371" s="3" t="s">
        <v>296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677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678</v>
      </c>
      <c r="AK1371" s="11" t="str">
        <f>$B$6</f>
        <v>&lt;c=A6EC41&gt;</v>
      </c>
      <c r="AL1371" s="12">
        <v>2</v>
      </c>
      <c r="AM1371" s="11" t="s">
        <v>259</v>
      </c>
      <c r="AN1371" s="11" t="s">
        <v>679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259</v>
      </c>
      <c r="AR1371" s="11" t="s">
        <v>545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293</v>
      </c>
      <c r="H1372" s="3">
        <v>0.5</v>
      </c>
      <c r="I1372" s="3" t="s">
        <v>294</v>
      </c>
      <c r="J1372" s="3"/>
      <c r="K1372" s="3" t="s">
        <v>295</v>
      </c>
      <c r="L1372" s="3"/>
      <c r="M1372" s="3"/>
      <c r="N1372" s="3"/>
      <c r="O1372" s="3"/>
      <c r="P1372" s="3"/>
      <c r="Q1372" s="3" t="s">
        <v>296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677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306</v>
      </c>
      <c r="AG1372" s="11"/>
      <c r="AH1372" s="11"/>
      <c r="AI1372" s="11"/>
      <c r="AJ1372" s="11" t="s">
        <v>680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259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293</v>
      </c>
      <c r="H1373" s="3">
        <f ca="1">ROUND(_xlfn.XLOOKUP($F1373,$D$1:$D$5,$E$1:$E$5)*OFFSET(H1373,5-F1373,0)/0.05,0)*0.05</f>
        <v>0.55000000000000004</v>
      </c>
      <c r="I1373" s="3" t="s">
        <v>294</v>
      </c>
      <c r="J1373" s="3"/>
      <c r="K1373" s="3" t="s">
        <v>295</v>
      </c>
      <c r="L1373" s="3"/>
      <c r="M1373" s="3"/>
      <c r="N1373" s="3"/>
      <c r="O1373" s="3"/>
      <c r="P1373" s="3"/>
      <c r="Q1373" s="3" t="s">
        <v>296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t="shared" ca="1" si="420"/>
        <v>{"AtkPower":0.55}</v>
      </c>
      <c r="Z1373" s="11" t="s">
        <v>677</v>
      </c>
      <c r="AA1373" s="11" t="str">
        <f t="shared" ca="1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306</v>
      </c>
      <c r="AG1373" s="11"/>
      <c r="AH1373" s="11"/>
      <c r="AI1373" s="11"/>
      <c r="AJ1373" s="11" t="s">
        <v>680</v>
      </c>
      <c r="AK1373" s="11" t="str">
        <f t="shared" si="429"/>
        <v>&lt;q=attr_atk&gt;&lt;c=A6EC41&gt;</v>
      </c>
      <c r="AL1373" s="11" t="str">
        <f t="shared" ca="1" si="430"/>
        <v>55%</v>
      </c>
      <c r="AM1373" s="11" t="s">
        <v>259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t="shared" ca="1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293</v>
      </c>
      <c r="H1374" s="3">
        <f ca="1">ROUND(_xlfn.XLOOKUP($F1374,$D$1:$D$5,$E$1:$E$5)*OFFSET(H1374,5-F1374,0)/0.05,0)*0.05</f>
        <v>0.65</v>
      </c>
      <c r="I1374" s="3" t="s">
        <v>294</v>
      </c>
      <c r="J1374" s="3"/>
      <c r="K1374" s="3" t="s">
        <v>295</v>
      </c>
      <c r="L1374" s="3"/>
      <c r="M1374" s="3"/>
      <c r="N1374" s="3"/>
      <c r="O1374" s="3"/>
      <c r="P1374" s="3"/>
      <c r="Q1374" s="3" t="s">
        <v>296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t="shared" ca="1" si="420"/>
        <v>{"AtkPower":0.65}</v>
      </c>
      <c r="Z1374" s="11" t="s">
        <v>677</v>
      </c>
      <c r="AA1374" s="11" t="str">
        <f t="shared" ca="1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306</v>
      </c>
      <c r="AG1374" s="11"/>
      <c r="AH1374" s="11"/>
      <c r="AI1374" s="11"/>
      <c r="AJ1374" s="11" t="s">
        <v>680</v>
      </c>
      <c r="AK1374" s="11" t="str">
        <f t="shared" si="429"/>
        <v>&lt;q=attr_atk&gt;&lt;c=A6EC41&gt;</v>
      </c>
      <c r="AL1374" s="11" t="str">
        <f t="shared" ca="1" si="430"/>
        <v>65%</v>
      </c>
      <c r="AM1374" s="11" t="s">
        <v>259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t="shared" ca="1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293</v>
      </c>
      <c r="H1375" s="3">
        <v>0.7</v>
      </c>
      <c r="I1375" s="3" t="s">
        <v>294</v>
      </c>
      <c r="J1375" s="3"/>
      <c r="K1375" s="3" t="s">
        <v>295</v>
      </c>
      <c r="L1375" s="3"/>
      <c r="M1375" s="3"/>
      <c r="N1375" s="3"/>
      <c r="O1375" s="3"/>
      <c r="P1375" s="3"/>
      <c r="Q1375" s="3" t="s">
        <v>296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677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306</v>
      </c>
      <c r="AG1375" s="11"/>
      <c r="AH1375" s="11"/>
      <c r="AI1375" s="11"/>
      <c r="AJ1375" s="11" t="s">
        <v>680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259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192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297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293</v>
      </c>
      <c r="H1377" s="3">
        <f ca="1">ROUND(_xlfn.XLOOKUP($F1377,$D$1:$D$5,$E$1:$E$5)*OFFSET(H1377,5-F1377,0)/0.05,0)*0.05</f>
        <v>0.9</v>
      </c>
      <c r="I1377" s="3" t="s">
        <v>294</v>
      </c>
      <c r="J1377" s="3"/>
      <c r="K1377" s="3" t="s">
        <v>295</v>
      </c>
      <c r="L1377" s="3"/>
      <c r="M1377" s="3"/>
      <c r="N1377" s="3"/>
      <c r="O1377" s="3"/>
      <c r="P1377" s="3"/>
      <c r="Q1377" s="3" t="s">
        <v>296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t="shared" ca="1" si="420"/>
        <v>{"AtkPower":0.9}</v>
      </c>
      <c r="Z1377" s="11" t="s">
        <v>681</v>
      </c>
      <c r="AA1377" s="11" t="str">
        <f t="shared" ca="1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682</v>
      </c>
      <c r="AK1377" s="11" t="str">
        <f t="shared" ref="AK1377:AK1381" si="431">$B$8&amp;$B$6</f>
        <v>&lt;q=attr_atk&gt;&lt;c=A6EC41&gt;</v>
      </c>
      <c r="AL1377" s="11" t="str">
        <f t="shared" ref="AL1377:AL1381" ca="1" si="432">ROUND($H1377*100,2)&amp;"%"</f>
        <v>90%</v>
      </c>
      <c r="AM1377" s="11" t="s">
        <v>259</v>
      </c>
      <c r="AN1377" s="11" t="s">
        <v>545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t="shared" ref="BQ1377:BQ1440" ca="1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293</v>
      </c>
      <c r="H1378" s="3">
        <f ca="1">ROUND(_xlfn.XLOOKUP($F1378,$D$1:$D$5,$E$1:$E$5)*OFFSET(H1378,5-F1378,0)/0.05,0)*0.05</f>
        <v>0.95000000000000007</v>
      </c>
      <c r="I1378" s="3" t="s">
        <v>294</v>
      </c>
      <c r="J1378" s="3"/>
      <c r="K1378" s="3" t="s">
        <v>295</v>
      </c>
      <c r="L1378" s="3"/>
      <c r="M1378" s="3"/>
      <c r="N1378" s="3"/>
      <c r="O1378" s="3"/>
      <c r="P1378" s="3"/>
      <c r="Q1378" s="3" t="s">
        <v>296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t="shared" ca="1" si="420"/>
        <v>{"AtkPower":0.95}</v>
      </c>
      <c r="Z1378" s="11" t="s">
        <v>681</v>
      </c>
      <c r="AA1378" s="11" t="str">
        <f t="shared" ca="1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306</v>
      </c>
      <c r="AG1378" s="11"/>
      <c r="AH1378" s="11"/>
      <c r="AI1378" s="11"/>
      <c r="AJ1378" s="11" t="s">
        <v>680</v>
      </c>
      <c r="AK1378" s="11" t="str">
        <f t="shared" si="431"/>
        <v>&lt;q=attr_atk&gt;&lt;c=A6EC41&gt;</v>
      </c>
      <c r="AL1378" s="11" t="str">
        <f t="shared" ca="1" si="432"/>
        <v>95%</v>
      </c>
      <c r="AM1378" s="11" t="s">
        <v>259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t="shared" ca="1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293</v>
      </c>
      <c r="H1379" s="3">
        <f ca="1">ROUND(_xlfn.XLOOKUP($F1379,$D$1:$D$5,$E$1:$E$5)*OFFSET(H1379,5-F1379,0)/0.05,0)*0.05</f>
        <v>1</v>
      </c>
      <c r="I1379" s="3" t="s">
        <v>294</v>
      </c>
      <c r="J1379" s="3"/>
      <c r="K1379" s="3" t="s">
        <v>295</v>
      </c>
      <c r="L1379" s="3"/>
      <c r="M1379" s="3"/>
      <c r="N1379" s="3"/>
      <c r="O1379" s="3"/>
      <c r="P1379" s="3"/>
      <c r="Q1379" s="3" t="s">
        <v>296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t="shared" ca="1" si="420"/>
        <v>{"AtkPower":1}</v>
      </c>
      <c r="Z1379" s="11" t="s">
        <v>681</v>
      </c>
      <c r="AA1379" s="11" t="str">
        <f t="shared" ca="1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306</v>
      </c>
      <c r="AG1379" s="11"/>
      <c r="AH1379" s="11"/>
      <c r="AI1379" s="11"/>
      <c r="AJ1379" s="11" t="s">
        <v>680</v>
      </c>
      <c r="AK1379" s="11" t="str">
        <f t="shared" si="431"/>
        <v>&lt;q=attr_atk&gt;&lt;c=A6EC41&gt;</v>
      </c>
      <c r="AL1379" s="11" t="str">
        <f t="shared" ca="1" si="432"/>
        <v>100%</v>
      </c>
      <c r="AM1379" s="11" t="s">
        <v>259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t="shared" ca="1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293</v>
      </c>
      <c r="H1380" s="3">
        <f ca="1">ROUND(_xlfn.XLOOKUP($F1380,$D$1:$D$5,$E$1:$E$5)*OFFSET(H1380,5-F1380,0)/0.05,0)*0.05</f>
        <v>1.1500000000000001</v>
      </c>
      <c r="I1380" s="3" t="s">
        <v>294</v>
      </c>
      <c r="J1380" s="3"/>
      <c r="K1380" s="3" t="s">
        <v>295</v>
      </c>
      <c r="L1380" s="3"/>
      <c r="M1380" s="3"/>
      <c r="N1380" s="3"/>
      <c r="O1380" s="3"/>
      <c r="P1380" s="3"/>
      <c r="Q1380" s="3" t="s">
        <v>296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t="shared" ca="1" si="420"/>
        <v>{"AtkPower":1.15}</v>
      </c>
      <c r="Z1380" s="11" t="s">
        <v>681</v>
      </c>
      <c r="AA1380" s="11" t="str">
        <f t="shared" ca="1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306</v>
      </c>
      <c r="AG1380" s="11"/>
      <c r="AH1380" s="11"/>
      <c r="AI1380" s="11"/>
      <c r="AJ1380" s="11" t="s">
        <v>680</v>
      </c>
      <c r="AK1380" s="11" t="str">
        <f t="shared" si="431"/>
        <v>&lt;q=attr_atk&gt;&lt;c=A6EC41&gt;</v>
      </c>
      <c r="AL1380" s="11" t="str">
        <f t="shared" ca="1" si="432"/>
        <v>115%</v>
      </c>
      <c r="AM1380" s="11" t="s">
        <v>259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t="shared" ca="1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293</v>
      </c>
      <c r="H1381" s="3">
        <v>1.25</v>
      </c>
      <c r="I1381" s="3" t="s">
        <v>294</v>
      </c>
      <c r="J1381" s="3"/>
      <c r="K1381" s="3" t="s">
        <v>295</v>
      </c>
      <c r="L1381" s="3"/>
      <c r="M1381" s="3"/>
      <c r="N1381" s="3"/>
      <c r="O1381" s="3"/>
      <c r="P1381" s="3"/>
      <c r="Q1381" s="3" t="s">
        <v>296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681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306</v>
      </c>
      <c r="AG1381" s="11"/>
      <c r="AH1381" s="11"/>
      <c r="AI1381" s="11"/>
      <c r="AJ1381" s="11" t="s">
        <v>680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259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67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297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293</v>
      </c>
      <c r="H1383" s="3"/>
      <c r="I1383" s="3" t="s">
        <v>294</v>
      </c>
      <c r="J1383" s="3"/>
      <c r="K1383" s="3" t="s">
        <v>295</v>
      </c>
      <c r="L1383" s="3"/>
      <c r="M1383" s="3"/>
      <c r="N1383" s="3"/>
      <c r="O1383" s="3"/>
      <c r="P1383" s="3"/>
      <c r="Q1383" s="3" t="s">
        <v>296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319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320</v>
      </c>
      <c r="AK1383" s="11" t="str">
        <f t="shared" ref="AK1383:AK1387" si="434">$B$6</f>
        <v>&lt;c=A6EC41&gt;</v>
      </c>
      <c r="AL1383" s="11">
        <v>2</v>
      </c>
      <c r="AM1383" s="11" t="s">
        <v>259</v>
      </c>
      <c r="AN1383" s="11" t="s">
        <v>321</v>
      </c>
      <c r="AO1383" s="11" t="s">
        <v>265</v>
      </c>
      <c r="AP1383" s="11">
        <v>2</v>
      </c>
      <c r="AQ1383" s="11" t="s">
        <v>259</v>
      </c>
      <c r="AR1383" s="11" t="s">
        <v>322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293</v>
      </c>
      <c r="H1384" s="3"/>
      <c r="I1384" s="3" t="s">
        <v>294</v>
      </c>
      <c r="J1384" s="3"/>
      <c r="K1384" s="3" t="s">
        <v>295</v>
      </c>
      <c r="L1384" s="3"/>
      <c r="M1384" s="3"/>
      <c r="N1384" s="3"/>
      <c r="O1384" s="3"/>
      <c r="P1384" s="3"/>
      <c r="Q1384" s="3" t="s">
        <v>296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319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306</v>
      </c>
      <c r="AG1384" s="11"/>
      <c r="AH1384" s="11"/>
      <c r="AI1384" s="11"/>
      <c r="AJ1384" s="11" t="s">
        <v>320</v>
      </c>
      <c r="AK1384" s="11" t="str">
        <f t="shared" si="434"/>
        <v>&lt;c=A6EC41&gt;</v>
      </c>
      <c r="AL1384" s="11">
        <f>AL1383*4</f>
        <v>8</v>
      </c>
      <c r="AM1384" s="11" t="s">
        <v>259</v>
      </c>
      <c r="AN1384" s="11" t="s">
        <v>321</v>
      </c>
      <c r="AO1384" s="11" t="s">
        <v>265</v>
      </c>
      <c r="AP1384" s="11">
        <f>AP1383*4</f>
        <v>8</v>
      </c>
      <c r="AQ1384" s="11" t="s">
        <v>259</v>
      </c>
      <c r="AR1384" s="11" t="s">
        <v>322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293</v>
      </c>
      <c r="H1385" s="3"/>
      <c r="I1385" s="3" t="s">
        <v>294</v>
      </c>
      <c r="J1385" s="3"/>
      <c r="K1385" s="3" t="s">
        <v>295</v>
      </c>
      <c r="L1385" s="3"/>
      <c r="M1385" s="3"/>
      <c r="N1385" s="3"/>
      <c r="O1385" s="3"/>
      <c r="P1385" s="3"/>
      <c r="Q1385" s="3" t="s">
        <v>296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319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306</v>
      </c>
      <c r="AG1385" s="11"/>
      <c r="AH1385" s="11"/>
      <c r="AI1385" s="11"/>
      <c r="AJ1385" s="11" t="s">
        <v>320</v>
      </c>
      <c r="AK1385" s="11" t="str">
        <f t="shared" si="434"/>
        <v>&lt;c=A6EC41&gt;</v>
      </c>
      <c r="AL1385" s="11">
        <f>AL1384*4</f>
        <v>32</v>
      </c>
      <c r="AM1385" s="11" t="s">
        <v>259</v>
      </c>
      <c r="AN1385" s="11" t="s">
        <v>321</v>
      </c>
      <c r="AO1385" s="11" t="s">
        <v>265</v>
      </c>
      <c r="AP1385" s="11">
        <f>AP1384*4</f>
        <v>32</v>
      </c>
      <c r="AQ1385" s="11" t="s">
        <v>259</v>
      </c>
      <c r="AR1385" s="11" t="s">
        <v>322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293</v>
      </c>
      <c r="H1386" s="3"/>
      <c r="I1386" s="3" t="s">
        <v>294</v>
      </c>
      <c r="J1386" s="3"/>
      <c r="K1386" s="3" t="s">
        <v>295</v>
      </c>
      <c r="L1386" s="3"/>
      <c r="M1386" s="3"/>
      <c r="N1386" s="3"/>
      <c r="O1386" s="3"/>
      <c r="P1386" s="3"/>
      <c r="Q1386" s="3" t="s">
        <v>296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319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306</v>
      </c>
      <c r="AG1386" s="11"/>
      <c r="AH1386" s="11"/>
      <c r="AI1386" s="11"/>
      <c r="AJ1386" s="11" t="s">
        <v>320</v>
      </c>
      <c r="AK1386" s="11" t="str">
        <f t="shared" si="434"/>
        <v>&lt;c=A6EC41&gt;</v>
      </c>
      <c r="AL1386" s="11">
        <v>64</v>
      </c>
      <c r="AM1386" s="11" t="s">
        <v>259</v>
      </c>
      <c r="AN1386" s="11" t="s">
        <v>321</v>
      </c>
      <c r="AO1386" s="11" t="s">
        <v>265</v>
      </c>
      <c r="AP1386" s="11">
        <v>64</v>
      </c>
      <c r="AQ1386" s="11" t="s">
        <v>259</v>
      </c>
      <c r="AR1386" s="11" t="s">
        <v>322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293</v>
      </c>
      <c r="H1387" s="3"/>
      <c r="I1387" s="3" t="s">
        <v>294</v>
      </c>
      <c r="J1387" s="3"/>
      <c r="K1387" s="3" t="s">
        <v>295</v>
      </c>
      <c r="L1387" s="3"/>
      <c r="M1387" s="3"/>
      <c r="N1387" s="3"/>
      <c r="O1387" s="3"/>
      <c r="P1387" s="3"/>
      <c r="Q1387" s="3" t="s">
        <v>296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319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306</v>
      </c>
      <c r="AG1387" s="11"/>
      <c r="AH1387" s="11"/>
      <c r="AI1387" s="11"/>
      <c r="AJ1387" s="11" t="s">
        <v>320</v>
      </c>
      <c r="AK1387" s="11" t="str">
        <f t="shared" si="434"/>
        <v>&lt;c=A6EC41&gt;</v>
      </c>
      <c r="AL1387" s="11">
        <v>128</v>
      </c>
      <c r="AM1387" s="11" t="s">
        <v>259</v>
      </c>
      <c r="AN1387" s="11" t="s">
        <v>321</v>
      </c>
      <c r="AO1387" s="11" t="s">
        <v>265</v>
      </c>
      <c r="AP1387" s="11">
        <v>128</v>
      </c>
      <c r="AQ1387" s="11" t="s">
        <v>259</v>
      </c>
      <c r="AR1387" s="11" t="s">
        <v>322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298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297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293</v>
      </c>
      <c r="H1389" s="3">
        <v>0.3</v>
      </c>
      <c r="I1389" s="3" t="s">
        <v>294</v>
      </c>
      <c r="J1389" s="3"/>
      <c r="K1389" s="3" t="s">
        <v>295</v>
      </c>
      <c r="L1389" s="3">
        <f ca="1">ROUND(_xlfn.XLOOKUP($F1389,$D$1:$D$5,$E$1:$E$5)*OFFSET(L1389,5-F1389,0)/0.05,0)*0.05</f>
        <v>0.70000000000000007</v>
      </c>
      <c r="M1389" s="3"/>
      <c r="N1389" s="3"/>
      <c r="O1389" s="3"/>
      <c r="P1389" s="3"/>
      <c r="Q1389" s="3" t="s">
        <v>296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t="shared" ca="1" si="420"/>
        <v>{"AtkPower":0.3,"BuffPower":0.7}</v>
      </c>
      <c r="Z1389" s="11" t="s">
        <v>683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412</v>
      </c>
      <c r="AK1389" s="11" t="str">
        <f>$B$6</f>
        <v>&lt;c=A6EC41&gt;</v>
      </c>
      <c r="AL1389" s="12">
        <v>7</v>
      </c>
      <c r="AM1389" s="11" t="s">
        <v>259</v>
      </c>
      <c r="AN1389" s="11" t="s">
        <v>684</v>
      </c>
      <c r="AO1389" s="11" t="s">
        <v>265</v>
      </c>
      <c r="AP1389" s="11" t="str">
        <f t="shared" ref="AP1389:AP1393" si="436">ROUND($H1389*100,2)&amp;"%"</f>
        <v>30%</v>
      </c>
      <c r="AQ1389" s="11" t="s">
        <v>259</v>
      </c>
      <c r="AR1389" s="11" t="s">
        <v>685</v>
      </c>
      <c r="AS1389" s="11" t="s">
        <v>265</v>
      </c>
      <c r="AT1389" s="11">
        <v>1</v>
      </c>
      <c r="AU1389" s="11" t="s">
        <v>259</v>
      </c>
      <c r="AV1389" s="11" t="s">
        <v>686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293</v>
      </c>
      <c r="H1390" s="3">
        <v>0.35</v>
      </c>
      <c r="I1390" s="3" t="s">
        <v>294</v>
      </c>
      <c r="J1390" s="3"/>
      <c r="K1390" s="3" t="s">
        <v>295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296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t="shared" ca="1" si="420"/>
        <v>{"AtkPower":0.35,"BuffPower":0.75}</v>
      </c>
      <c r="Z1390" s="11" t="s">
        <v>683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306</v>
      </c>
      <c r="AG1390" s="11"/>
      <c r="AH1390" s="11"/>
      <c r="AI1390" s="11"/>
      <c r="AJ1390" s="11"/>
      <c r="AK1390" s="11"/>
      <c r="AL1390" s="11"/>
      <c r="AM1390" s="11"/>
      <c r="AN1390" s="11" t="s">
        <v>687</v>
      </c>
      <c r="AO1390" s="11" t="s">
        <v>265</v>
      </c>
      <c r="AP1390" s="11" t="str">
        <f t="shared" si="436"/>
        <v>35%</v>
      </c>
      <c r="AQ1390" s="11" t="s">
        <v>259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293</v>
      </c>
      <c r="H1391" s="3">
        <f ca="1">ROUND(_xlfn.XLOOKUP($F1391,$D$1:$D$5,$E$1:$E$5)*OFFSET(H1391,5-F1391,0)/0.05,0)*0.05</f>
        <v>0.4</v>
      </c>
      <c r="I1391" s="3" t="s">
        <v>294</v>
      </c>
      <c r="J1391" s="3"/>
      <c r="K1391" s="3" t="s">
        <v>295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296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t="shared" ca="1" si="420"/>
        <v>{"AtkPower":0.4,"BuffPower":0.8}</v>
      </c>
      <c r="Z1391" s="11" t="s">
        <v>683</v>
      </c>
      <c r="AA1391" s="11" t="str">
        <f t="shared" ca="1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306</v>
      </c>
      <c r="AG1391" s="11"/>
      <c r="AH1391" s="11"/>
      <c r="AI1391" s="11"/>
      <c r="AJ1391" s="11"/>
      <c r="AK1391" s="11"/>
      <c r="AL1391" s="11"/>
      <c r="AM1391" s="11"/>
      <c r="AN1391" s="11" t="s">
        <v>687</v>
      </c>
      <c r="AO1391" s="11" t="s">
        <v>265</v>
      </c>
      <c r="AP1391" s="11" t="str">
        <f t="shared" ca="1" si="436"/>
        <v>40%</v>
      </c>
      <c r="AQ1391" s="11" t="s">
        <v>259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t="shared" ca="1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293</v>
      </c>
      <c r="H1392" s="3">
        <f ca="1">ROUND(_xlfn.XLOOKUP($F1392,$D$1:$D$5,$E$1:$E$5)*OFFSET(H1392,5-F1392,0)/0.05,0)*0.05</f>
        <v>0.45</v>
      </c>
      <c r="I1392" s="3" t="s">
        <v>294</v>
      </c>
      <c r="J1392" s="3"/>
      <c r="K1392" s="3" t="s">
        <v>295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296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t="shared" ca="1" si="420"/>
        <v>{"AtkPower":0.45,"BuffPower":0.9}</v>
      </c>
      <c r="Z1392" s="11" t="s">
        <v>683</v>
      </c>
      <c r="AA1392" s="11" t="str">
        <f t="shared" ca="1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306</v>
      </c>
      <c r="AG1392" s="11"/>
      <c r="AH1392" s="11"/>
      <c r="AI1392" s="11"/>
      <c r="AJ1392" s="11"/>
      <c r="AK1392" s="11"/>
      <c r="AL1392" s="11"/>
      <c r="AM1392" s="11"/>
      <c r="AN1392" s="11" t="s">
        <v>687</v>
      </c>
      <c r="AO1392" s="11" t="s">
        <v>265</v>
      </c>
      <c r="AP1392" s="11" t="str">
        <f t="shared" ca="1" si="436"/>
        <v>45%</v>
      </c>
      <c r="AQ1392" s="11" t="s">
        <v>259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t="shared" ca="1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293</v>
      </c>
      <c r="H1393" s="3">
        <v>0.5</v>
      </c>
      <c r="I1393" s="3" t="s">
        <v>294</v>
      </c>
      <c r="J1393" s="3"/>
      <c r="K1393" s="3" t="s">
        <v>295</v>
      </c>
      <c r="L1393" s="3">
        <v>1</v>
      </c>
      <c r="M1393" s="3"/>
      <c r="N1393" s="3"/>
      <c r="O1393" s="3"/>
      <c r="P1393" s="3"/>
      <c r="Q1393" s="3" t="s">
        <v>296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683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306</v>
      </c>
      <c r="AG1393" s="11"/>
      <c r="AH1393" s="11"/>
      <c r="AI1393" s="11"/>
      <c r="AJ1393" s="11"/>
      <c r="AK1393" s="11"/>
      <c r="AL1393" s="11"/>
      <c r="AM1393" s="11"/>
      <c r="AN1393" s="11" t="s">
        <v>687</v>
      </c>
      <c r="AO1393" s="11" t="s">
        <v>265</v>
      </c>
      <c r="AP1393" s="11" t="str">
        <f t="shared" si="436"/>
        <v>50%</v>
      </c>
      <c r="AQ1393" s="11" t="s">
        <v>259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299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297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293</v>
      </c>
      <c r="H1395" s="3"/>
      <c r="I1395" s="3" t="s">
        <v>294</v>
      </c>
      <c r="J1395" s="3"/>
      <c r="K1395" s="3" t="s">
        <v>295</v>
      </c>
      <c r="L1395" s="3"/>
      <c r="M1395" s="3"/>
      <c r="N1395" s="3"/>
      <c r="O1395" s="3"/>
      <c r="P1395" s="3"/>
      <c r="Q1395" s="3" t="s">
        <v>296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297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293</v>
      </c>
      <c r="H1396" s="3"/>
      <c r="I1396" s="3" t="s">
        <v>294</v>
      </c>
      <c r="J1396" s="3"/>
      <c r="K1396" s="3" t="s">
        <v>295</v>
      </c>
      <c r="L1396" s="3"/>
      <c r="M1396" s="3"/>
      <c r="N1396" s="3"/>
      <c r="O1396" s="3"/>
      <c r="P1396" s="3"/>
      <c r="Q1396" s="3" t="s">
        <v>296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297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293</v>
      </c>
      <c r="H1397" s="3"/>
      <c r="I1397" s="3" t="s">
        <v>294</v>
      </c>
      <c r="J1397" s="3"/>
      <c r="K1397" s="3" t="s">
        <v>295</v>
      </c>
      <c r="L1397" s="3"/>
      <c r="M1397" s="3"/>
      <c r="N1397" s="3"/>
      <c r="O1397" s="3"/>
      <c r="P1397" s="3"/>
      <c r="Q1397" s="3" t="s">
        <v>296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297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293</v>
      </c>
      <c r="H1398" s="3"/>
      <c r="I1398" s="3" t="s">
        <v>294</v>
      </c>
      <c r="J1398" s="3"/>
      <c r="K1398" s="3" t="s">
        <v>295</v>
      </c>
      <c r="L1398" s="3"/>
      <c r="M1398" s="3"/>
      <c r="N1398" s="3"/>
      <c r="O1398" s="3"/>
      <c r="P1398" s="3"/>
      <c r="Q1398" s="3" t="s">
        <v>296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297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293</v>
      </c>
      <c r="H1399" s="3"/>
      <c r="I1399" s="3" t="s">
        <v>294</v>
      </c>
      <c r="J1399" s="3"/>
      <c r="K1399" s="3" t="s">
        <v>295</v>
      </c>
      <c r="L1399" s="3"/>
      <c r="M1399" s="3"/>
      <c r="N1399" s="3"/>
      <c r="O1399" s="3"/>
      <c r="P1399" s="3"/>
      <c r="Q1399" s="3" t="s">
        <v>296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297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300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297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293</v>
      </c>
      <c r="H1401" s="3"/>
      <c r="I1401" s="3" t="s">
        <v>294</v>
      </c>
      <c r="J1401" s="3"/>
      <c r="K1401" s="3" t="s">
        <v>295</v>
      </c>
      <c r="L1401" s="3"/>
      <c r="M1401" s="3"/>
      <c r="N1401" s="3"/>
      <c r="O1401" s="3"/>
      <c r="P1401" s="3"/>
      <c r="Q1401" s="3" t="s">
        <v>296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302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303</v>
      </c>
      <c r="AK1401" s="11" t="str">
        <f>$B$6</f>
        <v>&lt;c=A6EC41&gt;</v>
      </c>
      <c r="AL1401" s="11">
        <v>1</v>
      </c>
      <c r="AM1401" s="11" t="s">
        <v>259</v>
      </c>
      <c r="AN1401" s="11" t="s">
        <v>304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259</v>
      </c>
      <c r="AV1401" s="11" t="s">
        <v>305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293</v>
      </c>
      <c r="H1402" s="3"/>
      <c r="I1402" s="3" t="s">
        <v>294</v>
      </c>
      <c r="J1402" s="3"/>
      <c r="K1402" s="3" t="s">
        <v>295</v>
      </c>
      <c r="L1402" s="3"/>
      <c r="M1402" s="3"/>
      <c r="N1402" s="3"/>
      <c r="O1402" s="3"/>
      <c r="P1402" s="3"/>
      <c r="Q1402" s="3" t="s">
        <v>296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302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306</v>
      </c>
      <c r="AG1402" s="11"/>
      <c r="AH1402" s="11"/>
      <c r="AI1402" s="11"/>
      <c r="AJ1402" s="11"/>
      <c r="AK1402" s="11"/>
      <c r="AL1402" s="11"/>
      <c r="AM1402" s="11"/>
      <c r="AN1402" s="11" t="s">
        <v>307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259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293</v>
      </c>
      <c r="H1403" s="3"/>
      <c r="I1403" s="3" t="s">
        <v>294</v>
      </c>
      <c r="J1403" s="3"/>
      <c r="K1403" s="3" t="s">
        <v>295</v>
      </c>
      <c r="L1403" s="3"/>
      <c r="M1403" s="3"/>
      <c r="N1403" s="3"/>
      <c r="O1403" s="3"/>
      <c r="P1403" s="3"/>
      <c r="Q1403" s="3" t="s">
        <v>296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302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306</v>
      </c>
      <c r="AG1403" s="11"/>
      <c r="AH1403" s="11"/>
      <c r="AI1403" s="11"/>
      <c r="AJ1403" s="11"/>
      <c r="AK1403" s="11"/>
      <c r="AL1403" s="11"/>
      <c r="AM1403" s="11"/>
      <c r="AN1403" s="11" t="s">
        <v>307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259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293</v>
      </c>
      <c r="H1404" s="3"/>
      <c r="I1404" s="3" t="s">
        <v>294</v>
      </c>
      <c r="J1404" s="3"/>
      <c r="K1404" s="3" t="s">
        <v>295</v>
      </c>
      <c r="L1404" s="3"/>
      <c r="M1404" s="3"/>
      <c r="N1404" s="3"/>
      <c r="O1404" s="3"/>
      <c r="P1404" s="3"/>
      <c r="Q1404" s="3" t="s">
        <v>296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302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306</v>
      </c>
      <c r="AG1404" s="11"/>
      <c r="AH1404" s="11"/>
      <c r="AI1404" s="11"/>
      <c r="AJ1404" s="11"/>
      <c r="AK1404" s="11"/>
      <c r="AL1404" s="11"/>
      <c r="AM1404" s="11"/>
      <c r="AN1404" s="11" t="s">
        <v>307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259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293</v>
      </c>
      <c r="H1405" s="3"/>
      <c r="I1405" s="3" t="s">
        <v>294</v>
      </c>
      <c r="J1405" s="3"/>
      <c r="K1405" s="3" t="s">
        <v>295</v>
      </c>
      <c r="L1405" s="3"/>
      <c r="M1405" s="3"/>
      <c r="N1405" s="3"/>
      <c r="O1405" s="3"/>
      <c r="P1405" s="3"/>
      <c r="Q1405" s="3" t="s">
        <v>296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308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306</v>
      </c>
      <c r="AG1405" s="11"/>
      <c r="AH1405" s="11"/>
      <c r="AI1405" s="11"/>
      <c r="AJ1405" s="11"/>
      <c r="AK1405" s="11"/>
      <c r="AL1405" s="11"/>
      <c r="AM1405" s="11"/>
      <c r="AN1405" s="11" t="s">
        <v>307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259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301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297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293</v>
      </c>
      <c r="H1407" s="3">
        <v>7.0000000000000007E-2</v>
      </c>
      <c r="I1407" s="3" t="s">
        <v>294</v>
      </c>
      <c r="J1407" s="3"/>
      <c r="K1407" s="3" t="s">
        <v>295</v>
      </c>
      <c r="L1407" s="3">
        <f ca="1">ROUND(_xlfn.XLOOKUP($F1407,$D$1:$D$5,$E$1:$E$5)*OFFSET(L1407,5-$F1407,0)/0.05,0)*0.05</f>
        <v>0.70000000000000007</v>
      </c>
      <c r="M1407" s="3"/>
      <c r="N1407" s="3"/>
      <c r="O1407" s="3"/>
      <c r="P1407" s="3"/>
      <c r="Q1407" s="3" t="s">
        <v>296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t="shared" ca="1" si="420"/>
        <v>{"AtkPower":0.07,"BuffPower":0.7}</v>
      </c>
      <c r="Z1407" s="11" t="s">
        <v>688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412</v>
      </c>
      <c r="AK1407" s="11" t="str">
        <f>$B$6</f>
        <v>&lt;c=A6EC41&gt;</v>
      </c>
      <c r="AL1407" s="12">
        <v>8</v>
      </c>
      <c r="AM1407" s="11" t="s">
        <v>259</v>
      </c>
      <c r="AN1407" s="11" t="s">
        <v>689</v>
      </c>
      <c r="AO1407" s="11" t="str">
        <f>$B$6</f>
        <v>&lt;c=A6EC41&gt;</v>
      </c>
      <c r="AP1407" s="11" t="str">
        <f>ROUND($H1407*100,2)&amp;"%"</f>
        <v>7%</v>
      </c>
      <c r="AQ1407" s="11" t="s">
        <v>259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293</v>
      </c>
      <c r="H1408" s="3"/>
      <c r="I1408" s="3" t="s">
        <v>294</v>
      </c>
      <c r="J1408" s="3"/>
      <c r="K1408" s="3" t="s">
        <v>295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296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t="shared" ca="1" si="420"/>
        <v>{"BuffPower":0.75}</v>
      </c>
      <c r="Z1408" s="11" t="s">
        <v>297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293</v>
      </c>
      <c r="H1409" s="3"/>
      <c r="I1409" s="3" t="s">
        <v>294</v>
      </c>
      <c r="J1409" s="3"/>
      <c r="K1409" s="3" t="s">
        <v>295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296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t="shared" ca="1" si="420"/>
        <v>{"BuffPower":0.8}</v>
      </c>
      <c r="Z1409" s="11" t="s">
        <v>297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293</v>
      </c>
      <c r="H1410" s="3"/>
      <c r="I1410" s="3" t="s">
        <v>294</v>
      </c>
      <c r="J1410" s="3"/>
      <c r="K1410" s="3" t="s">
        <v>295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296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t="shared" ca="1" si="420"/>
        <v>{"BuffPower":0.9}</v>
      </c>
      <c r="Z1410" s="11" t="s">
        <v>297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293</v>
      </c>
      <c r="H1411" s="3"/>
      <c r="I1411" s="3" t="s">
        <v>294</v>
      </c>
      <c r="J1411" s="3"/>
      <c r="K1411" s="3" t="s">
        <v>295</v>
      </c>
      <c r="L1411" s="3">
        <v>1</v>
      </c>
      <c r="M1411" s="3"/>
      <c r="N1411" s="3"/>
      <c r="O1411" s="3"/>
      <c r="P1411" s="3"/>
      <c r="Q1411" s="3" t="s">
        <v>296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297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690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297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293</v>
      </c>
      <c r="H1413" s="3"/>
      <c r="I1413" s="3" t="s">
        <v>294</v>
      </c>
      <c r="J1413" s="3"/>
      <c r="K1413" s="3" t="s">
        <v>295</v>
      </c>
      <c r="L1413" s="3">
        <f ca="1">ROUND(_xlfn.XLOOKUP($F1413,$D$1:$D$5,$E$1:$E$5)*OFFSET(L1413,5-$F1413,0)/0.05,0)*0.05</f>
        <v>0.70000000000000007</v>
      </c>
      <c r="M1413" s="3"/>
      <c r="N1413" s="3"/>
      <c r="O1413" s="3"/>
      <c r="P1413" s="3"/>
      <c r="Q1413" s="3" t="s">
        <v>296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t="shared" ca="1" si="420"/>
        <v>{"BuffPower":0.7}</v>
      </c>
      <c r="Z1413" s="11" t="s">
        <v>297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293</v>
      </c>
      <c r="H1414" s="3"/>
      <c r="I1414" s="3" t="s">
        <v>294</v>
      </c>
      <c r="J1414" s="3"/>
      <c r="K1414" s="3" t="s">
        <v>295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296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t="shared" ca="1" si="420"/>
        <v>{"BuffPower":0.75}</v>
      </c>
      <c r="Z1414" s="11" t="s">
        <v>297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293</v>
      </c>
      <c r="H1415" s="3"/>
      <c r="I1415" s="3" t="s">
        <v>294</v>
      </c>
      <c r="J1415" s="3"/>
      <c r="K1415" s="3" t="s">
        <v>295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296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t="shared" ca="1" si="420"/>
        <v>{"BuffPower":0.8}</v>
      </c>
      <c r="Z1415" s="11" t="s">
        <v>297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293</v>
      </c>
      <c r="H1416" s="3"/>
      <c r="I1416" s="3" t="s">
        <v>294</v>
      </c>
      <c r="J1416" s="3"/>
      <c r="K1416" s="3" t="s">
        <v>295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296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t="shared" ca="1" si="420"/>
        <v>{"BuffPower":0.9}</v>
      </c>
      <c r="Z1416" s="11" t="s">
        <v>297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293</v>
      </c>
      <c r="H1417" s="3"/>
      <c r="I1417" s="3" t="s">
        <v>294</v>
      </c>
      <c r="J1417" s="3"/>
      <c r="K1417" s="3" t="s">
        <v>295</v>
      </c>
      <c r="L1417" s="3">
        <v>1</v>
      </c>
      <c r="M1417" s="3"/>
      <c r="N1417" s="3"/>
      <c r="O1417" s="3"/>
      <c r="P1417" s="3"/>
      <c r="Q1417" s="3" t="s">
        <v>296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297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691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297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292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297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293</v>
      </c>
      <c r="H1420" s="3">
        <f ca="1">ROUND(_xlfn.XLOOKUP($F1420,$D$1:$D$5,$E$1:$E$5)*OFFSET(H1420,5-$F1420,0)/0.05,0)*0.05</f>
        <v>1.1500000000000001</v>
      </c>
      <c r="I1420" s="3" t="s">
        <v>294</v>
      </c>
      <c r="J1420" s="3"/>
      <c r="K1420" s="3" t="s">
        <v>295</v>
      </c>
      <c r="L1420" s="3"/>
      <c r="M1420" s="3"/>
      <c r="N1420" s="3"/>
      <c r="O1420" s="3"/>
      <c r="P1420" s="3"/>
      <c r="Q1420" s="3" t="s">
        <v>296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t="shared" ca="1" si="439"/>
        <v>{"AtkPower":1.15}</v>
      </c>
      <c r="Z1420" s="11" t="s">
        <v>692</v>
      </c>
      <c r="AA1420" s="11" t="str">
        <f t="shared" ca="1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693</v>
      </c>
      <c r="AK1420" s="11" t="str">
        <f>$B$6</f>
        <v>&lt;c=A6EC41&gt;</v>
      </c>
      <c r="AL1420" s="12">
        <v>1</v>
      </c>
      <c r="AM1420" s="11" t="s">
        <v>259</v>
      </c>
      <c r="AN1420" s="11" t="s">
        <v>694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259</v>
      </c>
      <c r="AR1420" s="11" t="s">
        <v>675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t="shared" ca="1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293</v>
      </c>
      <c r="H1421" s="3">
        <f ca="1">ROUND(_xlfn.XLOOKUP($F1421,$D$1:$D$5,$E$1:$E$5)*OFFSET(H1421,5-$F1421,0)/0.05,0)*0.05</f>
        <v>1.25</v>
      </c>
      <c r="I1421" s="3" t="s">
        <v>294</v>
      </c>
      <c r="J1421" s="3"/>
      <c r="K1421" s="3" t="s">
        <v>295</v>
      </c>
      <c r="L1421" s="3"/>
      <c r="M1421" s="3"/>
      <c r="N1421" s="3"/>
      <c r="O1421" s="3"/>
      <c r="P1421" s="3"/>
      <c r="Q1421" s="3" t="s">
        <v>296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t="shared" ca="1" si="439"/>
        <v>{"AtkPower":1.25}</v>
      </c>
      <c r="Z1421" s="11" t="s">
        <v>692</v>
      </c>
      <c r="AA1421" s="11" t="str">
        <f t="shared" ca="1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306</v>
      </c>
      <c r="AG1421" s="11"/>
      <c r="AH1421" s="11"/>
      <c r="AI1421" s="11"/>
      <c r="AJ1421" s="11" t="s">
        <v>695</v>
      </c>
      <c r="AK1421" s="11" t="str">
        <f t="shared" ref="AK1421:AK1424" si="446">$B$8&amp;$B$6</f>
        <v>&lt;q=attr_atk&gt;&lt;c=A6EC41&gt;</v>
      </c>
      <c r="AL1421" s="11" t="str">
        <f t="shared" ref="AL1421:AL1424" ca="1" si="447">ROUND($H1421*100,2)&amp;"%"</f>
        <v>125%</v>
      </c>
      <c r="AM1421" s="11" t="s">
        <v>259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t="shared" ca="1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293</v>
      </c>
      <c r="H1422" s="3">
        <f ca="1">ROUND(_xlfn.XLOOKUP($F1422,$D$1:$D$5,$E$1:$E$5)*OFFSET(H1422,5-$F1422,0)/0.05,0)*0.05</f>
        <v>1.3</v>
      </c>
      <c r="I1422" s="3" t="s">
        <v>294</v>
      </c>
      <c r="J1422" s="3"/>
      <c r="K1422" s="3" t="s">
        <v>295</v>
      </c>
      <c r="L1422" s="3"/>
      <c r="M1422" s="3"/>
      <c r="N1422" s="3"/>
      <c r="O1422" s="3"/>
      <c r="P1422" s="3"/>
      <c r="Q1422" s="3" t="s">
        <v>296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t="shared" ca="1" si="439"/>
        <v>{"AtkPower":1.3}</v>
      </c>
      <c r="Z1422" s="11" t="s">
        <v>692</v>
      </c>
      <c r="AA1422" s="11" t="str">
        <f t="shared" ca="1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306</v>
      </c>
      <c r="AG1422" s="11"/>
      <c r="AH1422" s="11"/>
      <c r="AI1422" s="11"/>
      <c r="AJ1422" s="11" t="s">
        <v>695</v>
      </c>
      <c r="AK1422" s="11" t="str">
        <f t="shared" si="446"/>
        <v>&lt;q=attr_atk&gt;&lt;c=A6EC41&gt;</v>
      </c>
      <c r="AL1422" s="11" t="str">
        <f t="shared" ca="1" si="447"/>
        <v>130%</v>
      </c>
      <c r="AM1422" s="11" t="s">
        <v>259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t="shared" ca="1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293</v>
      </c>
      <c r="H1423" s="3">
        <f ca="1">ROUND(_xlfn.XLOOKUP($F1423,$D$1:$D$5,$E$1:$E$5)*OFFSET(H1423,5-$F1423,0)/0.05,0)*0.05</f>
        <v>1.5</v>
      </c>
      <c r="I1423" s="3" t="s">
        <v>294</v>
      </c>
      <c r="J1423" s="3"/>
      <c r="K1423" s="3" t="s">
        <v>295</v>
      </c>
      <c r="L1423" s="3"/>
      <c r="M1423" s="3"/>
      <c r="N1423" s="3"/>
      <c r="O1423" s="3"/>
      <c r="P1423" s="3"/>
      <c r="Q1423" s="3" t="s">
        <v>296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t="shared" ca="1" si="439"/>
        <v>{"AtkPower":1.5}</v>
      </c>
      <c r="Z1423" s="11" t="s">
        <v>692</v>
      </c>
      <c r="AA1423" s="11" t="str">
        <f t="shared" ca="1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306</v>
      </c>
      <c r="AG1423" s="11"/>
      <c r="AH1423" s="11"/>
      <c r="AI1423" s="11"/>
      <c r="AJ1423" s="11" t="s">
        <v>695</v>
      </c>
      <c r="AK1423" s="11" t="str">
        <f t="shared" si="446"/>
        <v>&lt;q=attr_atk&gt;&lt;c=A6EC41&gt;</v>
      </c>
      <c r="AL1423" s="11" t="str">
        <f t="shared" ca="1" si="447"/>
        <v>150%</v>
      </c>
      <c r="AM1423" s="11" t="s">
        <v>259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t="shared" ca="1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293</v>
      </c>
      <c r="H1424" s="3">
        <v>1.65</v>
      </c>
      <c r="I1424" s="3" t="s">
        <v>294</v>
      </c>
      <c r="J1424" s="3"/>
      <c r="K1424" s="3" t="s">
        <v>295</v>
      </c>
      <c r="L1424" s="3"/>
      <c r="M1424" s="3"/>
      <c r="N1424" s="3"/>
      <c r="O1424" s="3"/>
      <c r="P1424" s="3"/>
      <c r="Q1424" s="3" t="s">
        <v>296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692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306</v>
      </c>
      <c r="AG1424" s="11"/>
      <c r="AH1424" s="11"/>
      <c r="AI1424" s="11"/>
      <c r="AJ1424" s="11" t="s">
        <v>695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259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192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297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293</v>
      </c>
      <c r="H1426" s="3">
        <f ca="1">ROUND(_xlfn.XLOOKUP($F1426,$D$1:$D$5,$E$1:$E$5)*OFFSET(H1426,5-$F1426,0)/0.05,0)*0.05</f>
        <v>4.9000000000000004</v>
      </c>
      <c r="I1426" s="3" t="s">
        <v>294</v>
      </c>
      <c r="J1426" s="3"/>
      <c r="K1426" s="3" t="s">
        <v>295</v>
      </c>
      <c r="L1426" s="3"/>
      <c r="M1426" s="3"/>
      <c r="N1426" s="3"/>
      <c r="O1426" s="3"/>
      <c r="P1426" s="3"/>
      <c r="Q1426" s="3" t="s">
        <v>296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t="shared" ca="1" si="439"/>
        <v>{"AtkPower":4.9}</v>
      </c>
      <c r="Z1426" s="11" t="s">
        <v>696</v>
      </c>
      <c r="AA1426" s="11" t="str">
        <f t="shared" ca="1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697</v>
      </c>
      <c r="AK1426" s="11" t="str">
        <f t="shared" ref="AK1426:AK1430" si="448">$B$9&amp;$B$6</f>
        <v>&lt;q=attr_hp&gt;&lt;c=A6EC41&gt;</v>
      </c>
      <c r="AL1426" s="11" t="str">
        <f t="shared" ref="AL1426:AL1430" ca="1" si="449">ROUND($H1426*100,2)&amp;"%"</f>
        <v>490%</v>
      </c>
      <c r="AM1426" s="11" t="s">
        <v>259</v>
      </c>
      <c r="AN1426" s="11" t="s">
        <v>675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t="shared" ca="1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293</v>
      </c>
      <c r="H1427" s="3">
        <f ca="1">ROUND(_xlfn.XLOOKUP($F1427,$D$1:$D$5,$E$1:$E$5)*OFFSET(H1427,5-$F1427,0)/0.05,0)*0.05</f>
        <v>5.25</v>
      </c>
      <c r="I1427" s="3" t="s">
        <v>294</v>
      </c>
      <c r="J1427" s="3"/>
      <c r="K1427" s="3" t="s">
        <v>295</v>
      </c>
      <c r="L1427" s="3"/>
      <c r="M1427" s="3"/>
      <c r="N1427" s="3"/>
      <c r="O1427" s="3"/>
      <c r="P1427" s="3"/>
      <c r="Q1427" s="3" t="s">
        <v>296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t="shared" ca="1" si="439"/>
        <v>{"AtkPower":5.25}</v>
      </c>
      <c r="Z1427" s="11" t="s">
        <v>696</v>
      </c>
      <c r="AA1427" s="11" t="str">
        <f t="shared" ca="1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306</v>
      </c>
      <c r="AG1427" s="11"/>
      <c r="AH1427" s="11"/>
      <c r="AI1427" s="11"/>
      <c r="AJ1427" s="11" t="s">
        <v>695</v>
      </c>
      <c r="AK1427" s="11" t="str">
        <f t="shared" si="448"/>
        <v>&lt;q=attr_hp&gt;&lt;c=A6EC41&gt;</v>
      </c>
      <c r="AL1427" s="11" t="str">
        <f t="shared" ca="1" si="449"/>
        <v>525%</v>
      </c>
      <c r="AM1427" s="11" t="s">
        <v>259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t="shared" ca="1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293</v>
      </c>
      <c r="H1428" s="3">
        <f ca="1">ROUND(_xlfn.XLOOKUP($F1428,$D$1:$D$5,$E$1:$E$5)*OFFSET(H1428,5-$F1428,0)/0.05,0)*0.05</f>
        <v>5.6000000000000005</v>
      </c>
      <c r="I1428" s="3" t="s">
        <v>294</v>
      </c>
      <c r="J1428" s="3"/>
      <c r="K1428" s="3" t="s">
        <v>295</v>
      </c>
      <c r="L1428" s="3"/>
      <c r="M1428" s="3"/>
      <c r="N1428" s="3"/>
      <c r="O1428" s="3"/>
      <c r="P1428" s="3"/>
      <c r="Q1428" s="3" t="s">
        <v>296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t="shared" ca="1" si="439"/>
        <v>{"AtkPower":5.6}</v>
      </c>
      <c r="Z1428" s="11" t="s">
        <v>696</v>
      </c>
      <c r="AA1428" s="11" t="str">
        <f t="shared" ca="1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306</v>
      </c>
      <c r="AG1428" s="11"/>
      <c r="AH1428" s="11"/>
      <c r="AI1428" s="11"/>
      <c r="AJ1428" s="11" t="s">
        <v>695</v>
      </c>
      <c r="AK1428" s="11" t="str">
        <f t="shared" si="448"/>
        <v>&lt;q=attr_hp&gt;&lt;c=A6EC41&gt;</v>
      </c>
      <c r="AL1428" s="11" t="str">
        <f t="shared" ca="1" si="449"/>
        <v>560%</v>
      </c>
      <c r="AM1428" s="11" t="s">
        <v>259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t="shared" ca="1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293</v>
      </c>
      <c r="H1429" s="3">
        <f ca="1">ROUND(_xlfn.XLOOKUP($F1429,$D$1:$D$5,$E$1:$E$5)*OFFSET(H1429,5-$F1429,0)/0.05,0)*0.05</f>
        <v>6.3000000000000007</v>
      </c>
      <c r="I1429" s="3" t="s">
        <v>294</v>
      </c>
      <c r="J1429" s="3"/>
      <c r="K1429" s="3" t="s">
        <v>295</v>
      </c>
      <c r="L1429" s="3"/>
      <c r="M1429" s="3"/>
      <c r="N1429" s="3"/>
      <c r="O1429" s="3"/>
      <c r="P1429" s="3"/>
      <c r="Q1429" s="3" t="s">
        <v>296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t="shared" ca="1" si="439"/>
        <v>{"AtkPower":6.3}</v>
      </c>
      <c r="Z1429" s="11" t="s">
        <v>696</v>
      </c>
      <c r="AA1429" s="11" t="str">
        <f t="shared" ca="1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306</v>
      </c>
      <c r="AG1429" s="11"/>
      <c r="AH1429" s="11"/>
      <c r="AI1429" s="11"/>
      <c r="AJ1429" s="11" t="s">
        <v>695</v>
      </c>
      <c r="AK1429" s="11" t="str">
        <f t="shared" si="448"/>
        <v>&lt;q=attr_hp&gt;&lt;c=A6EC41&gt;</v>
      </c>
      <c r="AL1429" s="11" t="str">
        <f t="shared" ca="1" si="449"/>
        <v>630%</v>
      </c>
      <c r="AM1429" s="11" t="s">
        <v>259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t="shared" ca="1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293</v>
      </c>
      <c r="H1430" s="3">
        <v>7</v>
      </c>
      <c r="I1430" s="3" t="s">
        <v>294</v>
      </c>
      <c r="J1430" s="3"/>
      <c r="K1430" s="3" t="s">
        <v>295</v>
      </c>
      <c r="L1430" s="3"/>
      <c r="M1430" s="3"/>
      <c r="N1430" s="3"/>
      <c r="O1430" s="3"/>
      <c r="P1430" s="3"/>
      <c r="Q1430" s="3" t="s">
        <v>296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696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306</v>
      </c>
      <c r="AG1430" s="11"/>
      <c r="AH1430" s="11"/>
      <c r="AI1430" s="11"/>
      <c r="AJ1430" s="11" t="s">
        <v>695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259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67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297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293</v>
      </c>
      <c r="H1432" s="3"/>
      <c r="I1432" s="3" t="s">
        <v>294</v>
      </c>
      <c r="J1432" s="3"/>
      <c r="K1432" s="3" t="s">
        <v>295</v>
      </c>
      <c r="L1432" s="3"/>
      <c r="M1432" s="3"/>
      <c r="N1432" s="3"/>
      <c r="O1432" s="3"/>
      <c r="P1432" s="3"/>
      <c r="Q1432" s="3" t="s">
        <v>296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319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320</v>
      </c>
      <c r="AK1432" s="11" t="str">
        <f t="shared" ref="AK1432:AK1436" si="450">$B$6</f>
        <v>&lt;c=A6EC41&gt;</v>
      </c>
      <c r="AL1432" s="11">
        <v>2</v>
      </c>
      <c r="AM1432" s="11" t="s">
        <v>259</v>
      </c>
      <c r="AN1432" s="11" t="s">
        <v>321</v>
      </c>
      <c r="AO1432" s="11" t="s">
        <v>265</v>
      </c>
      <c r="AP1432" s="11">
        <v>2</v>
      </c>
      <c r="AQ1432" s="11" t="s">
        <v>259</v>
      </c>
      <c r="AR1432" s="11" t="s">
        <v>322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293</v>
      </c>
      <c r="H1433" s="3"/>
      <c r="I1433" s="3" t="s">
        <v>294</v>
      </c>
      <c r="J1433" s="3"/>
      <c r="K1433" s="3" t="s">
        <v>295</v>
      </c>
      <c r="L1433" s="3"/>
      <c r="M1433" s="3"/>
      <c r="N1433" s="3"/>
      <c r="O1433" s="3"/>
      <c r="P1433" s="3"/>
      <c r="Q1433" s="3" t="s">
        <v>296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319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306</v>
      </c>
      <c r="AG1433" s="11"/>
      <c r="AH1433" s="11"/>
      <c r="AI1433" s="11"/>
      <c r="AJ1433" s="11" t="s">
        <v>320</v>
      </c>
      <c r="AK1433" s="11" t="str">
        <f t="shared" si="450"/>
        <v>&lt;c=A6EC41&gt;</v>
      </c>
      <c r="AL1433" s="11">
        <f>AL1432*4</f>
        <v>8</v>
      </c>
      <c r="AM1433" s="11" t="s">
        <v>259</v>
      </c>
      <c r="AN1433" s="11" t="s">
        <v>321</v>
      </c>
      <c r="AO1433" s="11" t="s">
        <v>265</v>
      </c>
      <c r="AP1433" s="11">
        <f>AP1432*4</f>
        <v>8</v>
      </c>
      <c r="AQ1433" s="11" t="s">
        <v>259</v>
      </c>
      <c r="AR1433" s="11" t="s">
        <v>322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293</v>
      </c>
      <c r="H1434" s="3"/>
      <c r="I1434" s="3" t="s">
        <v>294</v>
      </c>
      <c r="J1434" s="3"/>
      <c r="K1434" s="3" t="s">
        <v>295</v>
      </c>
      <c r="L1434" s="3"/>
      <c r="M1434" s="3"/>
      <c r="N1434" s="3"/>
      <c r="O1434" s="3"/>
      <c r="P1434" s="3"/>
      <c r="Q1434" s="3" t="s">
        <v>296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319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306</v>
      </c>
      <c r="AG1434" s="11"/>
      <c r="AH1434" s="11"/>
      <c r="AI1434" s="11"/>
      <c r="AJ1434" s="11" t="s">
        <v>320</v>
      </c>
      <c r="AK1434" s="11" t="str">
        <f t="shared" si="450"/>
        <v>&lt;c=A6EC41&gt;</v>
      </c>
      <c r="AL1434" s="11">
        <f>AL1433*4</f>
        <v>32</v>
      </c>
      <c r="AM1434" s="11" t="s">
        <v>259</v>
      </c>
      <c r="AN1434" s="11" t="s">
        <v>321</v>
      </c>
      <c r="AO1434" s="11" t="s">
        <v>265</v>
      </c>
      <c r="AP1434" s="11">
        <f>AP1433*4</f>
        <v>32</v>
      </c>
      <c r="AQ1434" s="11" t="s">
        <v>259</v>
      </c>
      <c r="AR1434" s="11" t="s">
        <v>322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293</v>
      </c>
      <c r="H1435" s="3"/>
      <c r="I1435" s="3" t="s">
        <v>294</v>
      </c>
      <c r="J1435" s="3"/>
      <c r="K1435" s="3" t="s">
        <v>295</v>
      </c>
      <c r="L1435" s="3"/>
      <c r="M1435" s="3"/>
      <c r="N1435" s="3"/>
      <c r="O1435" s="3"/>
      <c r="P1435" s="3"/>
      <c r="Q1435" s="3" t="s">
        <v>296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319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306</v>
      </c>
      <c r="AG1435" s="11"/>
      <c r="AH1435" s="11"/>
      <c r="AI1435" s="11"/>
      <c r="AJ1435" s="11" t="s">
        <v>320</v>
      </c>
      <c r="AK1435" s="11" t="str">
        <f t="shared" si="450"/>
        <v>&lt;c=A6EC41&gt;</v>
      </c>
      <c r="AL1435" s="11">
        <v>64</v>
      </c>
      <c r="AM1435" s="11" t="s">
        <v>259</v>
      </c>
      <c r="AN1435" s="11" t="s">
        <v>321</v>
      </c>
      <c r="AO1435" s="11" t="s">
        <v>265</v>
      </c>
      <c r="AP1435" s="11">
        <v>64</v>
      </c>
      <c r="AQ1435" s="11" t="s">
        <v>259</v>
      </c>
      <c r="AR1435" s="11" t="s">
        <v>322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293</v>
      </c>
      <c r="H1436" s="3"/>
      <c r="I1436" s="3" t="s">
        <v>294</v>
      </c>
      <c r="J1436" s="3"/>
      <c r="K1436" s="3" t="s">
        <v>295</v>
      </c>
      <c r="L1436" s="3"/>
      <c r="M1436" s="3"/>
      <c r="N1436" s="3"/>
      <c r="O1436" s="3"/>
      <c r="P1436" s="3"/>
      <c r="Q1436" s="3" t="s">
        <v>296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319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306</v>
      </c>
      <c r="AG1436" s="11"/>
      <c r="AH1436" s="11"/>
      <c r="AI1436" s="11"/>
      <c r="AJ1436" s="11" t="s">
        <v>320</v>
      </c>
      <c r="AK1436" s="11" t="str">
        <f t="shared" si="450"/>
        <v>&lt;c=A6EC41&gt;</v>
      </c>
      <c r="AL1436" s="11">
        <v>128</v>
      </c>
      <c r="AM1436" s="11" t="s">
        <v>259</v>
      </c>
      <c r="AN1436" s="11" t="s">
        <v>321</v>
      </c>
      <c r="AO1436" s="11" t="s">
        <v>265</v>
      </c>
      <c r="AP1436" s="11">
        <v>128</v>
      </c>
      <c r="AQ1436" s="11" t="s">
        <v>259</v>
      </c>
      <c r="AR1436" s="11" t="s">
        <v>322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298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297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293</v>
      </c>
      <c r="H1438" s="3">
        <f ca="1">ROUND(_xlfn.XLOOKUP($F1438,$D$1:$D$5,$E$1:$E$5)*OFFSET(H1438,5-$F1438,0)/0.05,0)*0.05</f>
        <v>0.70000000000000007</v>
      </c>
      <c r="I1438" s="3" t="s">
        <v>294</v>
      </c>
      <c r="J1438" s="3"/>
      <c r="K1438" s="3" t="s">
        <v>295</v>
      </c>
      <c r="L1438" s="3">
        <f ca="1">ROUND(_xlfn.XLOOKUP($F1438,$D$1:$D$5,$E$1:$E$5)*OFFSET(L1438,5-$F1438,0)/0.05,0)*0.05</f>
        <v>0.70000000000000007</v>
      </c>
      <c r="M1438" s="3"/>
      <c r="N1438" s="3"/>
      <c r="O1438" s="3"/>
      <c r="P1438" s="3"/>
      <c r="Q1438" s="3" t="s">
        <v>296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t="shared" ca="1" si="439"/>
        <v>{"AtkPower":0.7,"BuffPower":0.7}</v>
      </c>
      <c r="Z1438" s="11" t="s">
        <v>698</v>
      </c>
      <c r="AA1438" s="11" t="str">
        <f t="shared" ca="1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699</v>
      </c>
      <c r="AK1438" s="11" t="str">
        <f>$B$6</f>
        <v>&lt;c=A6EC41&gt;</v>
      </c>
      <c r="AL1438" s="12">
        <v>1</v>
      </c>
      <c r="AM1438" s="11" t="s">
        <v>259</v>
      </c>
      <c r="AN1438" s="11" t="s">
        <v>700</v>
      </c>
      <c r="AO1438" s="11" t="s">
        <v>265</v>
      </c>
      <c r="AP1438" s="11" t="str">
        <f ca="1">ROUND($H1438*100,2)&amp;"%"</f>
        <v>70%</v>
      </c>
      <c r="AQ1438" s="11" t="s">
        <v>259</v>
      </c>
      <c r="AR1438" s="11" t="s">
        <v>701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t="shared" ca="1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293</v>
      </c>
      <c r="H1439" s="3">
        <f ca="1">ROUND(_xlfn.XLOOKUP($F1439,$D$1:$D$5,$E$1:$E$5)*OFFSET(H1439,5-$F1439,0)/0.05,0)*0.05</f>
        <v>0.75</v>
      </c>
      <c r="I1439" s="3" t="s">
        <v>294</v>
      </c>
      <c r="J1439" s="3"/>
      <c r="K1439" s="3" t="s">
        <v>295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296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t="shared" ca="1" si="439"/>
        <v>{"AtkPower":0.75,"BuffPower":0.75}</v>
      </c>
      <c r="Z1439" s="11" t="s">
        <v>698</v>
      </c>
      <c r="AA1439" s="11" t="str">
        <f t="shared" ca="1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306</v>
      </c>
      <c r="AG1439" s="11"/>
      <c r="AH1439" s="11"/>
      <c r="AI1439" s="11"/>
      <c r="AJ1439" s="11" t="s">
        <v>407</v>
      </c>
      <c r="AK1439" s="11" t="s">
        <v>265</v>
      </c>
      <c r="AL1439" s="11" t="str">
        <f t="shared" ref="AL1439:AL1442" ca="1" si="451">ROUND($H1439*100,2)&amp;"%"</f>
        <v>75%</v>
      </c>
      <c r="AM1439" s="11" t="s">
        <v>259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t="shared" ca="1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293</v>
      </c>
      <c r="H1440" s="3">
        <f ca="1">ROUND(_xlfn.XLOOKUP($F1440,$D$1:$D$5,$E$1:$E$5)*OFFSET(H1440,5-$F1440,0)/0.05,0)*0.05</f>
        <v>0.8</v>
      </c>
      <c r="I1440" s="3" t="s">
        <v>294</v>
      </c>
      <c r="J1440" s="3"/>
      <c r="K1440" s="3" t="s">
        <v>295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296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t="shared" ca="1" si="439"/>
        <v>{"AtkPower":0.8,"BuffPower":0.8}</v>
      </c>
      <c r="Z1440" s="11" t="s">
        <v>698</v>
      </c>
      <c r="AA1440" s="11" t="str">
        <f t="shared" ca="1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306</v>
      </c>
      <c r="AG1440" s="11"/>
      <c r="AH1440" s="11"/>
      <c r="AI1440" s="11"/>
      <c r="AJ1440" s="11" t="s">
        <v>407</v>
      </c>
      <c r="AK1440" s="11" t="s">
        <v>265</v>
      </c>
      <c r="AL1440" s="11" t="str">
        <f t="shared" ca="1" si="451"/>
        <v>80%</v>
      </c>
      <c r="AM1440" s="11" t="s">
        <v>259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t="shared" ca="1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293</v>
      </c>
      <c r="H1441" s="3">
        <f ca="1">ROUND(_xlfn.XLOOKUP($F1441,$D$1:$D$5,$E$1:$E$5)*OFFSET(H1441,5-$F1441,0)/0.05,0)*0.05</f>
        <v>0.9</v>
      </c>
      <c r="I1441" s="3" t="s">
        <v>294</v>
      </c>
      <c r="J1441" s="3"/>
      <c r="K1441" s="3" t="s">
        <v>295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296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t="shared" ca="1" si="439"/>
        <v>{"AtkPower":0.9,"BuffPower":0.9}</v>
      </c>
      <c r="Z1441" s="11" t="s">
        <v>698</v>
      </c>
      <c r="AA1441" s="11" t="str">
        <f t="shared" ca="1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306</v>
      </c>
      <c r="AG1441" s="11"/>
      <c r="AH1441" s="11"/>
      <c r="AI1441" s="11"/>
      <c r="AJ1441" s="11" t="s">
        <v>407</v>
      </c>
      <c r="AK1441" s="11" t="s">
        <v>265</v>
      </c>
      <c r="AL1441" s="11" t="str">
        <f t="shared" ca="1" si="451"/>
        <v>90%</v>
      </c>
      <c r="AM1441" s="11" t="s">
        <v>259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t="shared" ref="BQ1441:BQ1504" ca="1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293</v>
      </c>
      <c r="H1442" s="3">
        <v>1</v>
      </c>
      <c r="I1442" s="3" t="s">
        <v>294</v>
      </c>
      <c r="J1442" s="3"/>
      <c r="K1442" s="3" t="s">
        <v>295</v>
      </c>
      <c r="L1442" s="3">
        <v>1</v>
      </c>
      <c r="M1442" s="3"/>
      <c r="N1442" s="3"/>
      <c r="O1442" s="3"/>
      <c r="P1442" s="3"/>
      <c r="Q1442" s="3" t="s">
        <v>296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698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306</v>
      </c>
      <c r="AG1442" s="11"/>
      <c r="AH1442" s="11"/>
      <c r="AI1442" s="11"/>
      <c r="AJ1442" s="11" t="s">
        <v>407</v>
      </c>
      <c r="AK1442" s="11" t="s">
        <v>265</v>
      </c>
      <c r="AL1442" s="11" t="str">
        <f t="shared" si="451"/>
        <v>100%</v>
      </c>
      <c r="AM1442" s="11" t="s">
        <v>259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299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297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293</v>
      </c>
      <c r="H1444" s="3"/>
      <c r="I1444" s="3" t="s">
        <v>294</v>
      </c>
      <c r="J1444" s="3"/>
      <c r="K1444" s="3" t="s">
        <v>295</v>
      </c>
      <c r="L1444" s="3"/>
      <c r="M1444" s="3"/>
      <c r="N1444" s="3"/>
      <c r="O1444" s="3"/>
      <c r="P1444" s="3"/>
      <c r="Q1444" s="3" t="s">
        <v>296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297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293</v>
      </c>
      <c r="H1445" s="3"/>
      <c r="I1445" s="3" t="s">
        <v>294</v>
      </c>
      <c r="J1445" s="3"/>
      <c r="K1445" s="3" t="s">
        <v>295</v>
      </c>
      <c r="L1445" s="3"/>
      <c r="M1445" s="3"/>
      <c r="N1445" s="3"/>
      <c r="O1445" s="3"/>
      <c r="P1445" s="3"/>
      <c r="Q1445" s="3" t="s">
        <v>296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297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293</v>
      </c>
      <c r="H1446" s="3"/>
      <c r="I1446" s="3" t="s">
        <v>294</v>
      </c>
      <c r="J1446" s="3"/>
      <c r="K1446" s="3" t="s">
        <v>295</v>
      </c>
      <c r="L1446" s="3"/>
      <c r="M1446" s="3"/>
      <c r="N1446" s="3"/>
      <c r="O1446" s="3"/>
      <c r="P1446" s="3"/>
      <c r="Q1446" s="3" t="s">
        <v>296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297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293</v>
      </c>
      <c r="H1447" s="3"/>
      <c r="I1447" s="3" t="s">
        <v>294</v>
      </c>
      <c r="J1447" s="3"/>
      <c r="K1447" s="3" t="s">
        <v>295</v>
      </c>
      <c r="L1447" s="3"/>
      <c r="M1447" s="3"/>
      <c r="N1447" s="3"/>
      <c r="O1447" s="3"/>
      <c r="P1447" s="3"/>
      <c r="Q1447" s="3" t="s">
        <v>296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297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293</v>
      </c>
      <c r="H1448" s="3"/>
      <c r="I1448" s="3" t="s">
        <v>294</v>
      </c>
      <c r="J1448" s="3"/>
      <c r="K1448" s="3" t="s">
        <v>295</v>
      </c>
      <c r="L1448" s="3"/>
      <c r="M1448" s="3"/>
      <c r="N1448" s="3"/>
      <c r="O1448" s="3"/>
      <c r="P1448" s="3"/>
      <c r="Q1448" s="3" t="s">
        <v>296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297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300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297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293</v>
      </c>
      <c r="H1450" s="3"/>
      <c r="I1450" s="3" t="s">
        <v>294</v>
      </c>
      <c r="J1450" s="3"/>
      <c r="K1450" s="3" t="s">
        <v>295</v>
      </c>
      <c r="L1450" s="3"/>
      <c r="M1450" s="3"/>
      <c r="N1450" s="3"/>
      <c r="O1450" s="3"/>
      <c r="P1450" s="3"/>
      <c r="Q1450" s="3" t="s">
        <v>296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328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329</v>
      </c>
      <c r="AK1450" s="11" t="str">
        <f>$B$6</f>
        <v>&lt;c=A6EC41&gt;</v>
      </c>
      <c r="AL1450" s="11">
        <v>1</v>
      </c>
      <c r="AM1450" s="11" t="s">
        <v>259</v>
      </c>
      <c r="AN1450" s="11" t="s">
        <v>330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259</v>
      </c>
      <c r="AR1450" s="11" t="s">
        <v>331</v>
      </c>
      <c r="AS1450" s="11" t="str">
        <f>$B$6</f>
        <v>&lt;c=A6EC41&gt;</v>
      </c>
      <c r="AT1450" s="11">
        <v>1</v>
      </c>
      <c r="AU1450" s="11" t="s">
        <v>259</v>
      </c>
      <c r="AV1450" s="11" t="s">
        <v>332</v>
      </c>
      <c r="AW1450" s="11" t="str">
        <f>$B$6</f>
        <v>&lt;c=A6EC41&gt;</v>
      </c>
      <c r="AX1450" s="11">
        <v>6</v>
      </c>
      <c r="AY1450" s="11" t="s">
        <v>259</v>
      </c>
      <c r="AZ1450" s="11" t="s">
        <v>333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293</v>
      </c>
      <c r="H1451" s="3"/>
      <c r="I1451" s="3" t="s">
        <v>294</v>
      </c>
      <c r="J1451" s="3"/>
      <c r="K1451" s="3" t="s">
        <v>295</v>
      </c>
      <c r="L1451" s="3"/>
      <c r="M1451" s="3"/>
      <c r="N1451" s="3"/>
      <c r="O1451" s="3"/>
      <c r="P1451" s="3"/>
      <c r="Q1451" s="3" t="s">
        <v>296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328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306</v>
      </c>
      <c r="AG1451" s="11"/>
      <c r="AH1451" s="11"/>
      <c r="AI1451" s="11"/>
      <c r="AJ1451" s="11"/>
      <c r="AK1451" s="11"/>
      <c r="AL1451" s="11"/>
      <c r="AM1451" s="11"/>
      <c r="AN1451" s="11" t="s">
        <v>307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259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293</v>
      </c>
      <c r="H1452" s="3"/>
      <c r="I1452" s="3" t="s">
        <v>294</v>
      </c>
      <c r="J1452" s="3"/>
      <c r="K1452" s="3" t="s">
        <v>295</v>
      </c>
      <c r="L1452" s="3"/>
      <c r="M1452" s="3"/>
      <c r="N1452" s="3"/>
      <c r="O1452" s="3"/>
      <c r="P1452" s="3"/>
      <c r="Q1452" s="3" t="s">
        <v>296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328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306</v>
      </c>
      <c r="AG1452" s="11"/>
      <c r="AH1452" s="11"/>
      <c r="AI1452" s="11"/>
      <c r="AJ1452" s="11"/>
      <c r="AK1452" s="11"/>
      <c r="AL1452" s="11"/>
      <c r="AM1452" s="11"/>
      <c r="AN1452" s="11" t="s">
        <v>307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259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293</v>
      </c>
      <c r="H1453" s="3"/>
      <c r="I1453" s="3" t="s">
        <v>294</v>
      </c>
      <c r="J1453" s="3"/>
      <c r="K1453" s="3" t="s">
        <v>295</v>
      </c>
      <c r="L1453" s="3"/>
      <c r="M1453" s="3"/>
      <c r="N1453" s="3"/>
      <c r="O1453" s="3"/>
      <c r="P1453" s="3"/>
      <c r="Q1453" s="3" t="s">
        <v>296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328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306</v>
      </c>
      <c r="AG1453" s="11"/>
      <c r="AH1453" s="11"/>
      <c r="AI1453" s="11"/>
      <c r="AJ1453" s="11"/>
      <c r="AK1453" s="11"/>
      <c r="AL1453" s="11"/>
      <c r="AM1453" s="11"/>
      <c r="AN1453" s="11" t="s">
        <v>307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259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293</v>
      </c>
      <c r="H1454" s="3"/>
      <c r="I1454" s="3" t="s">
        <v>294</v>
      </c>
      <c r="J1454" s="3"/>
      <c r="K1454" s="3" t="s">
        <v>295</v>
      </c>
      <c r="L1454" s="3"/>
      <c r="M1454" s="3"/>
      <c r="N1454" s="3"/>
      <c r="O1454" s="3"/>
      <c r="P1454" s="3"/>
      <c r="Q1454" s="3" t="s">
        <v>296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334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306</v>
      </c>
      <c r="AG1454" s="11"/>
      <c r="AH1454" s="11"/>
      <c r="AI1454" s="11"/>
      <c r="AJ1454" s="11"/>
      <c r="AK1454" s="11"/>
      <c r="AL1454" s="11"/>
      <c r="AM1454" s="11"/>
      <c r="AN1454" s="11" t="s">
        <v>307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259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301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297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293</v>
      </c>
      <c r="H1456" s="3">
        <v>0.1</v>
      </c>
      <c r="I1456" s="3" t="s">
        <v>294</v>
      </c>
      <c r="J1456" s="3"/>
      <c r="K1456" s="3" t="s">
        <v>295</v>
      </c>
      <c r="L1456" s="3">
        <v>1</v>
      </c>
      <c r="M1456" s="3"/>
      <c r="N1456" s="3"/>
      <c r="O1456" s="3"/>
      <c r="P1456" s="3"/>
      <c r="Q1456" s="3" t="s">
        <v>296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702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702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259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293</v>
      </c>
      <c r="H1457" s="3"/>
      <c r="I1457" s="3" t="s">
        <v>294</v>
      </c>
      <c r="J1457" s="3"/>
      <c r="K1457" s="3" t="s">
        <v>295</v>
      </c>
      <c r="L1457" s="3">
        <v>1</v>
      </c>
      <c r="M1457" s="3"/>
      <c r="N1457" s="3"/>
      <c r="O1457" s="3"/>
      <c r="P1457" s="3"/>
      <c r="Q1457" s="3" t="s">
        <v>296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297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293</v>
      </c>
      <c r="H1458" s="3"/>
      <c r="I1458" s="3" t="s">
        <v>294</v>
      </c>
      <c r="J1458" s="3"/>
      <c r="K1458" s="3" t="s">
        <v>295</v>
      </c>
      <c r="L1458" s="3">
        <v>1</v>
      </c>
      <c r="M1458" s="3"/>
      <c r="N1458" s="3"/>
      <c r="O1458" s="3"/>
      <c r="P1458" s="3"/>
      <c r="Q1458" s="3" t="s">
        <v>296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297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293</v>
      </c>
      <c r="H1459" s="3"/>
      <c r="I1459" s="3" t="s">
        <v>294</v>
      </c>
      <c r="J1459" s="3"/>
      <c r="K1459" s="3" t="s">
        <v>295</v>
      </c>
      <c r="L1459" s="3">
        <v>1</v>
      </c>
      <c r="M1459" s="3"/>
      <c r="N1459" s="3"/>
      <c r="O1459" s="3"/>
      <c r="P1459" s="3"/>
      <c r="Q1459" s="3" t="s">
        <v>296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297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293</v>
      </c>
      <c r="H1460" s="3"/>
      <c r="I1460" s="3" t="s">
        <v>294</v>
      </c>
      <c r="J1460" s="3"/>
      <c r="K1460" s="3" t="s">
        <v>295</v>
      </c>
      <c r="L1460" s="3">
        <v>1</v>
      </c>
      <c r="M1460" s="3"/>
      <c r="N1460" s="3"/>
      <c r="O1460" s="3"/>
      <c r="P1460" s="3"/>
      <c r="Q1460" s="3" t="s">
        <v>296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297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703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297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293</v>
      </c>
      <c r="H1462" s="3"/>
      <c r="I1462" s="3" t="s">
        <v>294</v>
      </c>
      <c r="J1462" s="3"/>
      <c r="K1462" s="3" t="s">
        <v>295</v>
      </c>
      <c r="L1462" s="3"/>
      <c r="M1462" s="3"/>
      <c r="N1462" s="3"/>
      <c r="O1462" s="3"/>
      <c r="P1462" s="3"/>
      <c r="Q1462" s="3" t="s">
        <v>296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297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293</v>
      </c>
      <c r="H1463" s="3"/>
      <c r="I1463" s="3" t="s">
        <v>294</v>
      </c>
      <c r="J1463" s="3"/>
      <c r="K1463" s="3" t="s">
        <v>295</v>
      </c>
      <c r="L1463" s="3"/>
      <c r="M1463" s="3"/>
      <c r="N1463" s="3"/>
      <c r="O1463" s="3"/>
      <c r="P1463" s="3"/>
      <c r="Q1463" s="3" t="s">
        <v>296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297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293</v>
      </c>
      <c r="H1464" s="3"/>
      <c r="I1464" s="3" t="s">
        <v>294</v>
      </c>
      <c r="J1464" s="3"/>
      <c r="K1464" s="3" t="s">
        <v>295</v>
      </c>
      <c r="L1464" s="3"/>
      <c r="M1464" s="3"/>
      <c r="N1464" s="3"/>
      <c r="O1464" s="3"/>
      <c r="P1464" s="3"/>
      <c r="Q1464" s="3" t="s">
        <v>296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297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293</v>
      </c>
      <c r="H1465" s="3"/>
      <c r="I1465" s="3" t="s">
        <v>294</v>
      </c>
      <c r="J1465" s="3"/>
      <c r="K1465" s="3" t="s">
        <v>295</v>
      </c>
      <c r="L1465" s="3"/>
      <c r="M1465" s="3"/>
      <c r="N1465" s="3"/>
      <c r="O1465" s="3"/>
      <c r="P1465" s="3"/>
      <c r="Q1465" s="3" t="s">
        <v>296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297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293</v>
      </c>
      <c r="H1466" s="3"/>
      <c r="I1466" s="3" t="s">
        <v>294</v>
      </c>
      <c r="J1466" s="3"/>
      <c r="K1466" s="3" t="s">
        <v>295</v>
      </c>
      <c r="L1466" s="3"/>
      <c r="M1466" s="3"/>
      <c r="N1466" s="3"/>
      <c r="O1466" s="3"/>
      <c r="P1466" s="3"/>
      <c r="Q1466" s="3" t="s">
        <v>296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297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704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297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293</v>
      </c>
      <c r="H1468" s="3"/>
      <c r="I1468" s="3" t="s">
        <v>294</v>
      </c>
      <c r="J1468" s="3"/>
      <c r="K1468" s="3" t="s">
        <v>295</v>
      </c>
      <c r="L1468" s="3"/>
      <c r="M1468" s="3"/>
      <c r="N1468" s="3"/>
      <c r="O1468" s="3"/>
      <c r="P1468" s="3"/>
      <c r="Q1468" s="3" t="s">
        <v>296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297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293</v>
      </c>
      <c r="H1469" s="3"/>
      <c r="I1469" s="3" t="s">
        <v>294</v>
      </c>
      <c r="J1469" s="3"/>
      <c r="K1469" s="3" t="s">
        <v>295</v>
      </c>
      <c r="L1469" s="3"/>
      <c r="M1469" s="3"/>
      <c r="N1469" s="3"/>
      <c r="O1469" s="3"/>
      <c r="P1469" s="3"/>
      <c r="Q1469" s="3" t="s">
        <v>296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297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293</v>
      </c>
      <c r="H1470" s="3"/>
      <c r="I1470" s="3" t="s">
        <v>294</v>
      </c>
      <c r="J1470" s="3"/>
      <c r="K1470" s="3" t="s">
        <v>295</v>
      </c>
      <c r="L1470" s="3"/>
      <c r="M1470" s="3"/>
      <c r="N1470" s="3"/>
      <c r="O1470" s="3"/>
      <c r="P1470" s="3"/>
      <c r="Q1470" s="3" t="s">
        <v>296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297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293</v>
      </c>
      <c r="H1471" s="3"/>
      <c r="I1471" s="3" t="s">
        <v>294</v>
      </c>
      <c r="J1471" s="3"/>
      <c r="K1471" s="3" t="s">
        <v>295</v>
      </c>
      <c r="L1471" s="3"/>
      <c r="M1471" s="3"/>
      <c r="N1471" s="3"/>
      <c r="O1471" s="3"/>
      <c r="P1471" s="3"/>
      <c r="Q1471" s="3" t="s">
        <v>296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297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293</v>
      </c>
      <c r="H1472" s="3"/>
      <c r="I1472" s="3" t="s">
        <v>294</v>
      </c>
      <c r="J1472" s="3"/>
      <c r="K1472" s="3" t="s">
        <v>295</v>
      </c>
      <c r="L1472" s="3"/>
      <c r="M1472" s="3"/>
      <c r="N1472" s="3"/>
      <c r="O1472" s="3"/>
      <c r="P1472" s="3"/>
      <c r="Q1472" s="3" t="s">
        <v>296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297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705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297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292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297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293</v>
      </c>
      <c r="H1475" s="3">
        <f ca="1">ROUND(_xlfn.XLOOKUP($F1475,$D$1:$D$5,$E$1:$E$5)*OFFSET(H1475,5-$F1475,0)/0.05,0)*0.05</f>
        <v>1.1000000000000001</v>
      </c>
      <c r="I1475" s="3" t="s">
        <v>294</v>
      </c>
      <c r="J1475" s="3"/>
      <c r="K1475" s="3" t="s">
        <v>295</v>
      </c>
      <c r="L1475" s="3"/>
      <c r="M1475" s="3"/>
      <c r="N1475" s="3"/>
      <c r="O1475" s="3"/>
      <c r="P1475" s="3"/>
      <c r="Q1475" s="3" t="s">
        <v>296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t="shared" ca="1" si="439"/>
        <v>{"AtkPower":1.1}</v>
      </c>
      <c r="Z1475" s="11" t="s">
        <v>706</v>
      </c>
      <c r="AA1475" s="11" t="str">
        <f t="shared" ca="1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707</v>
      </c>
      <c r="AK1475" s="11" t="str">
        <f>$B$6</f>
        <v>&lt;c=A6EC41&gt;</v>
      </c>
      <c r="AL1475" s="12">
        <v>1</v>
      </c>
      <c r="AM1475" s="11" t="s">
        <v>259</v>
      </c>
      <c r="AN1475" s="11" t="s">
        <v>304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259</v>
      </c>
      <c r="AR1475" s="11" t="s">
        <v>305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t="shared" ca="1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293</v>
      </c>
      <c r="H1476" s="3">
        <f ca="1">ROUND(_xlfn.XLOOKUP($F1476,$D$1:$D$5,$E$1:$E$5)*OFFSET(H1476,5-$F1476,0)/0.05,0)*0.05</f>
        <v>1.2000000000000002</v>
      </c>
      <c r="I1476" s="3" t="s">
        <v>294</v>
      </c>
      <c r="J1476" s="3"/>
      <c r="K1476" s="3" t="s">
        <v>295</v>
      </c>
      <c r="L1476" s="3"/>
      <c r="M1476" s="3"/>
      <c r="N1476" s="3"/>
      <c r="O1476" s="3"/>
      <c r="P1476" s="3"/>
      <c r="Q1476" s="3" t="s">
        <v>296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t="shared" ca="1" si="439"/>
        <v>{"AtkPower":1.2}</v>
      </c>
      <c r="Z1476" s="11" t="s">
        <v>706</v>
      </c>
      <c r="AA1476" s="11" t="str">
        <f t="shared" ca="1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306</v>
      </c>
      <c r="AG1476" s="11"/>
      <c r="AH1476" s="11"/>
      <c r="AI1476" s="11"/>
      <c r="AJ1476" s="11" t="s">
        <v>263</v>
      </c>
      <c r="AK1476" s="11" t="str">
        <f t="shared" ref="AK1476:AK1479" si="456">$B$8&amp;$B$6</f>
        <v>&lt;q=attr_atk&gt;&lt;c=A6EC41&gt;</v>
      </c>
      <c r="AL1476" s="11" t="str">
        <f t="shared" ref="AL1476:AL1479" ca="1" si="457">ROUND($H1476*100,2)&amp;"%"</f>
        <v>120%</v>
      </c>
      <c r="AM1476" s="11" t="s">
        <v>259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t="shared" ca="1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293</v>
      </c>
      <c r="H1477" s="3">
        <f ca="1">ROUND(_xlfn.XLOOKUP($F1477,$D$1:$D$5,$E$1:$E$5)*OFFSET(H1477,5-$F1477,0)/0.05,0)*0.05</f>
        <v>1.3</v>
      </c>
      <c r="I1477" s="3" t="s">
        <v>294</v>
      </c>
      <c r="J1477" s="3"/>
      <c r="K1477" s="3" t="s">
        <v>295</v>
      </c>
      <c r="L1477" s="3"/>
      <c r="M1477" s="3"/>
      <c r="N1477" s="3"/>
      <c r="O1477" s="3"/>
      <c r="P1477" s="3"/>
      <c r="Q1477" s="3" t="s">
        <v>296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t="shared" ca="1" si="439"/>
        <v>{"AtkPower":1.3}</v>
      </c>
      <c r="Z1477" s="11" t="s">
        <v>706</v>
      </c>
      <c r="AA1477" s="11" t="str">
        <f t="shared" ca="1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306</v>
      </c>
      <c r="AG1477" s="11"/>
      <c r="AH1477" s="11"/>
      <c r="AI1477" s="11"/>
      <c r="AJ1477" s="11" t="s">
        <v>263</v>
      </c>
      <c r="AK1477" s="11" t="str">
        <f t="shared" si="456"/>
        <v>&lt;q=attr_atk&gt;&lt;c=A6EC41&gt;</v>
      </c>
      <c r="AL1477" s="11" t="str">
        <f t="shared" ca="1" si="457"/>
        <v>130%</v>
      </c>
      <c r="AM1477" s="11" t="s">
        <v>259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t="shared" ca="1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293</v>
      </c>
      <c r="H1478" s="3">
        <f ca="1">ROUND(_xlfn.XLOOKUP($F1478,$D$1:$D$5,$E$1:$E$5)*OFFSET(H1478,5-$F1478,0)/0.05,0)*0.05</f>
        <v>1.4500000000000002</v>
      </c>
      <c r="I1478" s="3" t="s">
        <v>294</v>
      </c>
      <c r="J1478" s="3"/>
      <c r="K1478" s="3" t="s">
        <v>295</v>
      </c>
      <c r="L1478" s="3"/>
      <c r="M1478" s="3"/>
      <c r="N1478" s="3"/>
      <c r="O1478" s="3"/>
      <c r="P1478" s="3"/>
      <c r="Q1478" s="3" t="s">
        <v>296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t="shared" ca="1" si="439"/>
        <v>{"AtkPower":1.45}</v>
      </c>
      <c r="Z1478" s="11" t="s">
        <v>706</v>
      </c>
      <c r="AA1478" s="11" t="str">
        <f t="shared" ca="1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306</v>
      </c>
      <c r="AG1478" s="11"/>
      <c r="AH1478" s="11"/>
      <c r="AI1478" s="11"/>
      <c r="AJ1478" s="11" t="s">
        <v>263</v>
      </c>
      <c r="AK1478" s="11" t="str">
        <f t="shared" si="456"/>
        <v>&lt;q=attr_atk&gt;&lt;c=A6EC41&gt;</v>
      </c>
      <c r="AL1478" s="11" t="str">
        <f t="shared" ca="1" si="457"/>
        <v>145%</v>
      </c>
      <c r="AM1478" s="11" t="s">
        <v>259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t="shared" ca="1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293</v>
      </c>
      <c r="H1479" s="3">
        <v>1.6</v>
      </c>
      <c r="I1479" s="3" t="s">
        <v>294</v>
      </c>
      <c r="J1479" s="3"/>
      <c r="K1479" s="3" t="s">
        <v>295</v>
      </c>
      <c r="L1479" s="3"/>
      <c r="M1479" s="3"/>
      <c r="N1479" s="3"/>
      <c r="O1479" s="3"/>
      <c r="P1479" s="3"/>
      <c r="Q1479" s="3" t="s">
        <v>296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706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306</v>
      </c>
      <c r="AG1479" s="11"/>
      <c r="AH1479" s="11"/>
      <c r="AI1479" s="11"/>
      <c r="AJ1479" s="11" t="s">
        <v>263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259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192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297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293</v>
      </c>
      <c r="H1481" s="3">
        <v>0.35</v>
      </c>
      <c r="I1481" s="3" t="s">
        <v>294</v>
      </c>
      <c r="J1481" s="3"/>
      <c r="K1481" s="3" t="s">
        <v>295</v>
      </c>
      <c r="L1481" s="3"/>
      <c r="M1481" s="3"/>
      <c r="N1481" s="3"/>
      <c r="O1481" s="3"/>
      <c r="P1481" s="3"/>
      <c r="Q1481" s="3" t="s">
        <v>296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708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709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259</v>
      </c>
      <c r="AN1481" s="11" t="s">
        <v>464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293</v>
      </c>
      <c r="H1482" s="3">
        <f ca="1">ROUND(_xlfn.XLOOKUP($F1482,$D$1:$D$5,$E$1:$E$5)*OFFSET(H1482,5-$F1482,0)/0.05,0)*0.05</f>
        <v>0.4</v>
      </c>
      <c r="I1482" s="3" t="s">
        <v>294</v>
      </c>
      <c r="J1482" s="3"/>
      <c r="K1482" s="3" t="s">
        <v>295</v>
      </c>
      <c r="L1482" s="3"/>
      <c r="M1482" s="3"/>
      <c r="N1482" s="3"/>
      <c r="O1482" s="3"/>
      <c r="P1482" s="3"/>
      <c r="Q1482" s="3" t="s">
        <v>296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t="shared" ref="Y1482:Y1545" ca="1" si="460">IF(E1482="","",$A$3&amp;_xlfn.TEXTJOIN($C$1,1,S1482:X1482)&amp;$A$4)</f>
        <v>{"AtkPower":0.4}</v>
      </c>
      <c r="Z1482" s="11" t="s">
        <v>708</v>
      </c>
      <c r="AA1482" s="11" t="str">
        <f t="shared" ca="1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306</v>
      </c>
      <c r="AG1482" s="11"/>
      <c r="AH1482" s="11"/>
      <c r="AI1482" s="11"/>
      <c r="AJ1482" s="11" t="s">
        <v>710</v>
      </c>
      <c r="AK1482" s="11" t="str">
        <f t="shared" si="458"/>
        <v>&lt;q=attr_atk&gt;&lt;c=A6EC41&gt;</v>
      </c>
      <c r="AL1482" s="11" t="str">
        <f t="shared" ca="1" si="459"/>
        <v>40%</v>
      </c>
      <c r="AM1482" s="11" t="s">
        <v>259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t="shared" ca="1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293</v>
      </c>
      <c r="H1483" s="3">
        <f ca="1">ROUND(_xlfn.XLOOKUP($F1483,$D$1:$D$5,$E$1:$E$5)*OFFSET(H1483,5-$F1483,0)/0.05,0)*0.05</f>
        <v>0.45</v>
      </c>
      <c r="I1483" s="3" t="s">
        <v>294</v>
      </c>
      <c r="J1483" s="3"/>
      <c r="K1483" s="3" t="s">
        <v>295</v>
      </c>
      <c r="L1483" s="3"/>
      <c r="M1483" s="3"/>
      <c r="N1483" s="3"/>
      <c r="O1483" s="3"/>
      <c r="P1483" s="3"/>
      <c r="Q1483" s="3" t="s">
        <v>296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t="shared" ca="1" si="460"/>
        <v>{"AtkPower":0.45}</v>
      </c>
      <c r="Z1483" s="11" t="s">
        <v>708</v>
      </c>
      <c r="AA1483" s="11" t="str">
        <f t="shared" ca="1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306</v>
      </c>
      <c r="AG1483" s="11"/>
      <c r="AH1483" s="11"/>
      <c r="AI1483" s="11"/>
      <c r="AJ1483" s="11" t="s">
        <v>710</v>
      </c>
      <c r="AK1483" s="11" t="str">
        <f t="shared" si="458"/>
        <v>&lt;q=attr_atk&gt;&lt;c=A6EC41&gt;</v>
      </c>
      <c r="AL1483" s="11" t="str">
        <f t="shared" ca="1" si="459"/>
        <v>45%</v>
      </c>
      <c r="AM1483" s="11" t="s">
        <v>259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t="shared" ca="1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293</v>
      </c>
      <c r="H1484" s="3">
        <f ca="1">ROUND(_xlfn.XLOOKUP($F1484,$D$1:$D$5,$E$1:$E$5)*OFFSET(H1484,5-$F1484,0)/0.05,0)*0.05</f>
        <v>0.5</v>
      </c>
      <c r="I1484" s="3" t="s">
        <v>294</v>
      </c>
      <c r="J1484" s="3"/>
      <c r="K1484" s="3" t="s">
        <v>295</v>
      </c>
      <c r="L1484" s="3"/>
      <c r="M1484" s="3"/>
      <c r="N1484" s="3"/>
      <c r="O1484" s="3"/>
      <c r="P1484" s="3"/>
      <c r="Q1484" s="3" t="s">
        <v>296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t="shared" ca="1" si="460"/>
        <v>{"AtkPower":0.5}</v>
      </c>
      <c r="Z1484" s="11" t="s">
        <v>708</v>
      </c>
      <c r="AA1484" s="11" t="str">
        <f t="shared" ca="1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306</v>
      </c>
      <c r="AG1484" s="11"/>
      <c r="AH1484" s="11"/>
      <c r="AI1484" s="11"/>
      <c r="AJ1484" s="11" t="s">
        <v>710</v>
      </c>
      <c r="AK1484" s="11" t="str">
        <f t="shared" si="458"/>
        <v>&lt;q=attr_atk&gt;&lt;c=A6EC41&gt;</v>
      </c>
      <c r="AL1484" s="11" t="str">
        <f t="shared" ca="1" si="459"/>
        <v>50%</v>
      </c>
      <c r="AM1484" s="11" t="s">
        <v>259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t="shared" ca="1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293</v>
      </c>
      <c r="H1485" s="3">
        <v>0.55000000000000004</v>
      </c>
      <c r="I1485" s="3" t="s">
        <v>294</v>
      </c>
      <c r="J1485" s="3"/>
      <c r="K1485" s="3" t="s">
        <v>295</v>
      </c>
      <c r="L1485" s="3"/>
      <c r="M1485" s="3"/>
      <c r="N1485" s="3"/>
      <c r="O1485" s="3"/>
      <c r="P1485" s="3"/>
      <c r="Q1485" s="3" t="s">
        <v>296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708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306</v>
      </c>
      <c r="AG1485" s="11"/>
      <c r="AH1485" s="11"/>
      <c r="AI1485" s="11"/>
      <c r="AJ1485" s="11" t="s">
        <v>710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259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67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297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293</v>
      </c>
      <c r="H1487" s="3"/>
      <c r="I1487" s="3" t="s">
        <v>294</v>
      </c>
      <c r="J1487" s="3"/>
      <c r="K1487" s="3" t="s">
        <v>295</v>
      </c>
      <c r="L1487" s="3"/>
      <c r="M1487" s="3"/>
      <c r="N1487" s="3"/>
      <c r="O1487" s="3"/>
      <c r="P1487" s="3"/>
      <c r="Q1487" s="3" t="s">
        <v>296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319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320</v>
      </c>
      <c r="AK1487" s="11" t="str">
        <f t="shared" ref="AK1487:AK1491" si="467">$B$6</f>
        <v>&lt;c=A6EC41&gt;</v>
      </c>
      <c r="AL1487" s="11">
        <v>2</v>
      </c>
      <c r="AM1487" s="11" t="s">
        <v>259</v>
      </c>
      <c r="AN1487" s="11" t="s">
        <v>321</v>
      </c>
      <c r="AO1487" s="11" t="s">
        <v>265</v>
      </c>
      <c r="AP1487" s="11">
        <v>2</v>
      </c>
      <c r="AQ1487" s="11" t="s">
        <v>259</v>
      </c>
      <c r="AR1487" s="11" t="s">
        <v>322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293</v>
      </c>
      <c r="H1488" s="3"/>
      <c r="I1488" s="3" t="s">
        <v>294</v>
      </c>
      <c r="J1488" s="3"/>
      <c r="K1488" s="3" t="s">
        <v>295</v>
      </c>
      <c r="L1488" s="3"/>
      <c r="M1488" s="3"/>
      <c r="N1488" s="3"/>
      <c r="O1488" s="3"/>
      <c r="P1488" s="3"/>
      <c r="Q1488" s="3" t="s">
        <v>296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319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306</v>
      </c>
      <c r="AG1488" s="11"/>
      <c r="AH1488" s="11"/>
      <c r="AI1488" s="11"/>
      <c r="AJ1488" s="11" t="s">
        <v>320</v>
      </c>
      <c r="AK1488" s="11" t="str">
        <f t="shared" si="467"/>
        <v>&lt;c=A6EC41&gt;</v>
      </c>
      <c r="AL1488" s="11">
        <f>AL1487*4</f>
        <v>8</v>
      </c>
      <c r="AM1488" s="11" t="s">
        <v>259</v>
      </c>
      <c r="AN1488" s="11" t="s">
        <v>321</v>
      </c>
      <c r="AO1488" s="11" t="s">
        <v>265</v>
      </c>
      <c r="AP1488" s="11">
        <f>AP1487*4</f>
        <v>8</v>
      </c>
      <c r="AQ1488" s="11" t="s">
        <v>259</v>
      </c>
      <c r="AR1488" s="11" t="s">
        <v>322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293</v>
      </c>
      <c r="H1489" s="3"/>
      <c r="I1489" s="3" t="s">
        <v>294</v>
      </c>
      <c r="J1489" s="3"/>
      <c r="K1489" s="3" t="s">
        <v>295</v>
      </c>
      <c r="L1489" s="3"/>
      <c r="M1489" s="3"/>
      <c r="N1489" s="3"/>
      <c r="O1489" s="3"/>
      <c r="P1489" s="3"/>
      <c r="Q1489" s="3" t="s">
        <v>296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319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306</v>
      </c>
      <c r="AG1489" s="11"/>
      <c r="AH1489" s="11"/>
      <c r="AI1489" s="11"/>
      <c r="AJ1489" s="11" t="s">
        <v>320</v>
      </c>
      <c r="AK1489" s="11" t="str">
        <f t="shared" si="467"/>
        <v>&lt;c=A6EC41&gt;</v>
      </c>
      <c r="AL1489" s="11">
        <f>AL1488*4</f>
        <v>32</v>
      </c>
      <c r="AM1489" s="11" t="s">
        <v>259</v>
      </c>
      <c r="AN1489" s="11" t="s">
        <v>321</v>
      </c>
      <c r="AO1489" s="11" t="s">
        <v>265</v>
      </c>
      <c r="AP1489" s="11">
        <f>AP1488*4</f>
        <v>32</v>
      </c>
      <c r="AQ1489" s="11" t="s">
        <v>259</v>
      </c>
      <c r="AR1489" s="11" t="s">
        <v>322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293</v>
      </c>
      <c r="H1490" s="3"/>
      <c r="I1490" s="3" t="s">
        <v>294</v>
      </c>
      <c r="J1490" s="3"/>
      <c r="K1490" s="3" t="s">
        <v>295</v>
      </c>
      <c r="L1490" s="3"/>
      <c r="M1490" s="3"/>
      <c r="N1490" s="3"/>
      <c r="O1490" s="3"/>
      <c r="P1490" s="3"/>
      <c r="Q1490" s="3" t="s">
        <v>296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319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306</v>
      </c>
      <c r="AG1490" s="11"/>
      <c r="AH1490" s="11"/>
      <c r="AI1490" s="11"/>
      <c r="AJ1490" s="11" t="s">
        <v>320</v>
      </c>
      <c r="AK1490" s="11" t="str">
        <f t="shared" si="467"/>
        <v>&lt;c=A6EC41&gt;</v>
      </c>
      <c r="AL1490" s="11">
        <v>64</v>
      </c>
      <c r="AM1490" s="11" t="s">
        <v>259</v>
      </c>
      <c r="AN1490" s="11" t="s">
        <v>321</v>
      </c>
      <c r="AO1490" s="11" t="s">
        <v>265</v>
      </c>
      <c r="AP1490" s="11">
        <v>64</v>
      </c>
      <c r="AQ1490" s="11" t="s">
        <v>259</v>
      </c>
      <c r="AR1490" s="11" t="s">
        <v>322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293</v>
      </c>
      <c r="H1491" s="3"/>
      <c r="I1491" s="3" t="s">
        <v>294</v>
      </c>
      <c r="J1491" s="3"/>
      <c r="K1491" s="3" t="s">
        <v>295</v>
      </c>
      <c r="L1491" s="3"/>
      <c r="M1491" s="3"/>
      <c r="N1491" s="3"/>
      <c r="O1491" s="3"/>
      <c r="P1491" s="3"/>
      <c r="Q1491" s="3" t="s">
        <v>296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319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306</v>
      </c>
      <c r="AG1491" s="11"/>
      <c r="AH1491" s="11"/>
      <c r="AI1491" s="11"/>
      <c r="AJ1491" s="11" t="s">
        <v>320</v>
      </c>
      <c r="AK1491" s="11" t="str">
        <f t="shared" si="467"/>
        <v>&lt;c=A6EC41&gt;</v>
      </c>
      <c r="AL1491" s="11">
        <v>128</v>
      </c>
      <c r="AM1491" s="11" t="s">
        <v>259</v>
      </c>
      <c r="AN1491" s="11" t="s">
        <v>321</v>
      </c>
      <c r="AO1491" s="11" t="s">
        <v>265</v>
      </c>
      <c r="AP1491" s="11">
        <v>128</v>
      </c>
      <c r="AQ1491" s="11" t="s">
        <v>259</v>
      </c>
      <c r="AR1491" s="11" t="s">
        <v>322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298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297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295</v>
      </c>
      <c r="H1493" s="3">
        <v>0.08</v>
      </c>
      <c r="I1493" s="3" t="s">
        <v>294</v>
      </c>
      <c r="J1493" s="3"/>
      <c r="K1493" s="3" t="s">
        <v>293</v>
      </c>
      <c r="L1493" s="3">
        <f ca="1">ROUND(_xlfn.XLOOKUP($F1493,$D$1:$D$5,$E$1:$E$5)*OFFSET(L1493,5-$F1493,0)/0.05,0)*0.05</f>
        <v>0.70000000000000007</v>
      </c>
      <c r="M1493" s="3"/>
      <c r="N1493" s="3"/>
      <c r="O1493" s="3"/>
      <c r="P1493" s="3"/>
      <c r="Q1493" s="3" t="s">
        <v>296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t="shared" ca="1" si="460"/>
        <v>{"BuffPower":0.08,"AtkPower":0.7}</v>
      </c>
      <c r="Z1493" s="11" t="s">
        <v>711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395</v>
      </c>
      <c r="AK1493" s="11" t="str">
        <f>$B$6</f>
        <v>&lt;c=A6EC41&gt;</v>
      </c>
      <c r="AL1493" s="12">
        <v>3</v>
      </c>
      <c r="AM1493" s="11" t="s">
        <v>259</v>
      </c>
      <c r="AN1493" s="11" t="s">
        <v>712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259</v>
      </c>
      <c r="AR1493" s="11" t="s">
        <v>701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295</v>
      </c>
      <c r="H1494" s="3">
        <v>0.1</v>
      </c>
      <c r="I1494" s="3" t="s">
        <v>294</v>
      </c>
      <c r="J1494" s="3"/>
      <c r="K1494" s="3" t="s">
        <v>293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296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t="shared" ca="1" si="460"/>
        <v>{"BuffPower":0.1,"AtkPower":0.75}</v>
      </c>
      <c r="Z1494" s="11" t="s">
        <v>711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306</v>
      </c>
      <c r="AG1494" s="11"/>
      <c r="AH1494" s="11"/>
      <c r="AI1494" s="11"/>
      <c r="AJ1494" s="11" t="s">
        <v>407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259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295</v>
      </c>
      <c r="H1495" s="3">
        <v>0.12</v>
      </c>
      <c r="I1495" s="3" t="s">
        <v>294</v>
      </c>
      <c r="J1495" s="3"/>
      <c r="K1495" s="3" t="s">
        <v>293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296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t="shared" ca="1" si="460"/>
        <v>{"BuffPower":0.12,"AtkPower":0.8}</v>
      </c>
      <c r="Z1495" s="11" t="s">
        <v>711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306</v>
      </c>
      <c r="AG1495" s="11"/>
      <c r="AH1495" s="11"/>
      <c r="AI1495" s="11"/>
      <c r="AJ1495" s="11" t="s">
        <v>407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259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295</v>
      </c>
      <c r="H1496" s="3">
        <v>0.14000000000000001</v>
      </c>
      <c r="I1496" s="3" t="s">
        <v>294</v>
      </c>
      <c r="J1496" s="3"/>
      <c r="K1496" s="3" t="s">
        <v>293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296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t="shared" ca="1" si="460"/>
        <v>{"BuffPower":0.14,"AtkPower":0.9}</v>
      </c>
      <c r="Z1496" s="11" t="s">
        <v>711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306</v>
      </c>
      <c r="AG1496" s="11"/>
      <c r="AH1496" s="11"/>
      <c r="AI1496" s="11"/>
      <c r="AJ1496" s="11" t="s">
        <v>407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259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295</v>
      </c>
      <c r="H1497" s="3">
        <v>0.17</v>
      </c>
      <c r="I1497" s="3" t="s">
        <v>294</v>
      </c>
      <c r="J1497" s="3"/>
      <c r="K1497" s="3" t="s">
        <v>293</v>
      </c>
      <c r="L1497" s="3">
        <v>1</v>
      </c>
      <c r="M1497" s="3"/>
      <c r="N1497" s="3"/>
      <c r="O1497" s="3"/>
      <c r="P1497" s="3"/>
      <c r="Q1497" s="3" t="s">
        <v>296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711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306</v>
      </c>
      <c r="AG1497" s="11"/>
      <c r="AH1497" s="11"/>
      <c r="AI1497" s="11"/>
      <c r="AJ1497" s="11" t="s">
        <v>407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259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299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297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293</v>
      </c>
      <c r="H1499" s="3"/>
      <c r="I1499" s="3" t="s">
        <v>294</v>
      </c>
      <c r="J1499" s="3"/>
      <c r="K1499" s="3" t="s">
        <v>295</v>
      </c>
      <c r="L1499" s="3"/>
      <c r="M1499" s="3"/>
      <c r="N1499" s="3"/>
      <c r="O1499" s="3"/>
      <c r="P1499" s="3"/>
      <c r="Q1499" s="3" t="s">
        <v>296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297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293</v>
      </c>
      <c r="H1500" s="3"/>
      <c r="I1500" s="3" t="s">
        <v>294</v>
      </c>
      <c r="J1500" s="3"/>
      <c r="K1500" s="3" t="s">
        <v>295</v>
      </c>
      <c r="L1500" s="3"/>
      <c r="M1500" s="3"/>
      <c r="N1500" s="3"/>
      <c r="O1500" s="3"/>
      <c r="P1500" s="3"/>
      <c r="Q1500" s="3" t="s">
        <v>296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297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293</v>
      </c>
      <c r="H1501" s="3"/>
      <c r="I1501" s="3" t="s">
        <v>294</v>
      </c>
      <c r="J1501" s="3"/>
      <c r="K1501" s="3" t="s">
        <v>295</v>
      </c>
      <c r="L1501" s="3"/>
      <c r="M1501" s="3"/>
      <c r="N1501" s="3"/>
      <c r="O1501" s="3"/>
      <c r="P1501" s="3"/>
      <c r="Q1501" s="3" t="s">
        <v>296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297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293</v>
      </c>
      <c r="H1502" s="3"/>
      <c r="I1502" s="3" t="s">
        <v>294</v>
      </c>
      <c r="J1502" s="3"/>
      <c r="K1502" s="3" t="s">
        <v>295</v>
      </c>
      <c r="L1502" s="3"/>
      <c r="M1502" s="3"/>
      <c r="N1502" s="3"/>
      <c r="O1502" s="3"/>
      <c r="P1502" s="3"/>
      <c r="Q1502" s="3" t="s">
        <v>296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297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293</v>
      </c>
      <c r="H1503" s="3"/>
      <c r="I1503" s="3" t="s">
        <v>294</v>
      </c>
      <c r="J1503" s="3"/>
      <c r="K1503" s="3" t="s">
        <v>295</v>
      </c>
      <c r="L1503" s="3"/>
      <c r="M1503" s="3"/>
      <c r="N1503" s="3"/>
      <c r="O1503" s="3"/>
      <c r="P1503" s="3"/>
      <c r="Q1503" s="3" t="s">
        <v>296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297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300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297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293</v>
      </c>
      <c r="H1505" s="3"/>
      <c r="I1505" s="3" t="s">
        <v>294</v>
      </c>
      <c r="J1505" s="3"/>
      <c r="K1505" s="3" t="s">
        <v>295</v>
      </c>
      <c r="L1505" s="3"/>
      <c r="M1505" s="3"/>
      <c r="N1505" s="3"/>
      <c r="O1505" s="3"/>
      <c r="P1505" s="3"/>
      <c r="Q1505" s="3" t="s">
        <v>296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302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303</v>
      </c>
      <c r="AK1505" s="11" t="str">
        <f>$B$6</f>
        <v>&lt;c=A6EC41&gt;</v>
      </c>
      <c r="AL1505" s="11">
        <v>1</v>
      </c>
      <c r="AM1505" s="11" t="s">
        <v>259</v>
      </c>
      <c r="AN1505" s="11" t="s">
        <v>304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259</v>
      </c>
      <c r="AV1505" s="11" t="s">
        <v>305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293</v>
      </c>
      <c r="H1506" s="3"/>
      <c r="I1506" s="3" t="s">
        <v>294</v>
      </c>
      <c r="J1506" s="3"/>
      <c r="K1506" s="3" t="s">
        <v>295</v>
      </c>
      <c r="L1506" s="3"/>
      <c r="M1506" s="3"/>
      <c r="N1506" s="3"/>
      <c r="O1506" s="3"/>
      <c r="P1506" s="3"/>
      <c r="Q1506" s="3" t="s">
        <v>296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302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306</v>
      </c>
      <c r="AG1506" s="11"/>
      <c r="AH1506" s="11"/>
      <c r="AI1506" s="11"/>
      <c r="AJ1506" s="11"/>
      <c r="AK1506" s="11"/>
      <c r="AL1506" s="11"/>
      <c r="AM1506" s="11"/>
      <c r="AN1506" s="11" t="s">
        <v>307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259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293</v>
      </c>
      <c r="H1507" s="3"/>
      <c r="I1507" s="3" t="s">
        <v>294</v>
      </c>
      <c r="J1507" s="3"/>
      <c r="K1507" s="3" t="s">
        <v>295</v>
      </c>
      <c r="L1507" s="3"/>
      <c r="M1507" s="3"/>
      <c r="N1507" s="3"/>
      <c r="O1507" s="3"/>
      <c r="P1507" s="3"/>
      <c r="Q1507" s="3" t="s">
        <v>296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302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306</v>
      </c>
      <c r="AG1507" s="11"/>
      <c r="AH1507" s="11"/>
      <c r="AI1507" s="11"/>
      <c r="AJ1507" s="11"/>
      <c r="AK1507" s="11"/>
      <c r="AL1507" s="11"/>
      <c r="AM1507" s="11"/>
      <c r="AN1507" s="11" t="s">
        <v>307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259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293</v>
      </c>
      <c r="H1508" s="3"/>
      <c r="I1508" s="3" t="s">
        <v>294</v>
      </c>
      <c r="J1508" s="3"/>
      <c r="K1508" s="3" t="s">
        <v>295</v>
      </c>
      <c r="L1508" s="3"/>
      <c r="M1508" s="3"/>
      <c r="N1508" s="3"/>
      <c r="O1508" s="3"/>
      <c r="P1508" s="3"/>
      <c r="Q1508" s="3" t="s">
        <v>296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302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306</v>
      </c>
      <c r="AG1508" s="11"/>
      <c r="AH1508" s="11"/>
      <c r="AI1508" s="11"/>
      <c r="AJ1508" s="11"/>
      <c r="AK1508" s="11"/>
      <c r="AL1508" s="11"/>
      <c r="AM1508" s="11"/>
      <c r="AN1508" s="11" t="s">
        <v>307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259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293</v>
      </c>
      <c r="H1509" s="3"/>
      <c r="I1509" s="3" t="s">
        <v>294</v>
      </c>
      <c r="J1509" s="3"/>
      <c r="K1509" s="3" t="s">
        <v>295</v>
      </c>
      <c r="L1509" s="3"/>
      <c r="M1509" s="3"/>
      <c r="N1509" s="3"/>
      <c r="O1509" s="3"/>
      <c r="P1509" s="3"/>
      <c r="Q1509" s="3" t="s">
        <v>296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308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306</v>
      </c>
      <c r="AG1509" s="11"/>
      <c r="AH1509" s="11"/>
      <c r="AI1509" s="11"/>
      <c r="AJ1509" s="11"/>
      <c r="AK1509" s="11"/>
      <c r="AL1509" s="11"/>
      <c r="AM1509" s="11"/>
      <c r="AN1509" s="11" t="s">
        <v>307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259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301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297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293</v>
      </c>
      <c r="H1511" s="3">
        <v>1</v>
      </c>
      <c r="I1511" s="3" t="s">
        <v>294</v>
      </c>
      <c r="J1511" s="3">
        <v>1</v>
      </c>
      <c r="K1511" s="3" t="s">
        <v>295</v>
      </c>
      <c r="L1511" s="3">
        <v>1</v>
      </c>
      <c r="M1511" s="3"/>
      <c r="N1511" s="3"/>
      <c r="O1511" s="3"/>
      <c r="P1511" s="3"/>
      <c r="Q1511" s="3" t="s">
        <v>296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713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412</v>
      </c>
      <c r="AK1511" s="11" t="str">
        <f>$B$6</f>
        <v>&lt;c=A6EC41&gt;</v>
      </c>
      <c r="AL1511" s="12">
        <v>15</v>
      </c>
      <c r="AM1511" s="11" t="s">
        <v>259</v>
      </c>
      <c r="AN1511" s="11" t="s">
        <v>714</v>
      </c>
      <c r="AO1511" s="11" t="str">
        <f>$B$6</f>
        <v>&lt;c=A6EC41&gt;</v>
      </c>
      <c r="AP1511" s="12">
        <v>1</v>
      </c>
      <c r="AQ1511" s="11" t="s">
        <v>259</v>
      </c>
      <c r="AR1511" s="11" t="s">
        <v>715</v>
      </c>
      <c r="AS1511" s="11" t="str">
        <f>$B$9&amp;$B$6</f>
        <v>&lt;q=attr_hp&gt;&lt;c=A6EC41&gt;</v>
      </c>
      <c r="AT1511" s="11" t="str">
        <f>"28%"</f>
        <v>28%</v>
      </c>
      <c r="AU1511" s="11" t="s">
        <v>259</v>
      </c>
      <c r="AV1511" s="11" t="s">
        <v>675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293</v>
      </c>
      <c r="H1512" s="3">
        <v>1</v>
      </c>
      <c r="I1512" s="3" t="s">
        <v>294</v>
      </c>
      <c r="J1512" s="3">
        <v>1</v>
      </c>
      <c r="K1512" s="3" t="s">
        <v>295</v>
      </c>
      <c r="L1512" s="3">
        <v>1</v>
      </c>
      <c r="M1512" s="3"/>
      <c r="N1512" s="3"/>
      <c r="O1512" s="3"/>
      <c r="P1512" s="3"/>
      <c r="Q1512" s="3" t="s">
        <v>296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297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293</v>
      </c>
      <c r="H1513" s="3">
        <v>1</v>
      </c>
      <c r="I1513" s="3" t="s">
        <v>294</v>
      </c>
      <c r="J1513" s="3">
        <v>1</v>
      </c>
      <c r="K1513" s="3" t="s">
        <v>295</v>
      </c>
      <c r="L1513" s="3">
        <v>1</v>
      </c>
      <c r="M1513" s="3"/>
      <c r="N1513" s="3"/>
      <c r="O1513" s="3"/>
      <c r="P1513" s="3"/>
      <c r="Q1513" s="3" t="s">
        <v>296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297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293</v>
      </c>
      <c r="H1514" s="3">
        <v>1</v>
      </c>
      <c r="I1514" s="3" t="s">
        <v>294</v>
      </c>
      <c r="J1514" s="3">
        <v>1</v>
      </c>
      <c r="K1514" s="3" t="s">
        <v>295</v>
      </c>
      <c r="L1514" s="3">
        <v>1</v>
      </c>
      <c r="M1514" s="3"/>
      <c r="N1514" s="3"/>
      <c r="O1514" s="3"/>
      <c r="P1514" s="3"/>
      <c r="Q1514" s="3" t="s">
        <v>296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297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293</v>
      </c>
      <c r="H1515" s="3">
        <v>1</v>
      </c>
      <c r="I1515" s="3" t="s">
        <v>294</v>
      </c>
      <c r="J1515" s="3">
        <v>1</v>
      </c>
      <c r="K1515" s="3" t="s">
        <v>295</v>
      </c>
      <c r="L1515" s="3">
        <v>1</v>
      </c>
      <c r="M1515" s="3"/>
      <c r="N1515" s="3"/>
      <c r="O1515" s="3"/>
      <c r="P1515" s="3"/>
      <c r="Q1515" s="3" t="s">
        <v>296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297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716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297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292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297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293</v>
      </c>
      <c r="H1518" s="3">
        <f ca="1">ROUND(_xlfn.XLOOKUP($F1518,$D$1:$D$5,$E$1:$E$5)*OFFSET(H1518,5-$F1518,0)/0.05,0)*0.05</f>
        <v>1.4000000000000001</v>
      </c>
      <c r="I1518" s="3" t="s">
        <v>294</v>
      </c>
      <c r="J1518" s="3"/>
      <c r="K1518" s="3" t="s">
        <v>295</v>
      </c>
      <c r="L1518" s="3"/>
      <c r="M1518" s="3"/>
      <c r="N1518" s="3"/>
      <c r="O1518" s="3"/>
      <c r="P1518" s="3"/>
      <c r="Q1518" s="3" t="s">
        <v>296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t="shared" ca="1" si="460"/>
        <v>{"AtkPower":1.4}</v>
      </c>
      <c r="Z1518" s="11" t="s">
        <v>717</v>
      </c>
      <c r="AA1518" s="11" t="str">
        <f t="shared" ca="1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718</v>
      </c>
      <c r="AK1518" s="11" t="str">
        <f>$B$6</f>
        <v>&lt;c=A6EC41&gt;</v>
      </c>
      <c r="AL1518" s="12">
        <v>1</v>
      </c>
      <c r="AM1518" s="11" t="s">
        <v>259</v>
      </c>
      <c r="AN1518" s="11" t="s">
        <v>304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259</v>
      </c>
      <c r="AR1518" s="11" t="s">
        <v>701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t="shared" ca="1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293</v>
      </c>
      <c r="H1519" s="3">
        <f ca="1">ROUND(_xlfn.XLOOKUP($F1519,$D$1:$D$5,$E$1:$E$5)*OFFSET(H1519,5-$F1519,0)/0.05,0)*0.05</f>
        <v>1.5</v>
      </c>
      <c r="I1519" s="3" t="s">
        <v>294</v>
      </c>
      <c r="J1519" s="3"/>
      <c r="K1519" s="3" t="s">
        <v>295</v>
      </c>
      <c r="L1519" s="3"/>
      <c r="M1519" s="3"/>
      <c r="N1519" s="3"/>
      <c r="O1519" s="3"/>
      <c r="P1519" s="3"/>
      <c r="Q1519" s="3" t="s">
        <v>296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t="shared" ca="1" si="460"/>
        <v>{"AtkPower":1.5}</v>
      </c>
      <c r="Z1519" s="11" t="s">
        <v>717</v>
      </c>
      <c r="AA1519" s="11" t="str">
        <f t="shared" ca="1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306</v>
      </c>
      <c r="AG1519" s="11"/>
      <c r="AH1519" s="11"/>
      <c r="AI1519" s="11"/>
      <c r="AJ1519" s="11" t="s">
        <v>407</v>
      </c>
      <c r="AK1519" s="11" t="str">
        <f t="shared" ref="AK1519:AK1522" si="475">$B$8&amp;$B$6</f>
        <v>&lt;q=attr_atk&gt;&lt;c=A6EC41&gt;</v>
      </c>
      <c r="AL1519" s="11" t="str">
        <f t="shared" ref="AL1519:AL1522" ca="1" si="476">ROUND($H1519*100,2)&amp;"%"</f>
        <v>150%</v>
      </c>
      <c r="AM1519" s="11" t="s">
        <v>259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t="shared" ca="1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293</v>
      </c>
      <c r="H1520" s="3">
        <f ca="1">ROUND(_xlfn.XLOOKUP($F1520,$D$1:$D$5,$E$1:$E$5)*OFFSET(H1520,5-$F1520,0)/0.05,0)*0.05</f>
        <v>1.6</v>
      </c>
      <c r="I1520" s="3" t="s">
        <v>294</v>
      </c>
      <c r="J1520" s="3"/>
      <c r="K1520" s="3" t="s">
        <v>295</v>
      </c>
      <c r="L1520" s="3"/>
      <c r="M1520" s="3"/>
      <c r="N1520" s="3"/>
      <c r="O1520" s="3"/>
      <c r="P1520" s="3"/>
      <c r="Q1520" s="3" t="s">
        <v>296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t="shared" ca="1" si="460"/>
        <v>{"AtkPower":1.6}</v>
      </c>
      <c r="Z1520" s="11" t="s">
        <v>717</v>
      </c>
      <c r="AA1520" s="11" t="str">
        <f t="shared" ca="1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306</v>
      </c>
      <c r="AG1520" s="11"/>
      <c r="AH1520" s="11"/>
      <c r="AI1520" s="11"/>
      <c r="AJ1520" s="11" t="s">
        <v>407</v>
      </c>
      <c r="AK1520" s="11" t="str">
        <f t="shared" si="475"/>
        <v>&lt;q=attr_atk&gt;&lt;c=A6EC41&gt;</v>
      </c>
      <c r="AL1520" s="11" t="str">
        <f t="shared" ca="1" si="476"/>
        <v>160%</v>
      </c>
      <c r="AM1520" s="11" t="s">
        <v>259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t="shared" ca="1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293</v>
      </c>
      <c r="H1521" s="3">
        <f ca="1">ROUND(_xlfn.XLOOKUP($F1521,$D$1:$D$5,$E$1:$E$5)*OFFSET(H1521,5-$F1521,0)/0.05,0)*0.05</f>
        <v>1.8</v>
      </c>
      <c r="I1521" s="3" t="s">
        <v>294</v>
      </c>
      <c r="J1521" s="3"/>
      <c r="K1521" s="3" t="s">
        <v>295</v>
      </c>
      <c r="L1521" s="3"/>
      <c r="M1521" s="3"/>
      <c r="N1521" s="3"/>
      <c r="O1521" s="3"/>
      <c r="P1521" s="3"/>
      <c r="Q1521" s="3" t="s">
        <v>296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t="shared" ca="1" si="460"/>
        <v>{"AtkPower":1.8}</v>
      </c>
      <c r="Z1521" s="11" t="s">
        <v>717</v>
      </c>
      <c r="AA1521" s="11" t="str">
        <f t="shared" ca="1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306</v>
      </c>
      <c r="AG1521" s="11"/>
      <c r="AH1521" s="11"/>
      <c r="AI1521" s="11"/>
      <c r="AJ1521" s="11" t="s">
        <v>407</v>
      </c>
      <c r="AK1521" s="11" t="str">
        <f t="shared" si="475"/>
        <v>&lt;q=attr_atk&gt;&lt;c=A6EC41&gt;</v>
      </c>
      <c r="AL1521" s="11" t="str">
        <f t="shared" ca="1" si="476"/>
        <v>180%</v>
      </c>
      <c r="AM1521" s="11" t="s">
        <v>259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t="shared" ca="1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293</v>
      </c>
      <c r="H1522" s="3">
        <v>2</v>
      </c>
      <c r="I1522" s="3" t="s">
        <v>294</v>
      </c>
      <c r="J1522" s="3"/>
      <c r="K1522" s="3" t="s">
        <v>295</v>
      </c>
      <c r="L1522" s="3"/>
      <c r="M1522" s="3"/>
      <c r="N1522" s="3"/>
      <c r="O1522" s="3"/>
      <c r="P1522" s="3"/>
      <c r="Q1522" s="3" t="s">
        <v>296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717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306</v>
      </c>
      <c r="AG1522" s="11"/>
      <c r="AH1522" s="11"/>
      <c r="AI1522" s="11"/>
      <c r="AJ1522" s="11" t="s">
        <v>407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259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192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297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293</v>
      </c>
      <c r="H1524" s="3">
        <f ca="1">ROUND(_xlfn.XLOOKUP($F1524,$D$1:$D$5,$E$1:$E$5)*OFFSET(H1524,5-$F1524,0)/0.05,0)*0.05</f>
        <v>3.3000000000000003</v>
      </c>
      <c r="I1524" s="3" t="s">
        <v>294</v>
      </c>
      <c r="J1524" s="3"/>
      <c r="K1524" s="3" t="s">
        <v>295</v>
      </c>
      <c r="L1524" s="3"/>
      <c r="M1524" s="3"/>
      <c r="N1524" s="3"/>
      <c r="O1524" s="3"/>
      <c r="P1524" s="3"/>
      <c r="Q1524" s="3" t="s">
        <v>296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t="shared" ca="1" si="460"/>
        <v>{"AtkPower":3.3}</v>
      </c>
      <c r="Z1524" s="11" t="s">
        <v>719</v>
      </c>
      <c r="AA1524" s="11" t="str">
        <f t="shared" ca="1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720</v>
      </c>
      <c r="AK1524" s="11" t="str">
        <f>$B$6</f>
        <v>&lt;c=A6EC41&gt;</v>
      </c>
      <c r="AL1524" s="12">
        <v>5</v>
      </c>
      <c r="AM1524" s="11" t="s">
        <v>259</v>
      </c>
      <c r="AN1524" s="11" t="s">
        <v>304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259</v>
      </c>
      <c r="AR1524" s="11" t="s">
        <v>721</v>
      </c>
      <c r="AS1524" s="11" t="str">
        <f>$B$6</f>
        <v>&lt;c=A6EC41&gt;</v>
      </c>
      <c r="AT1524" s="12">
        <v>6</v>
      </c>
      <c r="AU1524" s="11" t="s">
        <v>259</v>
      </c>
      <c r="AV1524" s="11" t="s">
        <v>362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t="shared" ca="1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293</v>
      </c>
      <c r="H1525" s="3">
        <f ca="1">ROUND(_xlfn.XLOOKUP($F1525,$D$1:$D$5,$E$1:$E$5)*OFFSET(H1525,5-$F1525,0)/0.05,0)*0.05</f>
        <v>3.5500000000000003</v>
      </c>
      <c r="I1525" s="3" t="s">
        <v>294</v>
      </c>
      <c r="J1525" s="3"/>
      <c r="K1525" s="3" t="s">
        <v>295</v>
      </c>
      <c r="L1525" s="3"/>
      <c r="M1525" s="3"/>
      <c r="N1525" s="3"/>
      <c r="O1525" s="3"/>
      <c r="P1525" s="3"/>
      <c r="Q1525" s="3" t="s">
        <v>296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t="shared" ca="1" si="460"/>
        <v>{"AtkPower":3.55}</v>
      </c>
      <c r="Z1525" s="11" t="s">
        <v>719</v>
      </c>
      <c r="AA1525" s="11" t="str">
        <f t="shared" ca="1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306</v>
      </c>
      <c r="AG1525" s="11"/>
      <c r="AH1525" s="11"/>
      <c r="AI1525" s="11"/>
      <c r="AJ1525" s="11" t="s">
        <v>407</v>
      </c>
      <c r="AK1525" s="11" t="str">
        <f t="shared" ref="AK1525:AK1528" si="477">$B$8&amp;$B$6</f>
        <v>&lt;q=attr_atk&gt;&lt;c=A6EC41&gt;</v>
      </c>
      <c r="AL1525" s="11" t="str">
        <f t="shared" ref="AL1525:AL1528" ca="1" si="478">ROUND($H1525*100,2)&amp;"%"</f>
        <v>355%</v>
      </c>
      <c r="AM1525" s="11" t="s">
        <v>259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t="shared" ca="1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293</v>
      </c>
      <c r="H1526" s="3">
        <f ca="1">ROUND(_xlfn.XLOOKUP($F1526,$D$1:$D$5,$E$1:$E$5)*OFFSET(H1526,5-$F1526,0)/0.05,0)*0.05</f>
        <v>3.75</v>
      </c>
      <c r="I1526" s="3" t="s">
        <v>294</v>
      </c>
      <c r="J1526" s="3"/>
      <c r="K1526" s="3" t="s">
        <v>295</v>
      </c>
      <c r="L1526" s="3"/>
      <c r="M1526" s="3"/>
      <c r="N1526" s="3"/>
      <c r="O1526" s="3"/>
      <c r="P1526" s="3"/>
      <c r="Q1526" s="3" t="s">
        <v>296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t="shared" ca="1" si="460"/>
        <v>{"AtkPower":3.75}</v>
      </c>
      <c r="Z1526" s="11" t="s">
        <v>719</v>
      </c>
      <c r="AA1526" s="11" t="str">
        <f t="shared" ca="1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306</v>
      </c>
      <c r="AG1526" s="11"/>
      <c r="AH1526" s="11"/>
      <c r="AI1526" s="11"/>
      <c r="AJ1526" s="11" t="s">
        <v>407</v>
      </c>
      <c r="AK1526" s="11" t="str">
        <f t="shared" si="477"/>
        <v>&lt;q=attr_atk&gt;&lt;c=A6EC41&gt;</v>
      </c>
      <c r="AL1526" s="11" t="str">
        <f t="shared" ca="1" si="478"/>
        <v>375%</v>
      </c>
      <c r="AM1526" s="11" t="s">
        <v>259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t="shared" ca="1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293</v>
      </c>
      <c r="H1527" s="3">
        <f ca="1">ROUND(_xlfn.XLOOKUP($F1527,$D$1:$D$5,$E$1:$E$5)*OFFSET(H1527,5-$F1527,0)/0.05,0)*0.05</f>
        <v>4.25</v>
      </c>
      <c r="I1527" s="3" t="s">
        <v>294</v>
      </c>
      <c r="J1527" s="3"/>
      <c r="K1527" s="3" t="s">
        <v>295</v>
      </c>
      <c r="L1527" s="3"/>
      <c r="M1527" s="3"/>
      <c r="N1527" s="3"/>
      <c r="O1527" s="3"/>
      <c r="P1527" s="3"/>
      <c r="Q1527" s="3" t="s">
        <v>296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t="shared" ca="1" si="460"/>
        <v>{"AtkPower":4.25}</v>
      </c>
      <c r="Z1527" s="11" t="s">
        <v>719</v>
      </c>
      <c r="AA1527" s="11" t="str">
        <f t="shared" ca="1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306</v>
      </c>
      <c r="AG1527" s="11"/>
      <c r="AH1527" s="11"/>
      <c r="AI1527" s="11"/>
      <c r="AJ1527" s="11" t="s">
        <v>407</v>
      </c>
      <c r="AK1527" s="11" t="str">
        <f t="shared" si="477"/>
        <v>&lt;q=attr_atk&gt;&lt;c=A6EC41&gt;</v>
      </c>
      <c r="AL1527" s="11" t="str">
        <f t="shared" ca="1" si="478"/>
        <v>425%</v>
      </c>
      <c r="AM1527" s="11" t="s">
        <v>259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t="shared" ca="1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293</v>
      </c>
      <c r="H1528" s="3">
        <v>4.7</v>
      </c>
      <c r="I1528" s="3" t="s">
        <v>294</v>
      </c>
      <c r="J1528" s="3"/>
      <c r="K1528" s="3" t="s">
        <v>295</v>
      </c>
      <c r="L1528" s="3"/>
      <c r="M1528" s="3"/>
      <c r="N1528" s="3"/>
      <c r="O1528" s="3"/>
      <c r="P1528" s="3"/>
      <c r="Q1528" s="3" t="s">
        <v>296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719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306</v>
      </c>
      <c r="AG1528" s="11"/>
      <c r="AH1528" s="11"/>
      <c r="AI1528" s="11"/>
      <c r="AJ1528" s="11" t="s">
        <v>407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259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67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297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293</v>
      </c>
      <c r="H1530" s="3"/>
      <c r="I1530" s="3" t="s">
        <v>294</v>
      </c>
      <c r="J1530" s="3"/>
      <c r="K1530" s="3" t="s">
        <v>295</v>
      </c>
      <c r="L1530" s="3"/>
      <c r="M1530" s="3"/>
      <c r="N1530" s="3"/>
      <c r="O1530" s="3"/>
      <c r="P1530" s="3"/>
      <c r="Q1530" s="3" t="s">
        <v>296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319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320</v>
      </c>
      <c r="AK1530" s="11" t="str">
        <f t="shared" ref="AK1530:AK1534" si="479">$B$6</f>
        <v>&lt;c=A6EC41&gt;</v>
      </c>
      <c r="AL1530" s="11">
        <v>2</v>
      </c>
      <c r="AM1530" s="11" t="s">
        <v>259</v>
      </c>
      <c r="AN1530" s="11" t="s">
        <v>321</v>
      </c>
      <c r="AO1530" s="11" t="s">
        <v>265</v>
      </c>
      <c r="AP1530" s="11">
        <v>2</v>
      </c>
      <c r="AQ1530" s="11" t="s">
        <v>259</v>
      </c>
      <c r="AR1530" s="11" t="s">
        <v>322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293</v>
      </c>
      <c r="H1531" s="3"/>
      <c r="I1531" s="3" t="s">
        <v>294</v>
      </c>
      <c r="J1531" s="3"/>
      <c r="K1531" s="3" t="s">
        <v>295</v>
      </c>
      <c r="L1531" s="3"/>
      <c r="M1531" s="3"/>
      <c r="N1531" s="3"/>
      <c r="O1531" s="3"/>
      <c r="P1531" s="3"/>
      <c r="Q1531" s="3" t="s">
        <v>296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319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306</v>
      </c>
      <c r="AG1531" s="11"/>
      <c r="AH1531" s="11"/>
      <c r="AI1531" s="11"/>
      <c r="AJ1531" s="11" t="s">
        <v>320</v>
      </c>
      <c r="AK1531" s="11" t="str">
        <f t="shared" si="479"/>
        <v>&lt;c=A6EC41&gt;</v>
      </c>
      <c r="AL1531" s="11">
        <f>AL1530*4</f>
        <v>8</v>
      </c>
      <c r="AM1531" s="11" t="s">
        <v>259</v>
      </c>
      <c r="AN1531" s="11" t="s">
        <v>321</v>
      </c>
      <c r="AO1531" s="11" t="s">
        <v>265</v>
      </c>
      <c r="AP1531" s="11">
        <f>AP1530*4</f>
        <v>8</v>
      </c>
      <c r="AQ1531" s="11" t="s">
        <v>259</v>
      </c>
      <c r="AR1531" s="11" t="s">
        <v>322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293</v>
      </c>
      <c r="H1532" s="3"/>
      <c r="I1532" s="3" t="s">
        <v>294</v>
      </c>
      <c r="J1532" s="3"/>
      <c r="K1532" s="3" t="s">
        <v>295</v>
      </c>
      <c r="L1532" s="3"/>
      <c r="M1532" s="3"/>
      <c r="N1532" s="3"/>
      <c r="O1532" s="3"/>
      <c r="P1532" s="3"/>
      <c r="Q1532" s="3" t="s">
        <v>296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319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306</v>
      </c>
      <c r="AG1532" s="11"/>
      <c r="AH1532" s="11"/>
      <c r="AI1532" s="11"/>
      <c r="AJ1532" s="11" t="s">
        <v>320</v>
      </c>
      <c r="AK1532" s="11" t="str">
        <f t="shared" si="479"/>
        <v>&lt;c=A6EC41&gt;</v>
      </c>
      <c r="AL1532" s="11">
        <f>AL1531*4</f>
        <v>32</v>
      </c>
      <c r="AM1532" s="11" t="s">
        <v>259</v>
      </c>
      <c r="AN1532" s="11" t="s">
        <v>321</v>
      </c>
      <c r="AO1532" s="11" t="s">
        <v>265</v>
      </c>
      <c r="AP1532" s="11">
        <f>AP1531*4</f>
        <v>32</v>
      </c>
      <c r="AQ1532" s="11" t="s">
        <v>259</v>
      </c>
      <c r="AR1532" s="11" t="s">
        <v>322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293</v>
      </c>
      <c r="H1533" s="3"/>
      <c r="I1533" s="3" t="s">
        <v>294</v>
      </c>
      <c r="J1533" s="3"/>
      <c r="K1533" s="3" t="s">
        <v>295</v>
      </c>
      <c r="L1533" s="3"/>
      <c r="M1533" s="3"/>
      <c r="N1533" s="3"/>
      <c r="O1533" s="3"/>
      <c r="P1533" s="3"/>
      <c r="Q1533" s="3" t="s">
        <v>296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319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306</v>
      </c>
      <c r="AG1533" s="11"/>
      <c r="AH1533" s="11"/>
      <c r="AI1533" s="11"/>
      <c r="AJ1533" s="11" t="s">
        <v>320</v>
      </c>
      <c r="AK1533" s="11" t="str">
        <f t="shared" si="479"/>
        <v>&lt;c=A6EC41&gt;</v>
      </c>
      <c r="AL1533" s="11">
        <v>64</v>
      </c>
      <c r="AM1533" s="11" t="s">
        <v>259</v>
      </c>
      <c r="AN1533" s="11" t="s">
        <v>321</v>
      </c>
      <c r="AO1533" s="11" t="s">
        <v>265</v>
      </c>
      <c r="AP1533" s="11">
        <v>64</v>
      </c>
      <c r="AQ1533" s="11" t="s">
        <v>259</v>
      </c>
      <c r="AR1533" s="11" t="s">
        <v>322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293</v>
      </c>
      <c r="H1534" s="3"/>
      <c r="I1534" s="3" t="s">
        <v>294</v>
      </c>
      <c r="J1534" s="3"/>
      <c r="K1534" s="3" t="s">
        <v>295</v>
      </c>
      <c r="L1534" s="3"/>
      <c r="M1534" s="3"/>
      <c r="N1534" s="3"/>
      <c r="O1534" s="3"/>
      <c r="P1534" s="3"/>
      <c r="Q1534" s="3" t="s">
        <v>296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319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306</v>
      </c>
      <c r="AG1534" s="11"/>
      <c r="AH1534" s="11"/>
      <c r="AI1534" s="11"/>
      <c r="AJ1534" s="11" t="s">
        <v>320</v>
      </c>
      <c r="AK1534" s="11" t="str">
        <f t="shared" si="479"/>
        <v>&lt;c=A6EC41&gt;</v>
      </c>
      <c r="AL1534" s="11">
        <v>128</v>
      </c>
      <c r="AM1534" s="11" t="s">
        <v>259</v>
      </c>
      <c r="AN1534" s="11" t="s">
        <v>321</v>
      </c>
      <c r="AO1534" s="11" t="s">
        <v>265</v>
      </c>
      <c r="AP1534" s="11">
        <v>128</v>
      </c>
      <c r="AQ1534" s="11" t="s">
        <v>259</v>
      </c>
      <c r="AR1534" s="11" t="s">
        <v>322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298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297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293</v>
      </c>
      <c r="H1536" s="3">
        <f ca="1">ROUND(_xlfn.XLOOKUP($F1536,$D$1:$D$5,$E$1:$E$5)*OFFSET(H1536,5-$F1536,0)/0.05,0)*0.05</f>
        <v>4.2</v>
      </c>
      <c r="I1536" s="3" t="s">
        <v>294</v>
      </c>
      <c r="J1536" s="3"/>
      <c r="K1536" s="3" t="s">
        <v>295</v>
      </c>
      <c r="L1536" s="3"/>
      <c r="M1536" s="3"/>
      <c r="N1536" s="3"/>
      <c r="O1536" s="3"/>
      <c r="P1536" s="3"/>
      <c r="Q1536" s="3" t="s">
        <v>296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t="shared" ca="1" si="460"/>
        <v>{"AtkPower":4.2}</v>
      </c>
      <c r="Z1536" s="11" t="s">
        <v>722</v>
      </c>
      <c r="AA1536" s="11" t="str">
        <f t="shared" ca="1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412</v>
      </c>
      <c r="AK1536" s="11" t="str">
        <f>$B$6</f>
        <v>&lt;c=A6EC41&gt;</v>
      </c>
      <c r="AL1536" s="12">
        <v>6</v>
      </c>
      <c r="AM1536" s="11" t="s">
        <v>259</v>
      </c>
      <c r="AN1536" s="11" t="s">
        <v>723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259</v>
      </c>
      <c r="AR1536" s="11" t="s">
        <v>305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t="shared" ca="1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293</v>
      </c>
      <c r="H1537" s="3">
        <f ca="1">ROUND(_xlfn.XLOOKUP($F1537,$D$1:$D$5,$E$1:$E$5)*OFFSET(H1537,5-$F1537,0)/0.05,0)*0.05</f>
        <v>4.5</v>
      </c>
      <c r="I1537" s="3" t="s">
        <v>294</v>
      </c>
      <c r="J1537" s="3"/>
      <c r="K1537" s="3" t="s">
        <v>295</v>
      </c>
      <c r="L1537" s="3"/>
      <c r="M1537" s="3"/>
      <c r="N1537" s="3"/>
      <c r="O1537" s="3"/>
      <c r="P1537" s="3"/>
      <c r="Q1537" s="3" t="s">
        <v>296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t="shared" ca="1" si="460"/>
        <v>{"AtkPower":4.5}</v>
      </c>
      <c r="Z1537" s="11" t="s">
        <v>722</v>
      </c>
      <c r="AA1537" s="11" t="str">
        <f t="shared" ca="1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306</v>
      </c>
      <c r="AG1537" s="11"/>
      <c r="AH1537" s="11"/>
      <c r="AI1537" s="11"/>
      <c r="AJ1537" s="11" t="s">
        <v>407</v>
      </c>
      <c r="AK1537" s="11" t="str">
        <f t="shared" ref="AK1537:AK1540" si="480">$B$8&amp;$B$6</f>
        <v>&lt;q=attr_atk&gt;&lt;c=A6EC41&gt;</v>
      </c>
      <c r="AL1537" s="11" t="str">
        <f t="shared" ref="AL1537:AL1540" ca="1" si="481">ROUND($H1537*100,2)&amp;"%"</f>
        <v>450%</v>
      </c>
      <c r="AM1537" s="11" t="s">
        <v>259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t="shared" ca="1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293</v>
      </c>
      <c r="H1538" s="3">
        <f ca="1">ROUND(_xlfn.XLOOKUP($F1538,$D$1:$D$5,$E$1:$E$5)*OFFSET(H1538,5-$F1538,0)/0.05,0)*0.05</f>
        <v>4.8000000000000007</v>
      </c>
      <c r="I1538" s="3" t="s">
        <v>294</v>
      </c>
      <c r="J1538" s="3"/>
      <c r="K1538" s="3" t="s">
        <v>295</v>
      </c>
      <c r="L1538" s="3"/>
      <c r="M1538" s="3"/>
      <c r="N1538" s="3"/>
      <c r="O1538" s="3"/>
      <c r="P1538" s="3"/>
      <c r="Q1538" s="3" t="s">
        <v>296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t="shared" ca="1" si="460"/>
        <v>{"AtkPower":4.8}</v>
      </c>
      <c r="Z1538" s="11" t="s">
        <v>722</v>
      </c>
      <c r="AA1538" s="11" t="str">
        <f t="shared" ca="1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306</v>
      </c>
      <c r="AG1538" s="11"/>
      <c r="AH1538" s="11"/>
      <c r="AI1538" s="11"/>
      <c r="AJ1538" s="11" t="s">
        <v>407</v>
      </c>
      <c r="AK1538" s="11" t="str">
        <f t="shared" si="480"/>
        <v>&lt;q=attr_atk&gt;&lt;c=A6EC41&gt;</v>
      </c>
      <c r="AL1538" s="11" t="str">
        <f t="shared" ca="1" si="481"/>
        <v>480%</v>
      </c>
      <c r="AM1538" s="11" t="s">
        <v>259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t="shared" ca="1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293</v>
      </c>
      <c r="H1539" s="3">
        <f ca="1">ROUND(_xlfn.XLOOKUP($F1539,$D$1:$D$5,$E$1:$E$5)*OFFSET(H1539,5-$F1539,0)/0.05,0)*0.05</f>
        <v>5.4</v>
      </c>
      <c r="I1539" s="3" t="s">
        <v>294</v>
      </c>
      <c r="J1539" s="3"/>
      <c r="K1539" s="3" t="s">
        <v>295</v>
      </c>
      <c r="L1539" s="3"/>
      <c r="M1539" s="3"/>
      <c r="N1539" s="3"/>
      <c r="O1539" s="3"/>
      <c r="P1539" s="3"/>
      <c r="Q1539" s="3" t="s">
        <v>296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t="shared" ca="1" si="460"/>
        <v>{"AtkPower":5.4}</v>
      </c>
      <c r="Z1539" s="11" t="s">
        <v>722</v>
      </c>
      <c r="AA1539" s="11" t="str">
        <f t="shared" ca="1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306</v>
      </c>
      <c r="AG1539" s="11"/>
      <c r="AH1539" s="11"/>
      <c r="AI1539" s="11"/>
      <c r="AJ1539" s="11" t="s">
        <v>407</v>
      </c>
      <c r="AK1539" s="11" t="str">
        <f t="shared" si="480"/>
        <v>&lt;q=attr_atk&gt;&lt;c=A6EC41&gt;</v>
      </c>
      <c r="AL1539" s="11" t="str">
        <f t="shared" ca="1" si="481"/>
        <v>540%</v>
      </c>
      <c r="AM1539" s="11" t="s">
        <v>259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t="shared" ca="1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293</v>
      </c>
      <c r="H1540" s="3">
        <v>6</v>
      </c>
      <c r="I1540" s="3" t="s">
        <v>294</v>
      </c>
      <c r="J1540" s="3"/>
      <c r="K1540" s="3" t="s">
        <v>295</v>
      </c>
      <c r="L1540" s="3"/>
      <c r="M1540" s="3"/>
      <c r="N1540" s="3"/>
      <c r="O1540" s="3"/>
      <c r="P1540" s="3"/>
      <c r="Q1540" s="3" t="s">
        <v>296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722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306</v>
      </c>
      <c r="AG1540" s="11"/>
      <c r="AH1540" s="11"/>
      <c r="AI1540" s="11"/>
      <c r="AJ1540" s="11" t="s">
        <v>407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259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299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297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293</v>
      </c>
      <c r="H1542" s="3"/>
      <c r="I1542" s="3" t="s">
        <v>294</v>
      </c>
      <c r="J1542" s="3"/>
      <c r="K1542" s="3" t="s">
        <v>295</v>
      </c>
      <c r="L1542" s="3"/>
      <c r="M1542" s="3"/>
      <c r="N1542" s="3"/>
      <c r="O1542" s="3"/>
      <c r="P1542" s="3"/>
      <c r="Q1542" s="3" t="s">
        <v>296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297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293</v>
      </c>
      <c r="H1543" s="3"/>
      <c r="I1543" s="3" t="s">
        <v>294</v>
      </c>
      <c r="J1543" s="3"/>
      <c r="K1543" s="3" t="s">
        <v>295</v>
      </c>
      <c r="L1543" s="3"/>
      <c r="M1543" s="3"/>
      <c r="N1543" s="3"/>
      <c r="O1543" s="3"/>
      <c r="P1543" s="3"/>
      <c r="Q1543" s="3" t="s">
        <v>296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297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293</v>
      </c>
      <c r="H1544" s="3"/>
      <c r="I1544" s="3" t="s">
        <v>294</v>
      </c>
      <c r="J1544" s="3"/>
      <c r="K1544" s="3" t="s">
        <v>295</v>
      </c>
      <c r="L1544" s="3"/>
      <c r="M1544" s="3"/>
      <c r="N1544" s="3"/>
      <c r="O1544" s="3"/>
      <c r="P1544" s="3"/>
      <c r="Q1544" s="3" t="s">
        <v>296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297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293</v>
      </c>
      <c r="H1545" s="3"/>
      <c r="I1545" s="3" t="s">
        <v>294</v>
      </c>
      <c r="J1545" s="3"/>
      <c r="K1545" s="3" t="s">
        <v>295</v>
      </c>
      <c r="L1545" s="3"/>
      <c r="M1545" s="3"/>
      <c r="N1545" s="3"/>
      <c r="O1545" s="3"/>
      <c r="P1545" s="3"/>
      <c r="Q1545" s="3" t="s">
        <v>296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297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293</v>
      </c>
      <c r="H1546" s="3"/>
      <c r="I1546" s="3" t="s">
        <v>294</v>
      </c>
      <c r="J1546" s="3"/>
      <c r="K1546" s="3" t="s">
        <v>295</v>
      </c>
      <c r="L1546" s="3"/>
      <c r="M1546" s="3"/>
      <c r="N1546" s="3"/>
      <c r="O1546" s="3"/>
      <c r="P1546" s="3"/>
      <c r="Q1546" s="3" t="s">
        <v>296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297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300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297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293</v>
      </c>
      <c r="H1548" s="3"/>
      <c r="I1548" s="3" t="s">
        <v>294</v>
      </c>
      <c r="J1548" s="3"/>
      <c r="K1548" s="3" t="s">
        <v>295</v>
      </c>
      <c r="L1548" s="3"/>
      <c r="M1548" s="3"/>
      <c r="N1548" s="3"/>
      <c r="O1548" s="3"/>
      <c r="P1548" s="3"/>
      <c r="Q1548" s="3" t="s">
        <v>296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328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329</v>
      </c>
      <c r="AK1548" s="11" t="str">
        <f>$B$6</f>
        <v>&lt;c=A6EC41&gt;</v>
      </c>
      <c r="AL1548" s="11">
        <v>1</v>
      </c>
      <c r="AM1548" s="11" t="s">
        <v>259</v>
      </c>
      <c r="AN1548" s="11" t="s">
        <v>330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259</v>
      </c>
      <c r="AR1548" s="11" t="s">
        <v>331</v>
      </c>
      <c r="AS1548" s="11" t="str">
        <f>$B$6</f>
        <v>&lt;c=A6EC41&gt;</v>
      </c>
      <c r="AT1548" s="11">
        <v>1</v>
      </c>
      <c r="AU1548" s="11" t="s">
        <v>259</v>
      </c>
      <c r="AV1548" s="11" t="s">
        <v>332</v>
      </c>
      <c r="AW1548" s="11" t="str">
        <f>$B$6</f>
        <v>&lt;c=A6EC41&gt;</v>
      </c>
      <c r="AX1548" s="11">
        <v>6</v>
      </c>
      <c r="AY1548" s="11" t="s">
        <v>259</v>
      </c>
      <c r="AZ1548" s="11" t="s">
        <v>333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293</v>
      </c>
      <c r="H1549" s="3"/>
      <c r="I1549" s="3" t="s">
        <v>294</v>
      </c>
      <c r="J1549" s="3"/>
      <c r="K1549" s="3" t="s">
        <v>295</v>
      </c>
      <c r="L1549" s="3"/>
      <c r="M1549" s="3"/>
      <c r="N1549" s="3"/>
      <c r="O1549" s="3"/>
      <c r="P1549" s="3"/>
      <c r="Q1549" s="3" t="s">
        <v>296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328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306</v>
      </c>
      <c r="AG1549" s="11"/>
      <c r="AH1549" s="11"/>
      <c r="AI1549" s="11"/>
      <c r="AJ1549" s="11"/>
      <c r="AK1549" s="11"/>
      <c r="AL1549" s="11"/>
      <c r="AM1549" s="11"/>
      <c r="AN1549" s="11" t="s">
        <v>307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259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293</v>
      </c>
      <c r="H1550" s="3"/>
      <c r="I1550" s="3" t="s">
        <v>294</v>
      </c>
      <c r="J1550" s="3"/>
      <c r="K1550" s="3" t="s">
        <v>295</v>
      </c>
      <c r="L1550" s="3"/>
      <c r="M1550" s="3"/>
      <c r="N1550" s="3"/>
      <c r="O1550" s="3"/>
      <c r="P1550" s="3"/>
      <c r="Q1550" s="3" t="s">
        <v>296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328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306</v>
      </c>
      <c r="AG1550" s="11"/>
      <c r="AH1550" s="11"/>
      <c r="AI1550" s="11"/>
      <c r="AJ1550" s="11"/>
      <c r="AK1550" s="11"/>
      <c r="AL1550" s="11"/>
      <c r="AM1550" s="11"/>
      <c r="AN1550" s="11" t="s">
        <v>307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259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293</v>
      </c>
      <c r="H1551" s="3"/>
      <c r="I1551" s="3" t="s">
        <v>294</v>
      </c>
      <c r="J1551" s="3"/>
      <c r="K1551" s="3" t="s">
        <v>295</v>
      </c>
      <c r="L1551" s="3"/>
      <c r="M1551" s="3"/>
      <c r="N1551" s="3"/>
      <c r="O1551" s="3"/>
      <c r="P1551" s="3"/>
      <c r="Q1551" s="3" t="s">
        <v>296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328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306</v>
      </c>
      <c r="AG1551" s="11"/>
      <c r="AH1551" s="11"/>
      <c r="AI1551" s="11"/>
      <c r="AJ1551" s="11"/>
      <c r="AK1551" s="11"/>
      <c r="AL1551" s="11"/>
      <c r="AM1551" s="11"/>
      <c r="AN1551" s="11" t="s">
        <v>307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259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293</v>
      </c>
      <c r="H1552" s="3"/>
      <c r="I1552" s="3" t="s">
        <v>294</v>
      </c>
      <c r="J1552" s="3"/>
      <c r="K1552" s="3" t="s">
        <v>295</v>
      </c>
      <c r="L1552" s="3"/>
      <c r="M1552" s="3"/>
      <c r="N1552" s="3"/>
      <c r="O1552" s="3"/>
      <c r="P1552" s="3"/>
      <c r="Q1552" s="3" t="s">
        <v>296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334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306</v>
      </c>
      <c r="AG1552" s="11"/>
      <c r="AH1552" s="11"/>
      <c r="AI1552" s="11"/>
      <c r="AJ1552" s="11"/>
      <c r="AK1552" s="11"/>
      <c r="AL1552" s="11"/>
      <c r="AM1552" s="11"/>
      <c r="AN1552" s="11" t="s">
        <v>307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259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301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297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293</v>
      </c>
      <c r="H1554" s="3">
        <v>0.2</v>
      </c>
      <c r="I1554" s="3" t="s">
        <v>294</v>
      </c>
      <c r="J1554" s="3"/>
      <c r="K1554" s="3" t="s">
        <v>295</v>
      </c>
      <c r="L1554" s="3">
        <v>1</v>
      </c>
      <c r="M1554" s="3"/>
      <c r="N1554" s="3"/>
      <c r="O1554" s="3"/>
      <c r="P1554" s="3"/>
      <c r="Q1554" s="3" t="s">
        <v>296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724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724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259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293</v>
      </c>
      <c r="H1555" s="3"/>
      <c r="I1555" s="3" t="s">
        <v>294</v>
      </c>
      <c r="J1555" s="3"/>
      <c r="K1555" s="3" t="s">
        <v>295</v>
      </c>
      <c r="L1555" s="3">
        <v>1</v>
      </c>
      <c r="M1555" s="3"/>
      <c r="N1555" s="3"/>
      <c r="O1555" s="3"/>
      <c r="P1555" s="3"/>
      <c r="Q1555" s="3" t="s">
        <v>296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297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293</v>
      </c>
      <c r="H1556" s="3"/>
      <c r="I1556" s="3" t="s">
        <v>294</v>
      </c>
      <c r="J1556" s="3"/>
      <c r="K1556" s="3" t="s">
        <v>295</v>
      </c>
      <c r="L1556" s="3">
        <v>1</v>
      </c>
      <c r="M1556" s="3"/>
      <c r="N1556" s="3"/>
      <c r="O1556" s="3"/>
      <c r="P1556" s="3"/>
      <c r="Q1556" s="3" t="s">
        <v>296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297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293</v>
      </c>
      <c r="H1557" s="3"/>
      <c r="I1557" s="3" t="s">
        <v>294</v>
      </c>
      <c r="J1557" s="3"/>
      <c r="K1557" s="3" t="s">
        <v>295</v>
      </c>
      <c r="L1557" s="3">
        <v>1</v>
      </c>
      <c r="M1557" s="3"/>
      <c r="N1557" s="3"/>
      <c r="O1557" s="3"/>
      <c r="P1557" s="3"/>
      <c r="Q1557" s="3" t="s">
        <v>296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297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293</v>
      </c>
      <c r="H1558" s="3"/>
      <c r="I1558" s="3" t="s">
        <v>294</v>
      </c>
      <c r="J1558" s="3"/>
      <c r="K1558" s="3" t="s">
        <v>295</v>
      </c>
      <c r="L1558" s="3">
        <v>1</v>
      </c>
      <c r="M1558" s="3"/>
      <c r="N1558" s="3"/>
      <c r="O1558" s="3"/>
      <c r="P1558" s="3"/>
      <c r="Q1558" s="3" t="s">
        <v>296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297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419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297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293</v>
      </c>
      <c r="H1560" s="3">
        <f ca="1">ROUND(_xlfn.XLOOKUP($F1560,$D$1:$D$5,$E$1:$E$5)*OFFSET(H1560,5-$F1560,0)/0.05,0)*0.05</f>
        <v>4.2</v>
      </c>
      <c r="I1560" s="3" t="s">
        <v>294</v>
      </c>
      <c r="J1560" s="3"/>
      <c r="K1560" s="3" t="s">
        <v>295</v>
      </c>
      <c r="L1560" s="3"/>
      <c r="M1560" s="3"/>
      <c r="N1560" s="3"/>
      <c r="O1560" s="3"/>
      <c r="P1560" s="3"/>
      <c r="Q1560" s="3" t="s">
        <v>296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t="shared" ca="1" si="482"/>
        <v>{"AtkPower":4.2}</v>
      </c>
      <c r="Z1560" s="11" t="s">
        <v>297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293</v>
      </c>
      <c r="H1561" s="3">
        <f ca="1">ROUND(_xlfn.XLOOKUP($F1561,$D$1:$D$5,$E$1:$E$5)*OFFSET(H1561,5-$F1561,0)/0.05,0)*0.05</f>
        <v>4.5</v>
      </c>
      <c r="I1561" s="3" t="s">
        <v>294</v>
      </c>
      <c r="J1561" s="3"/>
      <c r="K1561" s="3" t="s">
        <v>295</v>
      </c>
      <c r="L1561" s="3"/>
      <c r="M1561" s="3"/>
      <c r="N1561" s="3"/>
      <c r="O1561" s="3"/>
      <c r="P1561" s="3"/>
      <c r="Q1561" s="3" t="s">
        <v>296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t="shared" ca="1" si="482"/>
        <v>{"AtkPower":4.5}</v>
      </c>
      <c r="Z1561" s="11" t="s">
        <v>297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293</v>
      </c>
      <c r="H1562" s="3">
        <f ca="1">ROUND(_xlfn.XLOOKUP($F1562,$D$1:$D$5,$E$1:$E$5)*OFFSET(H1562,5-$F1562,0)/0.05,0)*0.05</f>
        <v>4.8000000000000007</v>
      </c>
      <c r="I1562" s="3" t="s">
        <v>294</v>
      </c>
      <c r="J1562" s="3"/>
      <c r="K1562" s="3" t="s">
        <v>295</v>
      </c>
      <c r="L1562" s="3"/>
      <c r="M1562" s="3"/>
      <c r="N1562" s="3"/>
      <c r="O1562" s="3"/>
      <c r="P1562" s="3"/>
      <c r="Q1562" s="3" t="s">
        <v>296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t="shared" ca="1" si="482"/>
        <v>{"AtkPower":4.8}</v>
      </c>
      <c r="Z1562" s="11" t="s">
        <v>297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293</v>
      </c>
      <c r="H1563" s="3">
        <f ca="1">ROUND(_xlfn.XLOOKUP($F1563,$D$1:$D$5,$E$1:$E$5)*OFFSET(H1563,5-$F1563,0)/0.05,0)*0.05</f>
        <v>5.4</v>
      </c>
      <c r="I1563" s="3" t="s">
        <v>294</v>
      </c>
      <c r="J1563" s="3"/>
      <c r="K1563" s="3" t="s">
        <v>295</v>
      </c>
      <c r="L1563" s="3"/>
      <c r="M1563" s="3"/>
      <c r="N1563" s="3"/>
      <c r="O1563" s="3"/>
      <c r="P1563" s="3"/>
      <c r="Q1563" s="3" t="s">
        <v>296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t="shared" ca="1" si="482"/>
        <v>{"AtkPower":5.4}</v>
      </c>
      <c r="Z1563" s="11" t="s">
        <v>297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293</v>
      </c>
      <c r="H1564" s="3">
        <v>6</v>
      </c>
      <c r="I1564" s="3" t="s">
        <v>294</v>
      </c>
      <c r="J1564" s="3"/>
      <c r="K1564" s="3" t="s">
        <v>295</v>
      </c>
      <c r="L1564" s="3"/>
      <c r="M1564" s="3"/>
      <c r="N1564" s="3"/>
      <c r="O1564" s="3"/>
      <c r="P1564" s="3"/>
      <c r="Q1564" s="3" t="s">
        <v>296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297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725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297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292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297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293</v>
      </c>
      <c r="H1567" s="3">
        <f ca="1">ROUND(_xlfn.XLOOKUP($F1567,$D$1:$D$5,$E$1:$E$5)*OFFSET(H1567,5-$F1567,0)/0.05,0)*0.05</f>
        <v>1.6</v>
      </c>
      <c r="I1567" s="3" t="s">
        <v>294</v>
      </c>
      <c r="J1567" s="3"/>
      <c r="K1567" s="3" t="s">
        <v>295</v>
      </c>
      <c r="L1567" s="3"/>
      <c r="M1567" s="3"/>
      <c r="N1567" s="3"/>
      <c r="O1567" s="3"/>
      <c r="P1567" s="3"/>
      <c r="Q1567" s="3" t="s">
        <v>296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t="shared" ca="1" si="482"/>
        <v>{"AtkPower":1.6}</v>
      </c>
      <c r="Z1567" s="11" t="s">
        <v>726</v>
      </c>
      <c r="AA1567" s="11" t="str">
        <f t="shared" ca="1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727</v>
      </c>
      <c r="AK1567" s="11" t="str">
        <f>$B$6</f>
        <v>&lt;c=A6EC41&gt;</v>
      </c>
      <c r="AL1567" s="12">
        <v>1</v>
      </c>
      <c r="AM1567" s="11" t="s">
        <v>259</v>
      </c>
      <c r="AN1567" s="11" t="s">
        <v>304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259</v>
      </c>
      <c r="AR1567" s="11" t="s">
        <v>305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t="shared" ca="1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293</v>
      </c>
      <c r="H1568" s="3">
        <f ca="1">ROUND(_xlfn.XLOOKUP($F1568,$D$1:$D$5,$E$1:$E$5)*OFFSET(H1568,5-$F1568,0)/0.05,0)*0.05</f>
        <v>1.7000000000000002</v>
      </c>
      <c r="I1568" s="3" t="s">
        <v>294</v>
      </c>
      <c r="J1568" s="3"/>
      <c r="K1568" s="3" t="s">
        <v>295</v>
      </c>
      <c r="L1568" s="3"/>
      <c r="M1568" s="3"/>
      <c r="N1568" s="3"/>
      <c r="O1568" s="3"/>
      <c r="P1568" s="3"/>
      <c r="Q1568" s="3" t="s">
        <v>296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t="shared" ca="1" si="482"/>
        <v>{"AtkPower":1.7}</v>
      </c>
      <c r="Z1568" s="11" t="s">
        <v>726</v>
      </c>
      <c r="AA1568" s="11" t="str">
        <f t="shared" ca="1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306</v>
      </c>
      <c r="AG1568" s="11"/>
      <c r="AH1568" s="11"/>
      <c r="AI1568" s="11"/>
      <c r="AJ1568" s="11" t="s">
        <v>263</v>
      </c>
      <c r="AK1568" s="11" t="str">
        <f t="shared" ref="AK1568:AK1571" si="491">$B$8&amp;$B$6</f>
        <v>&lt;q=attr_atk&gt;&lt;c=A6EC41&gt;</v>
      </c>
      <c r="AL1568" s="11" t="str">
        <f t="shared" ref="AL1568:AL1571" ca="1" si="492">ROUND($H1568*100,2)&amp;"%"</f>
        <v>170%</v>
      </c>
      <c r="AM1568" s="11" t="s">
        <v>259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t="shared" ca="1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293</v>
      </c>
      <c r="H1569" s="3">
        <f ca="1">ROUND(_xlfn.XLOOKUP($F1569,$D$1:$D$5,$E$1:$E$5)*OFFSET(H1569,5-$F1569,0)/0.05,0)*0.05</f>
        <v>1.8</v>
      </c>
      <c r="I1569" s="3" t="s">
        <v>294</v>
      </c>
      <c r="J1569" s="3"/>
      <c r="K1569" s="3" t="s">
        <v>295</v>
      </c>
      <c r="L1569" s="3"/>
      <c r="M1569" s="3"/>
      <c r="N1569" s="3"/>
      <c r="O1569" s="3"/>
      <c r="P1569" s="3"/>
      <c r="Q1569" s="3" t="s">
        <v>296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t="shared" ca="1" si="482"/>
        <v>{"AtkPower":1.8}</v>
      </c>
      <c r="Z1569" s="11" t="s">
        <v>726</v>
      </c>
      <c r="AA1569" s="11" t="str">
        <f t="shared" ca="1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306</v>
      </c>
      <c r="AG1569" s="11"/>
      <c r="AH1569" s="11"/>
      <c r="AI1569" s="11"/>
      <c r="AJ1569" s="11" t="s">
        <v>263</v>
      </c>
      <c r="AK1569" s="11" t="str">
        <f t="shared" si="491"/>
        <v>&lt;q=attr_atk&gt;&lt;c=A6EC41&gt;</v>
      </c>
      <c r="AL1569" s="11" t="str">
        <f t="shared" ca="1" si="492"/>
        <v>180%</v>
      </c>
      <c r="AM1569" s="11" t="s">
        <v>259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t="shared" ref="BQ1569:BQ1632" ca="1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293</v>
      </c>
      <c r="H1570" s="3">
        <f ca="1">ROUND(_xlfn.XLOOKUP($F1570,$D$1:$D$5,$E$1:$E$5)*OFFSET(H1570,5-$F1570,0)/0.05,0)*0.05</f>
        <v>2.0500000000000003</v>
      </c>
      <c r="I1570" s="3" t="s">
        <v>294</v>
      </c>
      <c r="J1570" s="3"/>
      <c r="K1570" s="3" t="s">
        <v>295</v>
      </c>
      <c r="L1570" s="3"/>
      <c r="M1570" s="3"/>
      <c r="N1570" s="3"/>
      <c r="O1570" s="3"/>
      <c r="P1570" s="3"/>
      <c r="Q1570" s="3" t="s">
        <v>296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t="shared" ca="1" si="482"/>
        <v>{"AtkPower":2.05}</v>
      </c>
      <c r="Z1570" s="11" t="s">
        <v>726</v>
      </c>
      <c r="AA1570" s="11" t="str">
        <f t="shared" ca="1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306</v>
      </c>
      <c r="AG1570" s="11"/>
      <c r="AH1570" s="11"/>
      <c r="AI1570" s="11"/>
      <c r="AJ1570" s="11" t="s">
        <v>263</v>
      </c>
      <c r="AK1570" s="11" t="str">
        <f t="shared" si="491"/>
        <v>&lt;q=attr_atk&gt;&lt;c=A6EC41&gt;</v>
      </c>
      <c r="AL1570" s="11" t="str">
        <f t="shared" ca="1" si="492"/>
        <v>205%</v>
      </c>
      <c r="AM1570" s="11" t="s">
        <v>259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t="shared" ca="1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293</v>
      </c>
      <c r="H1571" s="3">
        <v>2.25</v>
      </c>
      <c r="I1571" s="3" t="s">
        <v>294</v>
      </c>
      <c r="J1571" s="3"/>
      <c r="K1571" s="3" t="s">
        <v>295</v>
      </c>
      <c r="L1571" s="3"/>
      <c r="M1571" s="3"/>
      <c r="N1571" s="3"/>
      <c r="O1571" s="3"/>
      <c r="P1571" s="3"/>
      <c r="Q1571" s="3" t="s">
        <v>296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726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306</v>
      </c>
      <c r="AG1571" s="11"/>
      <c r="AH1571" s="11"/>
      <c r="AI1571" s="11"/>
      <c r="AJ1571" s="11" t="s">
        <v>263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259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192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297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293</v>
      </c>
      <c r="H1573" s="3">
        <f ca="1">ROUND(_xlfn.XLOOKUP($F1573,$D$1:$D$5,$E$1:$E$5)*OFFSET(H1573,5-$F1573,0)/0.05,0)*0.05</f>
        <v>5.95</v>
      </c>
      <c r="I1573" s="3" t="s">
        <v>294</v>
      </c>
      <c r="J1573" s="3"/>
      <c r="K1573" s="3" t="s">
        <v>295</v>
      </c>
      <c r="L1573" s="3"/>
      <c r="M1573" s="3"/>
      <c r="N1573" s="3"/>
      <c r="O1573" s="3"/>
      <c r="P1573" s="3"/>
      <c r="Q1573" s="3" t="s">
        <v>296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t="shared" ca="1" si="482"/>
        <v>{"AtkPower":5.95}</v>
      </c>
      <c r="Z1573" s="11" t="s">
        <v>728</v>
      </c>
      <c r="AA1573" s="11" t="str">
        <f t="shared" ca="1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729</v>
      </c>
      <c r="AK1573" s="11" t="str">
        <f>$B$6</f>
        <v>&lt;c=A6EC41&gt;</v>
      </c>
      <c r="AL1573" s="12">
        <v>1</v>
      </c>
      <c r="AM1573" s="11" t="s">
        <v>259</v>
      </c>
      <c r="AN1573" s="11" t="s">
        <v>730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259</v>
      </c>
      <c r="AR1573" s="11" t="s">
        <v>305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t="shared" ca="1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293</v>
      </c>
      <c r="H1574" s="3">
        <f ca="1">ROUND(_xlfn.XLOOKUP($F1574,$D$1:$D$5,$E$1:$E$5)*OFFSET(H1574,5-$F1574,0)/0.05,0)*0.05</f>
        <v>6.4</v>
      </c>
      <c r="I1574" s="3" t="s">
        <v>294</v>
      </c>
      <c r="J1574" s="3"/>
      <c r="K1574" s="3" t="s">
        <v>295</v>
      </c>
      <c r="L1574" s="3"/>
      <c r="M1574" s="3"/>
      <c r="N1574" s="3"/>
      <c r="O1574" s="3"/>
      <c r="P1574" s="3"/>
      <c r="Q1574" s="3" t="s">
        <v>296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t="shared" ca="1" si="482"/>
        <v>{"AtkPower":6.4}</v>
      </c>
      <c r="Z1574" s="11" t="s">
        <v>728</v>
      </c>
      <c r="AA1574" s="11" t="str">
        <f t="shared" ca="1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306</v>
      </c>
      <c r="AG1574" s="11"/>
      <c r="AH1574" s="11"/>
      <c r="AI1574" s="11"/>
      <c r="AJ1574" s="11" t="s">
        <v>263</v>
      </c>
      <c r="AK1574" s="11" t="str">
        <f t="shared" ref="AK1574:AK1577" si="494">$B$8&amp;$B$6</f>
        <v>&lt;q=attr_atk&gt;&lt;c=A6EC41&gt;</v>
      </c>
      <c r="AL1574" s="11" t="str">
        <f t="shared" ref="AL1574:AL1577" ca="1" si="495">ROUND($H1574*100,2)&amp;"%"</f>
        <v>640%</v>
      </c>
      <c r="AM1574" s="11" t="s">
        <v>259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t="shared" ca="1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293</v>
      </c>
      <c r="H1575" s="3">
        <f ca="1">ROUND(_xlfn.XLOOKUP($F1575,$D$1:$D$5,$E$1:$E$5)*OFFSET(H1575,5-$F1575,0)/0.05,0)*0.05</f>
        <v>6.8000000000000007</v>
      </c>
      <c r="I1575" s="3" t="s">
        <v>294</v>
      </c>
      <c r="J1575" s="3"/>
      <c r="K1575" s="3" t="s">
        <v>295</v>
      </c>
      <c r="L1575" s="3"/>
      <c r="M1575" s="3"/>
      <c r="N1575" s="3"/>
      <c r="O1575" s="3"/>
      <c r="P1575" s="3"/>
      <c r="Q1575" s="3" t="s">
        <v>296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t="shared" ca="1" si="482"/>
        <v>{"AtkPower":6.8}</v>
      </c>
      <c r="Z1575" s="11" t="s">
        <v>728</v>
      </c>
      <c r="AA1575" s="11" t="str">
        <f t="shared" ca="1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306</v>
      </c>
      <c r="AG1575" s="11"/>
      <c r="AH1575" s="11"/>
      <c r="AI1575" s="11"/>
      <c r="AJ1575" s="11" t="s">
        <v>263</v>
      </c>
      <c r="AK1575" s="11" t="str">
        <f t="shared" si="494"/>
        <v>&lt;q=attr_atk&gt;&lt;c=A6EC41&gt;</v>
      </c>
      <c r="AL1575" s="11" t="str">
        <f t="shared" ca="1" si="495"/>
        <v>680%</v>
      </c>
      <c r="AM1575" s="11" t="s">
        <v>259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t="shared" ca="1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293</v>
      </c>
      <c r="H1576" s="3">
        <f ca="1">ROUND(_xlfn.XLOOKUP($F1576,$D$1:$D$5,$E$1:$E$5)*OFFSET(H1576,5-$F1576,0)/0.05,0)*0.05</f>
        <v>7.65</v>
      </c>
      <c r="I1576" s="3" t="s">
        <v>294</v>
      </c>
      <c r="J1576" s="3"/>
      <c r="K1576" s="3" t="s">
        <v>295</v>
      </c>
      <c r="L1576" s="3"/>
      <c r="M1576" s="3"/>
      <c r="N1576" s="3"/>
      <c r="O1576" s="3"/>
      <c r="P1576" s="3"/>
      <c r="Q1576" s="3" t="s">
        <v>296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t="shared" ca="1" si="482"/>
        <v>{"AtkPower":7.65}</v>
      </c>
      <c r="Z1576" s="11" t="s">
        <v>728</v>
      </c>
      <c r="AA1576" s="11" t="str">
        <f t="shared" ref="AA1576:AA1639" ca="1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306</v>
      </c>
      <c r="AG1576" s="11"/>
      <c r="AH1576" s="11"/>
      <c r="AI1576" s="11"/>
      <c r="AJ1576" s="11" t="s">
        <v>263</v>
      </c>
      <c r="AK1576" s="11" t="str">
        <f t="shared" si="494"/>
        <v>&lt;q=attr_atk&gt;&lt;c=A6EC41&gt;</v>
      </c>
      <c r="AL1576" s="11" t="str">
        <f t="shared" ca="1" si="495"/>
        <v>765%</v>
      </c>
      <c r="AM1576" s="11" t="s">
        <v>259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t="shared" ca="1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293</v>
      </c>
      <c r="H1577" s="3">
        <v>8.5</v>
      </c>
      <c r="I1577" s="3" t="s">
        <v>294</v>
      </c>
      <c r="J1577" s="3"/>
      <c r="K1577" s="3" t="s">
        <v>295</v>
      </c>
      <c r="L1577" s="3"/>
      <c r="M1577" s="3"/>
      <c r="N1577" s="3"/>
      <c r="O1577" s="3"/>
      <c r="P1577" s="3"/>
      <c r="Q1577" s="3" t="s">
        <v>296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728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306</v>
      </c>
      <c r="AG1577" s="11"/>
      <c r="AH1577" s="11"/>
      <c r="AI1577" s="11"/>
      <c r="AJ1577" s="11" t="s">
        <v>263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259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67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297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293</v>
      </c>
      <c r="H1579" s="3"/>
      <c r="I1579" s="3" t="s">
        <v>294</v>
      </c>
      <c r="J1579" s="3"/>
      <c r="K1579" s="3" t="s">
        <v>295</v>
      </c>
      <c r="L1579" s="3"/>
      <c r="M1579" s="3"/>
      <c r="N1579" s="3"/>
      <c r="O1579" s="3"/>
      <c r="P1579" s="3"/>
      <c r="Q1579" s="3" t="s">
        <v>296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319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320</v>
      </c>
      <c r="AK1579" s="11" t="str">
        <f t="shared" ref="AK1579:AK1583" si="497">$B$6</f>
        <v>&lt;c=A6EC41&gt;</v>
      </c>
      <c r="AL1579" s="11">
        <v>2</v>
      </c>
      <c r="AM1579" s="11" t="s">
        <v>259</v>
      </c>
      <c r="AN1579" s="11" t="s">
        <v>321</v>
      </c>
      <c r="AO1579" s="11" t="s">
        <v>265</v>
      </c>
      <c r="AP1579" s="11">
        <v>2</v>
      </c>
      <c r="AQ1579" s="11" t="s">
        <v>259</v>
      </c>
      <c r="AR1579" s="11" t="s">
        <v>322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293</v>
      </c>
      <c r="H1580" s="3"/>
      <c r="I1580" s="3" t="s">
        <v>294</v>
      </c>
      <c r="J1580" s="3"/>
      <c r="K1580" s="3" t="s">
        <v>295</v>
      </c>
      <c r="L1580" s="3"/>
      <c r="M1580" s="3"/>
      <c r="N1580" s="3"/>
      <c r="O1580" s="3"/>
      <c r="P1580" s="3"/>
      <c r="Q1580" s="3" t="s">
        <v>296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319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306</v>
      </c>
      <c r="AG1580" s="11"/>
      <c r="AH1580" s="11"/>
      <c r="AI1580" s="11"/>
      <c r="AJ1580" s="11" t="s">
        <v>320</v>
      </c>
      <c r="AK1580" s="11" t="str">
        <f t="shared" si="497"/>
        <v>&lt;c=A6EC41&gt;</v>
      </c>
      <c r="AL1580" s="11">
        <f>AL1579*4</f>
        <v>8</v>
      </c>
      <c r="AM1580" s="11" t="s">
        <v>259</v>
      </c>
      <c r="AN1580" s="11" t="s">
        <v>321</v>
      </c>
      <c r="AO1580" s="11" t="s">
        <v>265</v>
      </c>
      <c r="AP1580" s="11">
        <f>AP1579*4</f>
        <v>8</v>
      </c>
      <c r="AQ1580" s="11" t="s">
        <v>259</v>
      </c>
      <c r="AR1580" s="11" t="s">
        <v>322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293</v>
      </c>
      <c r="H1581" s="3"/>
      <c r="I1581" s="3" t="s">
        <v>294</v>
      </c>
      <c r="J1581" s="3"/>
      <c r="K1581" s="3" t="s">
        <v>295</v>
      </c>
      <c r="L1581" s="3"/>
      <c r="M1581" s="3"/>
      <c r="N1581" s="3"/>
      <c r="O1581" s="3"/>
      <c r="P1581" s="3"/>
      <c r="Q1581" s="3" t="s">
        <v>296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319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306</v>
      </c>
      <c r="AG1581" s="11"/>
      <c r="AH1581" s="11"/>
      <c r="AI1581" s="11"/>
      <c r="AJ1581" s="11" t="s">
        <v>320</v>
      </c>
      <c r="AK1581" s="11" t="str">
        <f t="shared" si="497"/>
        <v>&lt;c=A6EC41&gt;</v>
      </c>
      <c r="AL1581" s="11">
        <f>AL1580*4</f>
        <v>32</v>
      </c>
      <c r="AM1581" s="11" t="s">
        <v>259</v>
      </c>
      <c r="AN1581" s="11" t="s">
        <v>321</v>
      </c>
      <c r="AO1581" s="11" t="s">
        <v>265</v>
      </c>
      <c r="AP1581" s="11">
        <f>AP1580*4</f>
        <v>32</v>
      </c>
      <c r="AQ1581" s="11" t="s">
        <v>259</v>
      </c>
      <c r="AR1581" s="11" t="s">
        <v>322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293</v>
      </c>
      <c r="H1582" s="3"/>
      <c r="I1582" s="3" t="s">
        <v>294</v>
      </c>
      <c r="J1582" s="3"/>
      <c r="K1582" s="3" t="s">
        <v>295</v>
      </c>
      <c r="L1582" s="3"/>
      <c r="M1582" s="3"/>
      <c r="N1582" s="3"/>
      <c r="O1582" s="3"/>
      <c r="P1582" s="3"/>
      <c r="Q1582" s="3" t="s">
        <v>296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319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306</v>
      </c>
      <c r="AG1582" s="11"/>
      <c r="AH1582" s="11"/>
      <c r="AI1582" s="11"/>
      <c r="AJ1582" s="11" t="s">
        <v>320</v>
      </c>
      <c r="AK1582" s="11" t="str">
        <f t="shared" si="497"/>
        <v>&lt;c=A6EC41&gt;</v>
      </c>
      <c r="AL1582" s="11">
        <v>64</v>
      </c>
      <c r="AM1582" s="11" t="s">
        <v>259</v>
      </c>
      <c r="AN1582" s="11" t="s">
        <v>321</v>
      </c>
      <c r="AO1582" s="11" t="s">
        <v>265</v>
      </c>
      <c r="AP1582" s="11">
        <v>64</v>
      </c>
      <c r="AQ1582" s="11" t="s">
        <v>259</v>
      </c>
      <c r="AR1582" s="11" t="s">
        <v>322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293</v>
      </c>
      <c r="H1583" s="3"/>
      <c r="I1583" s="3" t="s">
        <v>294</v>
      </c>
      <c r="J1583" s="3"/>
      <c r="K1583" s="3" t="s">
        <v>295</v>
      </c>
      <c r="L1583" s="3"/>
      <c r="M1583" s="3"/>
      <c r="N1583" s="3"/>
      <c r="O1583" s="3"/>
      <c r="P1583" s="3"/>
      <c r="Q1583" s="3" t="s">
        <v>296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319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306</v>
      </c>
      <c r="AG1583" s="11"/>
      <c r="AH1583" s="11"/>
      <c r="AI1583" s="11"/>
      <c r="AJ1583" s="11" t="s">
        <v>320</v>
      </c>
      <c r="AK1583" s="11" t="str">
        <f t="shared" si="497"/>
        <v>&lt;c=A6EC41&gt;</v>
      </c>
      <c r="AL1583" s="11">
        <v>128</v>
      </c>
      <c r="AM1583" s="11" t="s">
        <v>259</v>
      </c>
      <c r="AN1583" s="11" t="s">
        <v>321</v>
      </c>
      <c r="AO1583" s="11" t="s">
        <v>265</v>
      </c>
      <c r="AP1583" s="11">
        <v>128</v>
      </c>
      <c r="AQ1583" s="11" t="s">
        <v>259</v>
      </c>
      <c r="AR1583" s="11" t="s">
        <v>322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298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297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293</v>
      </c>
      <c r="H1585" s="3">
        <f ca="1">ROUND(_xlfn.XLOOKUP($F1585,$D$1:$D$5,$E$1:$E$5)*OFFSET(H1585,5-$F1585,0)/0.05,0)*0.05</f>
        <v>4.55</v>
      </c>
      <c r="I1585" s="3" t="s">
        <v>294</v>
      </c>
      <c r="J1585" s="3"/>
      <c r="K1585" s="3" t="s">
        <v>295</v>
      </c>
      <c r="L1585" s="3"/>
      <c r="M1585" s="3"/>
      <c r="N1585" s="3"/>
      <c r="O1585" s="3"/>
      <c r="P1585" s="3"/>
      <c r="Q1585" s="3" t="s">
        <v>296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t="shared" ca="1" si="482"/>
        <v>{"AtkPower":4.55}</v>
      </c>
      <c r="Z1585" s="11" t="s">
        <v>731</v>
      </c>
      <c r="AA1585" s="11" t="str">
        <f t="shared" ca="1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412</v>
      </c>
      <c r="AK1585" s="11" t="str">
        <f>$B$6</f>
        <v>&lt;c=A6EC41&gt;</v>
      </c>
      <c r="AL1585" s="12">
        <v>4.5</v>
      </c>
      <c r="AM1585" s="11" t="s">
        <v>259</v>
      </c>
      <c r="AN1585" s="11" t="s">
        <v>732</v>
      </c>
      <c r="AO1585" s="11" t="str">
        <f>$B$6</f>
        <v>&lt;c=A6EC41&gt;</v>
      </c>
      <c r="AP1585" s="12">
        <v>1</v>
      </c>
      <c r="AQ1585" s="11" t="s">
        <v>259</v>
      </c>
      <c r="AR1585" s="11" t="s">
        <v>733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259</v>
      </c>
      <c r="AV1585" s="11" t="s">
        <v>305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t="shared" ca="1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293</v>
      </c>
      <c r="H1586" s="3">
        <f ca="1">ROUND(_xlfn.XLOOKUP($F1586,$D$1:$D$5,$E$1:$E$5)*OFFSET(H1586,5-$F1586,0)/0.05,0)*0.05</f>
        <v>4.9000000000000004</v>
      </c>
      <c r="I1586" s="3" t="s">
        <v>294</v>
      </c>
      <c r="J1586" s="3"/>
      <c r="K1586" s="3" t="s">
        <v>295</v>
      </c>
      <c r="L1586" s="3"/>
      <c r="M1586" s="3"/>
      <c r="N1586" s="3"/>
      <c r="O1586" s="3"/>
      <c r="P1586" s="3"/>
      <c r="Q1586" s="3" t="s">
        <v>296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t="shared" ca="1" si="482"/>
        <v>{"AtkPower":4.9}</v>
      </c>
      <c r="Z1586" s="11" t="s">
        <v>731</v>
      </c>
      <c r="AA1586" s="11" t="str">
        <f t="shared" ca="1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306</v>
      </c>
      <c r="AG1586" s="11"/>
      <c r="AH1586" s="11"/>
      <c r="AI1586" s="11"/>
      <c r="AJ1586" s="11" t="s">
        <v>263</v>
      </c>
      <c r="AK1586" s="11" t="str">
        <f t="shared" ref="AK1586:AK1589" si="498">$B$8&amp;$B$6</f>
        <v>&lt;q=attr_atk&gt;&lt;c=A6EC41&gt;</v>
      </c>
      <c r="AL1586" s="11" t="str">
        <f t="shared" ref="AL1586:AL1589" ca="1" si="499">ROUND($H1586*100,2)&amp;"%"</f>
        <v>490%</v>
      </c>
      <c r="AM1586" s="11" t="s">
        <v>259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t="shared" ca="1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293</v>
      </c>
      <c r="H1587" s="3">
        <f ca="1">ROUND(_xlfn.XLOOKUP($F1587,$D$1:$D$5,$E$1:$E$5)*OFFSET(H1587,5-$F1587,0)/0.05,0)*0.05</f>
        <v>5.2</v>
      </c>
      <c r="I1587" s="3" t="s">
        <v>294</v>
      </c>
      <c r="J1587" s="3"/>
      <c r="K1587" s="3" t="s">
        <v>295</v>
      </c>
      <c r="L1587" s="3"/>
      <c r="M1587" s="3"/>
      <c r="N1587" s="3"/>
      <c r="O1587" s="3"/>
      <c r="P1587" s="3"/>
      <c r="Q1587" s="3" t="s">
        <v>296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t="shared" ca="1" si="482"/>
        <v>{"AtkPower":5.2}</v>
      </c>
      <c r="Z1587" s="11" t="s">
        <v>731</v>
      </c>
      <c r="AA1587" s="11" t="str">
        <f t="shared" ca="1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306</v>
      </c>
      <c r="AG1587" s="11"/>
      <c r="AH1587" s="11"/>
      <c r="AI1587" s="11"/>
      <c r="AJ1587" s="11" t="s">
        <v>263</v>
      </c>
      <c r="AK1587" s="11" t="str">
        <f t="shared" si="498"/>
        <v>&lt;q=attr_atk&gt;&lt;c=A6EC41&gt;</v>
      </c>
      <c r="AL1587" s="11" t="str">
        <f t="shared" ca="1" si="499"/>
        <v>520%</v>
      </c>
      <c r="AM1587" s="11" t="s">
        <v>259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t="shared" ca="1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293</v>
      </c>
      <c r="H1588" s="3">
        <f ca="1">ROUND(_xlfn.XLOOKUP($F1588,$D$1:$D$5,$E$1:$E$5)*OFFSET(H1588,5-$F1588,0)/0.05,0)*0.05</f>
        <v>5.8500000000000005</v>
      </c>
      <c r="I1588" s="3" t="s">
        <v>294</v>
      </c>
      <c r="J1588" s="3"/>
      <c r="K1588" s="3" t="s">
        <v>295</v>
      </c>
      <c r="L1588" s="3"/>
      <c r="M1588" s="3"/>
      <c r="N1588" s="3"/>
      <c r="O1588" s="3"/>
      <c r="P1588" s="3"/>
      <c r="Q1588" s="3" t="s">
        <v>296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t="shared" ca="1" si="482"/>
        <v>{"AtkPower":5.85}</v>
      </c>
      <c r="Z1588" s="11" t="s">
        <v>731</v>
      </c>
      <c r="AA1588" s="11" t="str">
        <f t="shared" ca="1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306</v>
      </c>
      <c r="AG1588" s="11"/>
      <c r="AH1588" s="11"/>
      <c r="AI1588" s="11"/>
      <c r="AJ1588" s="11" t="s">
        <v>263</v>
      </c>
      <c r="AK1588" s="11" t="str">
        <f t="shared" si="498"/>
        <v>&lt;q=attr_atk&gt;&lt;c=A6EC41&gt;</v>
      </c>
      <c r="AL1588" s="11" t="str">
        <f t="shared" ca="1" si="499"/>
        <v>585%</v>
      </c>
      <c r="AM1588" s="11" t="s">
        <v>259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t="shared" ca="1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293</v>
      </c>
      <c r="H1589" s="3">
        <v>6.5</v>
      </c>
      <c r="I1589" s="3" t="s">
        <v>294</v>
      </c>
      <c r="J1589" s="3"/>
      <c r="K1589" s="3" t="s">
        <v>295</v>
      </c>
      <c r="L1589" s="3"/>
      <c r="M1589" s="3"/>
      <c r="N1589" s="3"/>
      <c r="O1589" s="3"/>
      <c r="P1589" s="3"/>
      <c r="Q1589" s="3" t="s">
        <v>296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731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306</v>
      </c>
      <c r="AG1589" s="11"/>
      <c r="AH1589" s="11"/>
      <c r="AI1589" s="11"/>
      <c r="AJ1589" s="11" t="s">
        <v>263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259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299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297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293</v>
      </c>
      <c r="H1591" s="3"/>
      <c r="I1591" s="3" t="s">
        <v>294</v>
      </c>
      <c r="J1591" s="3"/>
      <c r="K1591" s="3" t="s">
        <v>295</v>
      </c>
      <c r="L1591" s="3"/>
      <c r="M1591" s="3"/>
      <c r="N1591" s="3"/>
      <c r="O1591" s="3"/>
      <c r="P1591" s="3"/>
      <c r="Q1591" s="3" t="s">
        <v>296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297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293</v>
      </c>
      <c r="H1592" s="3"/>
      <c r="I1592" s="3" t="s">
        <v>294</v>
      </c>
      <c r="J1592" s="3"/>
      <c r="K1592" s="3" t="s">
        <v>295</v>
      </c>
      <c r="L1592" s="3"/>
      <c r="M1592" s="3"/>
      <c r="N1592" s="3"/>
      <c r="O1592" s="3"/>
      <c r="P1592" s="3"/>
      <c r="Q1592" s="3" t="s">
        <v>296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297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293</v>
      </c>
      <c r="H1593" s="3"/>
      <c r="I1593" s="3" t="s">
        <v>294</v>
      </c>
      <c r="J1593" s="3"/>
      <c r="K1593" s="3" t="s">
        <v>295</v>
      </c>
      <c r="L1593" s="3"/>
      <c r="M1593" s="3"/>
      <c r="N1593" s="3"/>
      <c r="O1593" s="3"/>
      <c r="P1593" s="3"/>
      <c r="Q1593" s="3" t="s">
        <v>296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297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293</v>
      </c>
      <c r="H1594" s="3"/>
      <c r="I1594" s="3" t="s">
        <v>294</v>
      </c>
      <c r="J1594" s="3"/>
      <c r="K1594" s="3" t="s">
        <v>295</v>
      </c>
      <c r="L1594" s="3"/>
      <c r="M1594" s="3"/>
      <c r="N1594" s="3"/>
      <c r="O1594" s="3"/>
      <c r="P1594" s="3"/>
      <c r="Q1594" s="3" t="s">
        <v>296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297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293</v>
      </c>
      <c r="H1595" s="3"/>
      <c r="I1595" s="3" t="s">
        <v>294</v>
      </c>
      <c r="J1595" s="3"/>
      <c r="K1595" s="3" t="s">
        <v>295</v>
      </c>
      <c r="L1595" s="3"/>
      <c r="M1595" s="3"/>
      <c r="N1595" s="3"/>
      <c r="O1595" s="3"/>
      <c r="P1595" s="3"/>
      <c r="Q1595" s="3" t="s">
        <v>296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297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300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297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293</v>
      </c>
      <c r="H1597" s="3"/>
      <c r="I1597" s="3" t="s">
        <v>294</v>
      </c>
      <c r="J1597" s="3"/>
      <c r="K1597" s="3" t="s">
        <v>295</v>
      </c>
      <c r="L1597" s="3"/>
      <c r="M1597" s="3"/>
      <c r="N1597" s="3"/>
      <c r="O1597" s="3"/>
      <c r="P1597" s="3"/>
      <c r="Q1597" s="3" t="s">
        <v>296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302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303</v>
      </c>
      <c r="AK1597" s="11" t="str">
        <f>$B$6</f>
        <v>&lt;c=A6EC41&gt;</v>
      </c>
      <c r="AL1597" s="11">
        <v>1</v>
      </c>
      <c r="AM1597" s="11" t="s">
        <v>259</v>
      </c>
      <c r="AN1597" s="11" t="s">
        <v>304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259</v>
      </c>
      <c r="AV1597" s="11" t="s">
        <v>305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293</v>
      </c>
      <c r="H1598" s="3"/>
      <c r="I1598" s="3" t="s">
        <v>294</v>
      </c>
      <c r="J1598" s="3"/>
      <c r="K1598" s="3" t="s">
        <v>295</v>
      </c>
      <c r="L1598" s="3"/>
      <c r="M1598" s="3"/>
      <c r="N1598" s="3"/>
      <c r="O1598" s="3"/>
      <c r="P1598" s="3"/>
      <c r="Q1598" s="3" t="s">
        <v>296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302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306</v>
      </c>
      <c r="AG1598" s="11"/>
      <c r="AH1598" s="11"/>
      <c r="AI1598" s="11"/>
      <c r="AJ1598" s="11"/>
      <c r="AK1598" s="11"/>
      <c r="AL1598" s="11"/>
      <c r="AM1598" s="11"/>
      <c r="AN1598" s="11" t="s">
        <v>307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259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293</v>
      </c>
      <c r="H1599" s="3"/>
      <c r="I1599" s="3" t="s">
        <v>294</v>
      </c>
      <c r="J1599" s="3"/>
      <c r="K1599" s="3" t="s">
        <v>295</v>
      </c>
      <c r="L1599" s="3"/>
      <c r="M1599" s="3"/>
      <c r="N1599" s="3"/>
      <c r="O1599" s="3"/>
      <c r="P1599" s="3"/>
      <c r="Q1599" s="3" t="s">
        <v>296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302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306</v>
      </c>
      <c r="AG1599" s="11"/>
      <c r="AH1599" s="11"/>
      <c r="AI1599" s="11"/>
      <c r="AJ1599" s="11"/>
      <c r="AK1599" s="11"/>
      <c r="AL1599" s="11"/>
      <c r="AM1599" s="11"/>
      <c r="AN1599" s="11" t="s">
        <v>307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259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293</v>
      </c>
      <c r="H1600" s="3"/>
      <c r="I1600" s="3" t="s">
        <v>294</v>
      </c>
      <c r="J1600" s="3"/>
      <c r="K1600" s="3" t="s">
        <v>295</v>
      </c>
      <c r="L1600" s="3"/>
      <c r="M1600" s="3"/>
      <c r="N1600" s="3"/>
      <c r="O1600" s="3"/>
      <c r="P1600" s="3"/>
      <c r="Q1600" s="3" t="s">
        <v>296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302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306</v>
      </c>
      <c r="AG1600" s="11"/>
      <c r="AH1600" s="11"/>
      <c r="AI1600" s="11"/>
      <c r="AJ1600" s="11"/>
      <c r="AK1600" s="11"/>
      <c r="AL1600" s="11"/>
      <c r="AM1600" s="11"/>
      <c r="AN1600" s="11" t="s">
        <v>307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259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293</v>
      </c>
      <c r="H1601" s="3"/>
      <c r="I1601" s="3" t="s">
        <v>294</v>
      </c>
      <c r="J1601" s="3"/>
      <c r="K1601" s="3" t="s">
        <v>295</v>
      </c>
      <c r="L1601" s="3"/>
      <c r="M1601" s="3"/>
      <c r="N1601" s="3"/>
      <c r="O1601" s="3"/>
      <c r="P1601" s="3"/>
      <c r="Q1601" s="3" t="s">
        <v>296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308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306</v>
      </c>
      <c r="AG1601" s="11"/>
      <c r="AH1601" s="11"/>
      <c r="AI1601" s="11"/>
      <c r="AJ1601" s="11"/>
      <c r="AK1601" s="11"/>
      <c r="AL1601" s="11"/>
      <c r="AM1601" s="11"/>
      <c r="AN1601" s="11" t="s">
        <v>307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259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301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297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293</v>
      </c>
      <c r="H1603" s="3">
        <v>0.15</v>
      </c>
      <c r="I1603" s="3" t="s">
        <v>294</v>
      </c>
      <c r="J1603" s="3"/>
      <c r="K1603" s="3" t="s">
        <v>295</v>
      </c>
      <c r="L1603" s="3">
        <v>1</v>
      </c>
      <c r="M1603" s="3"/>
      <c r="N1603" s="3"/>
      <c r="O1603" s="3"/>
      <c r="P1603" s="3"/>
      <c r="Q1603" s="3" t="s">
        <v>296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734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735</v>
      </c>
      <c r="AK1603" s="11" t="str">
        <f>$B$6</f>
        <v>&lt;c=A6EC41&gt;</v>
      </c>
      <c r="AL1603" s="11" t="str">
        <f>ROUND($H1603*100,2)&amp;"%"</f>
        <v>15%</v>
      </c>
      <c r="AM1603" s="11" t="s">
        <v>259</v>
      </c>
      <c r="AN1603" s="11" t="s">
        <v>736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293</v>
      </c>
      <c r="H1604" s="3"/>
      <c r="I1604" s="3" t="s">
        <v>294</v>
      </c>
      <c r="J1604" s="3"/>
      <c r="K1604" s="3" t="s">
        <v>295</v>
      </c>
      <c r="L1604" s="3">
        <v>1</v>
      </c>
      <c r="M1604" s="3"/>
      <c r="N1604" s="3"/>
      <c r="O1604" s="3"/>
      <c r="P1604" s="3"/>
      <c r="Q1604" s="3" t="s">
        <v>296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297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293</v>
      </c>
      <c r="H1605" s="3"/>
      <c r="I1605" s="3" t="s">
        <v>294</v>
      </c>
      <c r="J1605" s="3"/>
      <c r="K1605" s="3" t="s">
        <v>295</v>
      </c>
      <c r="L1605" s="3">
        <v>1</v>
      </c>
      <c r="M1605" s="3"/>
      <c r="N1605" s="3"/>
      <c r="O1605" s="3"/>
      <c r="P1605" s="3"/>
      <c r="Q1605" s="3" t="s">
        <v>296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297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293</v>
      </c>
      <c r="H1606" s="3"/>
      <c r="I1606" s="3" t="s">
        <v>294</v>
      </c>
      <c r="J1606" s="3"/>
      <c r="K1606" s="3" t="s">
        <v>295</v>
      </c>
      <c r="L1606" s="3">
        <v>1</v>
      </c>
      <c r="M1606" s="3"/>
      <c r="N1606" s="3"/>
      <c r="O1606" s="3"/>
      <c r="P1606" s="3"/>
      <c r="Q1606" s="3" t="s">
        <v>296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297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293</v>
      </c>
      <c r="H1607" s="3"/>
      <c r="I1607" s="3" t="s">
        <v>294</v>
      </c>
      <c r="J1607" s="3"/>
      <c r="K1607" s="3" t="s">
        <v>295</v>
      </c>
      <c r="L1607" s="3">
        <v>1</v>
      </c>
      <c r="M1607" s="3"/>
      <c r="N1607" s="3"/>
      <c r="O1607" s="3"/>
      <c r="P1607" s="3"/>
      <c r="Q1607" s="3" t="s">
        <v>296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297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737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297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293</v>
      </c>
      <c r="H1609" s="3">
        <f ca="1">ROUND(_xlfn.XLOOKUP($F1609,$D$1:$D$5,$E$1:$E$5)*OFFSET(H1609,5-$F1609,0)/0.05,0)*0.05</f>
        <v>4.55</v>
      </c>
      <c r="I1609" s="3" t="s">
        <v>294</v>
      </c>
      <c r="J1609" s="3"/>
      <c r="K1609" s="3" t="s">
        <v>295</v>
      </c>
      <c r="L1609" s="3"/>
      <c r="M1609" s="3"/>
      <c r="N1609" s="3"/>
      <c r="O1609" s="3"/>
      <c r="P1609" s="3"/>
      <c r="Q1609" s="3" t="s">
        <v>296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t="shared" ca="1" si="482"/>
        <v>{"AtkPower":4.55}</v>
      </c>
      <c r="Z1609" s="11" t="s">
        <v>297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293</v>
      </c>
      <c r="H1610" s="3">
        <f ca="1">ROUND(_xlfn.XLOOKUP($F1610,$D$1:$D$5,$E$1:$E$5)*OFFSET(H1610,5-$F1610,0)/0.05,0)*0.05</f>
        <v>4.9000000000000004</v>
      </c>
      <c r="I1610" s="3" t="s">
        <v>294</v>
      </c>
      <c r="J1610" s="3"/>
      <c r="K1610" s="3" t="s">
        <v>295</v>
      </c>
      <c r="L1610" s="3"/>
      <c r="M1610" s="3"/>
      <c r="N1610" s="3"/>
      <c r="O1610" s="3"/>
      <c r="P1610" s="3"/>
      <c r="Q1610" s="3" t="s">
        <v>296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t="shared" ref="Y1610:Y1673" ca="1" si="502">IF(E1610="","",$A$3&amp;_xlfn.TEXTJOIN($C$1,1,S1610:X1610)&amp;$A$4)</f>
        <v>{"AtkPower":4.9}</v>
      </c>
      <c r="Z1610" s="11" t="s">
        <v>297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293</v>
      </c>
      <c r="H1611" s="3">
        <f ca="1">ROUND(_xlfn.XLOOKUP($F1611,$D$1:$D$5,$E$1:$E$5)*OFFSET(H1611,5-$F1611,0)/0.05,0)*0.05</f>
        <v>5.2</v>
      </c>
      <c r="I1611" s="3" t="s">
        <v>294</v>
      </c>
      <c r="J1611" s="3"/>
      <c r="K1611" s="3" t="s">
        <v>295</v>
      </c>
      <c r="L1611" s="3"/>
      <c r="M1611" s="3"/>
      <c r="N1611" s="3"/>
      <c r="O1611" s="3"/>
      <c r="P1611" s="3"/>
      <c r="Q1611" s="3" t="s">
        <v>296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t="shared" ca="1" si="502"/>
        <v>{"AtkPower":5.2}</v>
      </c>
      <c r="Z1611" s="11" t="s">
        <v>297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293</v>
      </c>
      <c r="H1612" s="3">
        <f ca="1">ROUND(_xlfn.XLOOKUP($F1612,$D$1:$D$5,$E$1:$E$5)*OFFSET(H1612,5-$F1612,0)/0.05,0)*0.05</f>
        <v>5.8500000000000005</v>
      </c>
      <c r="I1612" s="3" t="s">
        <v>294</v>
      </c>
      <c r="J1612" s="3"/>
      <c r="K1612" s="3" t="s">
        <v>295</v>
      </c>
      <c r="L1612" s="3"/>
      <c r="M1612" s="3"/>
      <c r="N1612" s="3"/>
      <c r="O1612" s="3"/>
      <c r="P1612" s="3"/>
      <c r="Q1612" s="3" t="s">
        <v>296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t="shared" ca="1" si="502"/>
        <v>{"AtkPower":5.85}</v>
      </c>
      <c r="Z1612" s="11" t="s">
        <v>297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293</v>
      </c>
      <c r="H1613" s="3">
        <v>6.5</v>
      </c>
      <c r="I1613" s="3" t="s">
        <v>294</v>
      </c>
      <c r="J1613" s="3"/>
      <c r="K1613" s="3" t="s">
        <v>295</v>
      </c>
      <c r="L1613" s="3"/>
      <c r="M1613" s="3"/>
      <c r="N1613" s="3"/>
      <c r="O1613" s="3"/>
      <c r="P1613" s="3"/>
      <c r="Q1613" s="3" t="s">
        <v>296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297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738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297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292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297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293</v>
      </c>
      <c r="H1616" s="3">
        <f ca="1">ROUND(_xlfn.XLOOKUP($F1616,$D$1:$D$5,$E$1:$E$5)*OFFSET(H1616,5-$F1616,0)/0.05,0)*0.05</f>
        <v>0.95000000000000007</v>
      </c>
      <c r="I1616" s="3" t="s">
        <v>294</v>
      </c>
      <c r="J1616" s="3"/>
      <c r="K1616" s="3" t="s">
        <v>295</v>
      </c>
      <c r="L1616" s="3"/>
      <c r="M1616" s="3"/>
      <c r="N1616" s="3"/>
      <c r="O1616" s="3"/>
      <c r="P1616" s="3"/>
      <c r="Q1616" s="3" t="s">
        <v>296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t="shared" ca="1" si="502"/>
        <v>{"AtkPower":0.95}</v>
      </c>
      <c r="Z1616" s="11" t="s">
        <v>739</v>
      </c>
      <c r="AA1616" s="11" t="str">
        <f t="shared" ca="1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543</v>
      </c>
      <c r="AK1616" s="11" t="str">
        <f>$B$6</f>
        <v>&lt;c=A6EC41&gt;</v>
      </c>
      <c r="AL1616" s="12">
        <v>1</v>
      </c>
      <c r="AM1616" s="11" t="s">
        <v>259</v>
      </c>
      <c r="AN1616" s="11" t="s">
        <v>740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259</v>
      </c>
      <c r="AR1616" s="11" t="s">
        <v>305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t="shared" ca="1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293</v>
      </c>
      <c r="H1617" s="3">
        <f ca="1">ROUND(_xlfn.XLOOKUP($F1617,$D$1:$D$5,$E$1:$E$5)*OFFSET(H1617,5-$F1617,0)/0.05,0)*0.05</f>
        <v>1</v>
      </c>
      <c r="I1617" s="3" t="s">
        <v>294</v>
      </c>
      <c r="J1617" s="3"/>
      <c r="K1617" s="3" t="s">
        <v>295</v>
      </c>
      <c r="L1617" s="3"/>
      <c r="M1617" s="3"/>
      <c r="N1617" s="3"/>
      <c r="O1617" s="3"/>
      <c r="P1617" s="3"/>
      <c r="Q1617" s="3" t="s">
        <v>296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t="shared" ca="1" si="502"/>
        <v>{"AtkPower":1}</v>
      </c>
      <c r="Z1617" s="11" t="s">
        <v>739</v>
      </c>
      <c r="AA1617" s="11" t="str">
        <f t="shared" ca="1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306</v>
      </c>
      <c r="AG1617" s="11"/>
      <c r="AH1617" s="11"/>
      <c r="AI1617" s="11"/>
      <c r="AJ1617" s="11" t="s">
        <v>263</v>
      </c>
      <c r="AK1617" s="11" t="str">
        <f t="shared" ref="AK1617:AK1620" si="509">$B$8&amp;$B$6</f>
        <v>&lt;q=attr_atk&gt;&lt;c=A6EC41&gt;</v>
      </c>
      <c r="AL1617" s="11" t="str">
        <f t="shared" ref="AL1617:AL1620" ca="1" si="510">ROUND($H1617*100,2)&amp;"%"</f>
        <v>100%</v>
      </c>
      <c r="AM1617" s="11" t="s">
        <v>259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t="shared" ca="1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293</v>
      </c>
      <c r="H1618" s="3">
        <f ca="1">ROUND(_xlfn.XLOOKUP($F1618,$D$1:$D$5,$E$1:$E$5)*OFFSET(H1618,5-$F1618,0)/0.05,0)*0.05</f>
        <v>1.1000000000000001</v>
      </c>
      <c r="I1618" s="3" t="s">
        <v>294</v>
      </c>
      <c r="J1618" s="3"/>
      <c r="K1618" s="3" t="s">
        <v>295</v>
      </c>
      <c r="L1618" s="3"/>
      <c r="M1618" s="3"/>
      <c r="N1618" s="3"/>
      <c r="O1618" s="3"/>
      <c r="P1618" s="3"/>
      <c r="Q1618" s="3" t="s">
        <v>296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t="shared" ca="1" si="502"/>
        <v>{"AtkPower":1.1}</v>
      </c>
      <c r="Z1618" s="11" t="s">
        <v>739</v>
      </c>
      <c r="AA1618" s="11" t="str">
        <f t="shared" ca="1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306</v>
      </c>
      <c r="AG1618" s="11"/>
      <c r="AH1618" s="11"/>
      <c r="AI1618" s="11"/>
      <c r="AJ1618" s="11" t="s">
        <v>263</v>
      </c>
      <c r="AK1618" s="11" t="str">
        <f t="shared" si="509"/>
        <v>&lt;q=attr_atk&gt;&lt;c=A6EC41&gt;</v>
      </c>
      <c r="AL1618" s="11" t="str">
        <f t="shared" ca="1" si="510"/>
        <v>110%</v>
      </c>
      <c r="AM1618" s="11" t="s">
        <v>259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t="shared" ca="1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293</v>
      </c>
      <c r="H1619" s="3">
        <f ca="1">ROUND(_xlfn.XLOOKUP($F1619,$D$1:$D$5,$E$1:$E$5)*OFFSET(H1619,5-$F1619,0)/0.05,0)*0.05</f>
        <v>1.2000000000000002</v>
      </c>
      <c r="I1619" s="3" t="s">
        <v>294</v>
      </c>
      <c r="J1619" s="3"/>
      <c r="K1619" s="3" t="s">
        <v>295</v>
      </c>
      <c r="L1619" s="3"/>
      <c r="M1619" s="3"/>
      <c r="N1619" s="3"/>
      <c r="O1619" s="3"/>
      <c r="P1619" s="3"/>
      <c r="Q1619" s="3" t="s">
        <v>296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t="shared" ca="1" si="502"/>
        <v>{"AtkPower":1.2}</v>
      </c>
      <c r="Z1619" s="11" t="s">
        <v>739</v>
      </c>
      <c r="AA1619" s="11" t="str">
        <f t="shared" ca="1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306</v>
      </c>
      <c r="AG1619" s="11"/>
      <c r="AH1619" s="11"/>
      <c r="AI1619" s="11"/>
      <c r="AJ1619" s="11" t="s">
        <v>263</v>
      </c>
      <c r="AK1619" s="11" t="str">
        <f t="shared" si="509"/>
        <v>&lt;q=attr_atk&gt;&lt;c=A6EC41&gt;</v>
      </c>
      <c r="AL1619" s="11" t="str">
        <f t="shared" ca="1" si="510"/>
        <v>120%</v>
      </c>
      <c r="AM1619" s="11" t="s">
        <v>259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t="shared" ca="1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293</v>
      </c>
      <c r="H1620" s="3">
        <v>1.35</v>
      </c>
      <c r="I1620" s="3" t="s">
        <v>294</v>
      </c>
      <c r="J1620" s="3"/>
      <c r="K1620" s="3" t="s">
        <v>295</v>
      </c>
      <c r="L1620" s="3"/>
      <c r="M1620" s="3"/>
      <c r="N1620" s="3"/>
      <c r="O1620" s="3"/>
      <c r="P1620" s="3"/>
      <c r="Q1620" s="3" t="s">
        <v>296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739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306</v>
      </c>
      <c r="AG1620" s="11"/>
      <c r="AH1620" s="11"/>
      <c r="AI1620" s="11"/>
      <c r="AJ1620" s="11" t="s">
        <v>263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259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192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297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293</v>
      </c>
      <c r="H1622" s="3">
        <f ca="1">ROUND(_xlfn.XLOOKUP($F1622,$D$1:$D$5,$E$1:$E$5)*OFFSET(H1622,5-$F1622,0)/0.05,0)*0.05</f>
        <v>0.85000000000000009</v>
      </c>
      <c r="I1622" s="3" t="s">
        <v>294</v>
      </c>
      <c r="J1622" s="3"/>
      <c r="K1622" s="3" t="s">
        <v>295</v>
      </c>
      <c r="L1622" s="3"/>
      <c r="M1622" s="3"/>
      <c r="N1622" s="3"/>
      <c r="O1622" s="3"/>
      <c r="P1622" s="3"/>
      <c r="Q1622" s="3" t="s">
        <v>296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t="shared" ca="1" si="502"/>
        <v>{"AtkPower":0.85}</v>
      </c>
      <c r="Z1622" s="11" t="s">
        <v>741</v>
      </c>
      <c r="AA1622" s="11" t="str">
        <f t="shared" ca="1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742</v>
      </c>
      <c r="AK1622" s="11" t="str">
        <f>$B$6</f>
        <v>&lt;c=A6EC41&gt;</v>
      </c>
      <c r="AL1622" s="12">
        <v>5</v>
      </c>
      <c r="AM1622" s="11" t="s">
        <v>259</v>
      </c>
      <c r="AN1622" s="11" t="s">
        <v>743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259</v>
      </c>
      <c r="AR1622" s="11" t="s">
        <v>305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t="shared" ca="1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293</v>
      </c>
      <c r="H1623" s="3">
        <f ca="1">ROUND(_xlfn.XLOOKUP($F1623,$D$1:$D$5,$E$1:$E$5)*OFFSET(H1623,5-$F1623,0)/0.05,0)*0.05</f>
        <v>0.9</v>
      </c>
      <c r="I1623" s="3" t="s">
        <v>294</v>
      </c>
      <c r="J1623" s="3"/>
      <c r="K1623" s="3" t="s">
        <v>295</v>
      </c>
      <c r="L1623" s="3"/>
      <c r="M1623" s="3"/>
      <c r="N1623" s="3"/>
      <c r="O1623" s="3"/>
      <c r="P1623" s="3"/>
      <c r="Q1623" s="3" t="s">
        <v>296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t="shared" ca="1" si="502"/>
        <v>{"AtkPower":0.9}</v>
      </c>
      <c r="Z1623" s="11" t="s">
        <v>741</v>
      </c>
      <c r="AA1623" s="11" t="str">
        <f t="shared" ca="1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306</v>
      </c>
      <c r="AG1623" s="11"/>
      <c r="AH1623" s="11"/>
      <c r="AI1623" s="11"/>
      <c r="AJ1623" s="11" t="s">
        <v>263</v>
      </c>
      <c r="AK1623" s="11" t="str">
        <f t="shared" ref="AK1623:AK1626" si="511">$B$8&amp;$B$6</f>
        <v>&lt;q=attr_atk&gt;&lt;c=A6EC41&gt;</v>
      </c>
      <c r="AL1623" s="11" t="str">
        <f t="shared" ref="AL1623:AL1626" ca="1" si="512">ROUND($H1623*100,2)*4&amp;"%"</f>
        <v>360%</v>
      </c>
      <c r="AM1623" s="11" t="s">
        <v>259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t="shared" ca="1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293</v>
      </c>
      <c r="H1624" s="3">
        <f ca="1">ROUND(_xlfn.XLOOKUP($F1624,$D$1:$D$5,$E$1:$E$5)*OFFSET(H1624,5-$F1624,0)/0.05,0)*0.05</f>
        <v>0.95000000000000007</v>
      </c>
      <c r="I1624" s="3" t="s">
        <v>294</v>
      </c>
      <c r="J1624" s="3"/>
      <c r="K1624" s="3" t="s">
        <v>295</v>
      </c>
      <c r="L1624" s="3"/>
      <c r="M1624" s="3"/>
      <c r="N1624" s="3"/>
      <c r="O1624" s="3"/>
      <c r="P1624" s="3"/>
      <c r="Q1624" s="3" t="s">
        <v>296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t="shared" ca="1" si="502"/>
        <v>{"AtkPower":0.95}</v>
      </c>
      <c r="Z1624" s="11" t="s">
        <v>741</v>
      </c>
      <c r="AA1624" s="11" t="str">
        <f t="shared" ca="1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306</v>
      </c>
      <c r="AG1624" s="11"/>
      <c r="AH1624" s="11"/>
      <c r="AI1624" s="11"/>
      <c r="AJ1624" s="11" t="s">
        <v>263</v>
      </c>
      <c r="AK1624" s="11" t="str">
        <f t="shared" si="511"/>
        <v>&lt;q=attr_atk&gt;&lt;c=A6EC41&gt;</v>
      </c>
      <c r="AL1624" s="11" t="str">
        <f t="shared" ca="1" si="512"/>
        <v>380%</v>
      </c>
      <c r="AM1624" s="11" t="s">
        <v>259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t="shared" ca="1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293</v>
      </c>
      <c r="H1625" s="3">
        <f ca="1">ROUND(_xlfn.XLOOKUP($F1625,$D$1:$D$5,$E$1:$E$5)*OFFSET(H1625,5-$F1625,0)/0.05,0)*0.05</f>
        <v>1.1000000000000001</v>
      </c>
      <c r="I1625" s="3" t="s">
        <v>294</v>
      </c>
      <c r="J1625" s="3"/>
      <c r="K1625" s="3" t="s">
        <v>295</v>
      </c>
      <c r="L1625" s="3"/>
      <c r="M1625" s="3"/>
      <c r="N1625" s="3"/>
      <c r="O1625" s="3"/>
      <c r="P1625" s="3"/>
      <c r="Q1625" s="3" t="s">
        <v>296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t="shared" ca="1" si="502"/>
        <v>{"AtkPower":1.1}</v>
      </c>
      <c r="Z1625" s="11" t="s">
        <v>741</v>
      </c>
      <c r="AA1625" s="11" t="str">
        <f t="shared" ca="1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306</v>
      </c>
      <c r="AG1625" s="11"/>
      <c r="AH1625" s="11"/>
      <c r="AI1625" s="11"/>
      <c r="AJ1625" s="11" t="s">
        <v>263</v>
      </c>
      <c r="AK1625" s="11" t="str">
        <f t="shared" si="511"/>
        <v>&lt;q=attr_atk&gt;&lt;c=A6EC41&gt;</v>
      </c>
      <c r="AL1625" s="11" t="str">
        <f t="shared" ca="1" si="512"/>
        <v>440%</v>
      </c>
      <c r="AM1625" s="11" t="s">
        <v>259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t="shared" ca="1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293</v>
      </c>
      <c r="H1626" s="3">
        <v>1.2</v>
      </c>
      <c r="I1626" s="3" t="s">
        <v>294</v>
      </c>
      <c r="J1626" s="3"/>
      <c r="K1626" s="3" t="s">
        <v>295</v>
      </c>
      <c r="L1626" s="3"/>
      <c r="M1626" s="3"/>
      <c r="N1626" s="3"/>
      <c r="O1626" s="3"/>
      <c r="P1626" s="3"/>
      <c r="Q1626" s="3" t="s">
        <v>296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741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306</v>
      </c>
      <c r="AG1626" s="11"/>
      <c r="AH1626" s="11"/>
      <c r="AI1626" s="11"/>
      <c r="AJ1626" s="11" t="s">
        <v>263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259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67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297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293</v>
      </c>
      <c r="H1628" s="3"/>
      <c r="I1628" s="3" t="s">
        <v>294</v>
      </c>
      <c r="J1628" s="3"/>
      <c r="K1628" s="3" t="s">
        <v>295</v>
      </c>
      <c r="L1628" s="3"/>
      <c r="M1628" s="3"/>
      <c r="N1628" s="3"/>
      <c r="O1628" s="3"/>
      <c r="P1628" s="3"/>
      <c r="Q1628" s="3" t="s">
        <v>296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319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320</v>
      </c>
      <c r="AK1628" s="11" t="str">
        <f t="shared" ref="AK1628:AK1632" si="513">$B$6</f>
        <v>&lt;c=A6EC41&gt;</v>
      </c>
      <c r="AL1628" s="11">
        <v>2</v>
      </c>
      <c r="AM1628" s="11" t="s">
        <v>259</v>
      </c>
      <c r="AN1628" s="11" t="s">
        <v>321</v>
      </c>
      <c r="AO1628" s="11" t="s">
        <v>265</v>
      </c>
      <c r="AP1628" s="11">
        <v>2</v>
      </c>
      <c r="AQ1628" s="11" t="s">
        <v>259</v>
      </c>
      <c r="AR1628" s="11" t="s">
        <v>322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293</v>
      </c>
      <c r="H1629" s="3"/>
      <c r="I1629" s="3" t="s">
        <v>294</v>
      </c>
      <c r="J1629" s="3"/>
      <c r="K1629" s="3" t="s">
        <v>295</v>
      </c>
      <c r="L1629" s="3"/>
      <c r="M1629" s="3"/>
      <c r="N1629" s="3"/>
      <c r="O1629" s="3"/>
      <c r="P1629" s="3"/>
      <c r="Q1629" s="3" t="s">
        <v>296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319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306</v>
      </c>
      <c r="AG1629" s="11"/>
      <c r="AH1629" s="11"/>
      <c r="AI1629" s="11"/>
      <c r="AJ1629" s="11" t="s">
        <v>320</v>
      </c>
      <c r="AK1629" s="11" t="str">
        <f t="shared" si="513"/>
        <v>&lt;c=A6EC41&gt;</v>
      </c>
      <c r="AL1629" s="11">
        <f>AL1628*4</f>
        <v>8</v>
      </c>
      <c r="AM1629" s="11" t="s">
        <v>259</v>
      </c>
      <c r="AN1629" s="11" t="s">
        <v>321</v>
      </c>
      <c r="AO1629" s="11" t="s">
        <v>265</v>
      </c>
      <c r="AP1629" s="11">
        <f>AP1628*4</f>
        <v>8</v>
      </c>
      <c r="AQ1629" s="11" t="s">
        <v>259</v>
      </c>
      <c r="AR1629" s="11" t="s">
        <v>322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293</v>
      </c>
      <c r="H1630" s="3"/>
      <c r="I1630" s="3" t="s">
        <v>294</v>
      </c>
      <c r="J1630" s="3"/>
      <c r="K1630" s="3" t="s">
        <v>295</v>
      </c>
      <c r="L1630" s="3"/>
      <c r="M1630" s="3"/>
      <c r="N1630" s="3"/>
      <c r="O1630" s="3"/>
      <c r="P1630" s="3"/>
      <c r="Q1630" s="3" t="s">
        <v>296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319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306</v>
      </c>
      <c r="AG1630" s="11"/>
      <c r="AH1630" s="11"/>
      <c r="AI1630" s="11"/>
      <c r="AJ1630" s="11" t="s">
        <v>320</v>
      </c>
      <c r="AK1630" s="11" t="str">
        <f t="shared" si="513"/>
        <v>&lt;c=A6EC41&gt;</v>
      </c>
      <c r="AL1630" s="11">
        <f>AL1629*4</f>
        <v>32</v>
      </c>
      <c r="AM1630" s="11" t="s">
        <v>259</v>
      </c>
      <c r="AN1630" s="11" t="s">
        <v>321</v>
      </c>
      <c r="AO1630" s="11" t="s">
        <v>265</v>
      </c>
      <c r="AP1630" s="11">
        <f>AP1629*4</f>
        <v>32</v>
      </c>
      <c r="AQ1630" s="11" t="s">
        <v>259</v>
      </c>
      <c r="AR1630" s="11" t="s">
        <v>322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293</v>
      </c>
      <c r="H1631" s="3"/>
      <c r="I1631" s="3" t="s">
        <v>294</v>
      </c>
      <c r="J1631" s="3"/>
      <c r="K1631" s="3" t="s">
        <v>295</v>
      </c>
      <c r="L1631" s="3"/>
      <c r="M1631" s="3"/>
      <c r="N1631" s="3"/>
      <c r="O1631" s="3"/>
      <c r="P1631" s="3"/>
      <c r="Q1631" s="3" t="s">
        <v>296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319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306</v>
      </c>
      <c r="AG1631" s="11"/>
      <c r="AH1631" s="11"/>
      <c r="AI1631" s="11"/>
      <c r="AJ1631" s="11" t="s">
        <v>320</v>
      </c>
      <c r="AK1631" s="11" t="str">
        <f t="shared" si="513"/>
        <v>&lt;c=A6EC41&gt;</v>
      </c>
      <c r="AL1631" s="11">
        <v>64</v>
      </c>
      <c r="AM1631" s="11" t="s">
        <v>259</v>
      </c>
      <c r="AN1631" s="11" t="s">
        <v>321</v>
      </c>
      <c r="AO1631" s="11" t="s">
        <v>265</v>
      </c>
      <c r="AP1631" s="11">
        <v>64</v>
      </c>
      <c r="AQ1631" s="11" t="s">
        <v>259</v>
      </c>
      <c r="AR1631" s="11" t="s">
        <v>322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293</v>
      </c>
      <c r="H1632" s="3"/>
      <c r="I1632" s="3" t="s">
        <v>294</v>
      </c>
      <c r="J1632" s="3"/>
      <c r="K1632" s="3" t="s">
        <v>295</v>
      </c>
      <c r="L1632" s="3"/>
      <c r="M1632" s="3"/>
      <c r="N1632" s="3"/>
      <c r="O1632" s="3"/>
      <c r="P1632" s="3"/>
      <c r="Q1632" s="3" t="s">
        <v>296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319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306</v>
      </c>
      <c r="AG1632" s="11"/>
      <c r="AH1632" s="11"/>
      <c r="AI1632" s="11"/>
      <c r="AJ1632" s="11" t="s">
        <v>320</v>
      </c>
      <c r="AK1632" s="11" t="str">
        <f t="shared" si="513"/>
        <v>&lt;c=A6EC41&gt;</v>
      </c>
      <c r="AL1632" s="11">
        <v>128</v>
      </c>
      <c r="AM1632" s="11" t="s">
        <v>259</v>
      </c>
      <c r="AN1632" s="11" t="s">
        <v>321</v>
      </c>
      <c r="AO1632" s="11" t="s">
        <v>265</v>
      </c>
      <c r="AP1632" s="11">
        <v>128</v>
      </c>
      <c r="AQ1632" s="11" t="s">
        <v>259</v>
      </c>
      <c r="AR1632" s="11" t="s">
        <v>322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298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297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293</v>
      </c>
      <c r="H1634" s="3">
        <v>0.01</v>
      </c>
      <c r="I1634" s="3" t="s">
        <v>294</v>
      </c>
      <c r="J1634" s="3"/>
      <c r="K1634" s="3" t="s">
        <v>295</v>
      </c>
      <c r="L1634" s="3"/>
      <c r="M1634" s="3"/>
      <c r="N1634" s="3"/>
      <c r="O1634" s="3"/>
      <c r="P1634" s="3"/>
      <c r="Q1634" s="3" t="s">
        <v>296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744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745</v>
      </c>
      <c r="AK1634" s="11" t="str">
        <f>$B$6</f>
        <v>&lt;c=A6EC41&gt;</v>
      </c>
      <c r="AL1634" s="12">
        <v>2</v>
      </c>
      <c r="AM1634" s="11" t="s">
        <v>259</v>
      </c>
      <c r="AN1634" s="11" t="s">
        <v>746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259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293</v>
      </c>
      <c r="H1635" s="3">
        <v>0.02</v>
      </c>
      <c r="I1635" s="3" t="s">
        <v>294</v>
      </c>
      <c r="J1635" s="3"/>
      <c r="K1635" s="3" t="s">
        <v>295</v>
      </c>
      <c r="L1635" s="3"/>
      <c r="M1635" s="3"/>
      <c r="N1635" s="3"/>
      <c r="O1635" s="3"/>
      <c r="P1635" s="3"/>
      <c r="Q1635" s="3" t="s">
        <v>296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744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306</v>
      </c>
      <c r="AG1635" s="11"/>
      <c r="AH1635" s="11"/>
      <c r="AI1635" s="11"/>
      <c r="AJ1635" s="11"/>
      <c r="AK1635" s="11"/>
      <c r="AL1635" s="12"/>
      <c r="AM1635" s="11"/>
      <c r="AN1635" s="11" t="s">
        <v>263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259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293</v>
      </c>
      <c r="H1636" s="3">
        <v>0.03</v>
      </c>
      <c r="I1636" s="3" t="s">
        <v>294</v>
      </c>
      <c r="J1636" s="3"/>
      <c r="K1636" s="3" t="s">
        <v>295</v>
      </c>
      <c r="L1636" s="3"/>
      <c r="M1636" s="3"/>
      <c r="N1636" s="3"/>
      <c r="O1636" s="3"/>
      <c r="P1636" s="3"/>
      <c r="Q1636" s="3" t="s">
        <v>296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744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306</v>
      </c>
      <c r="AG1636" s="11"/>
      <c r="AH1636" s="11"/>
      <c r="AI1636" s="11"/>
      <c r="AJ1636" s="11"/>
      <c r="AK1636" s="11"/>
      <c r="AL1636" s="12"/>
      <c r="AM1636" s="11"/>
      <c r="AN1636" s="11" t="s">
        <v>263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259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293</v>
      </c>
      <c r="H1637" s="3">
        <v>0.04</v>
      </c>
      <c r="I1637" s="3" t="s">
        <v>294</v>
      </c>
      <c r="J1637" s="3"/>
      <c r="K1637" s="3" t="s">
        <v>295</v>
      </c>
      <c r="L1637" s="3"/>
      <c r="M1637" s="3"/>
      <c r="N1637" s="3"/>
      <c r="O1637" s="3"/>
      <c r="P1637" s="3"/>
      <c r="Q1637" s="3" t="s">
        <v>296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744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306</v>
      </c>
      <c r="AG1637" s="11"/>
      <c r="AH1637" s="11"/>
      <c r="AI1637" s="11"/>
      <c r="AJ1637" s="11"/>
      <c r="AK1637" s="11"/>
      <c r="AL1637" s="12"/>
      <c r="AM1637" s="11"/>
      <c r="AN1637" s="11" t="s">
        <v>263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259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293</v>
      </c>
      <c r="H1638" s="3">
        <v>0.05</v>
      </c>
      <c r="I1638" s="3" t="s">
        <v>294</v>
      </c>
      <c r="J1638" s="3"/>
      <c r="K1638" s="3" t="s">
        <v>295</v>
      </c>
      <c r="L1638" s="3"/>
      <c r="M1638" s="3"/>
      <c r="N1638" s="3"/>
      <c r="O1638" s="3"/>
      <c r="P1638" s="3"/>
      <c r="Q1638" s="3" t="s">
        <v>296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744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306</v>
      </c>
      <c r="AG1638" s="11"/>
      <c r="AH1638" s="11"/>
      <c r="AI1638" s="11"/>
      <c r="AJ1638" s="11"/>
      <c r="AK1638" s="11"/>
      <c r="AL1638" s="12"/>
      <c r="AM1638" s="11"/>
      <c r="AN1638" s="11" t="s">
        <v>263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259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299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297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293</v>
      </c>
      <c r="H1640" s="3"/>
      <c r="I1640" s="3" t="s">
        <v>294</v>
      </c>
      <c r="J1640" s="3"/>
      <c r="K1640" s="3" t="s">
        <v>295</v>
      </c>
      <c r="L1640" s="3"/>
      <c r="M1640" s="3"/>
      <c r="N1640" s="3"/>
      <c r="O1640" s="3"/>
      <c r="P1640" s="3"/>
      <c r="Q1640" s="3" t="s">
        <v>296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297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293</v>
      </c>
      <c r="H1641" s="3"/>
      <c r="I1641" s="3" t="s">
        <v>294</v>
      </c>
      <c r="J1641" s="3"/>
      <c r="K1641" s="3" t="s">
        <v>295</v>
      </c>
      <c r="L1641" s="3"/>
      <c r="M1641" s="3"/>
      <c r="N1641" s="3"/>
      <c r="O1641" s="3"/>
      <c r="P1641" s="3"/>
      <c r="Q1641" s="3" t="s">
        <v>296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297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293</v>
      </c>
      <c r="H1642" s="3"/>
      <c r="I1642" s="3" t="s">
        <v>294</v>
      </c>
      <c r="J1642" s="3"/>
      <c r="K1642" s="3" t="s">
        <v>295</v>
      </c>
      <c r="L1642" s="3"/>
      <c r="M1642" s="3"/>
      <c r="N1642" s="3"/>
      <c r="O1642" s="3"/>
      <c r="P1642" s="3"/>
      <c r="Q1642" s="3" t="s">
        <v>296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297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293</v>
      </c>
      <c r="H1643" s="3"/>
      <c r="I1643" s="3" t="s">
        <v>294</v>
      </c>
      <c r="J1643" s="3"/>
      <c r="K1643" s="3" t="s">
        <v>295</v>
      </c>
      <c r="L1643" s="3"/>
      <c r="M1643" s="3"/>
      <c r="N1643" s="3"/>
      <c r="O1643" s="3"/>
      <c r="P1643" s="3"/>
      <c r="Q1643" s="3" t="s">
        <v>296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297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293</v>
      </c>
      <c r="H1644" s="3"/>
      <c r="I1644" s="3" t="s">
        <v>294</v>
      </c>
      <c r="J1644" s="3"/>
      <c r="K1644" s="3" t="s">
        <v>295</v>
      </c>
      <c r="L1644" s="3"/>
      <c r="M1644" s="3"/>
      <c r="N1644" s="3"/>
      <c r="O1644" s="3"/>
      <c r="P1644" s="3"/>
      <c r="Q1644" s="3" t="s">
        <v>296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297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300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297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293</v>
      </c>
      <c r="H1646" s="3"/>
      <c r="I1646" s="3" t="s">
        <v>294</v>
      </c>
      <c r="J1646" s="3"/>
      <c r="K1646" s="3" t="s">
        <v>295</v>
      </c>
      <c r="L1646" s="3"/>
      <c r="M1646" s="3"/>
      <c r="N1646" s="3"/>
      <c r="O1646" s="3"/>
      <c r="P1646" s="3"/>
      <c r="Q1646" s="3" t="s">
        <v>296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328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329</v>
      </c>
      <c r="AK1646" s="11" t="str">
        <f>$B$6</f>
        <v>&lt;c=A6EC41&gt;</v>
      </c>
      <c r="AL1646" s="11">
        <v>1</v>
      </c>
      <c r="AM1646" s="11" t="s">
        <v>259</v>
      </c>
      <c r="AN1646" s="11" t="s">
        <v>330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259</v>
      </c>
      <c r="AR1646" s="11" t="s">
        <v>331</v>
      </c>
      <c r="AS1646" s="11" t="str">
        <f>$B$6</f>
        <v>&lt;c=A6EC41&gt;</v>
      </c>
      <c r="AT1646" s="11">
        <v>1</v>
      </c>
      <c r="AU1646" s="11" t="s">
        <v>259</v>
      </c>
      <c r="AV1646" s="11" t="s">
        <v>332</v>
      </c>
      <c r="AW1646" s="11" t="str">
        <f>$B$6</f>
        <v>&lt;c=A6EC41&gt;</v>
      </c>
      <c r="AX1646" s="11">
        <v>6</v>
      </c>
      <c r="AY1646" s="11" t="s">
        <v>259</v>
      </c>
      <c r="AZ1646" s="11" t="s">
        <v>333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293</v>
      </c>
      <c r="H1647" s="3"/>
      <c r="I1647" s="3" t="s">
        <v>294</v>
      </c>
      <c r="J1647" s="3"/>
      <c r="K1647" s="3" t="s">
        <v>295</v>
      </c>
      <c r="L1647" s="3"/>
      <c r="M1647" s="3"/>
      <c r="N1647" s="3"/>
      <c r="O1647" s="3"/>
      <c r="P1647" s="3"/>
      <c r="Q1647" s="3" t="s">
        <v>296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328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306</v>
      </c>
      <c r="AG1647" s="11"/>
      <c r="AH1647" s="11"/>
      <c r="AI1647" s="11"/>
      <c r="AJ1647" s="11"/>
      <c r="AK1647" s="11"/>
      <c r="AL1647" s="11"/>
      <c r="AM1647" s="11"/>
      <c r="AN1647" s="11" t="s">
        <v>307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259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293</v>
      </c>
      <c r="H1648" s="3"/>
      <c r="I1648" s="3" t="s">
        <v>294</v>
      </c>
      <c r="J1648" s="3"/>
      <c r="K1648" s="3" t="s">
        <v>295</v>
      </c>
      <c r="L1648" s="3"/>
      <c r="M1648" s="3"/>
      <c r="N1648" s="3"/>
      <c r="O1648" s="3"/>
      <c r="P1648" s="3"/>
      <c r="Q1648" s="3" t="s">
        <v>296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328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306</v>
      </c>
      <c r="AG1648" s="11"/>
      <c r="AH1648" s="11"/>
      <c r="AI1648" s="11"/>
      <c r="AJ1648" s="11"/>
      <c r="AK1648" s="11"/>
      <c r="AL1648" s="11"/>
      <c r="AM1648" s="11"/>
      <c r="AN1648" s="11" t="s">
        <v>307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259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293</v>
      </c>
      <c r="H1649" s="3"/>
      <c r="I1649" s="3" t="s">
        <v>294</v>
      </c>
      <c r="J1649" s="3"/>
      <c r="K1649" s="3" t="s">
        <v>295</v>
      </c>
      <c r="L1649" s="3"/>
      <c r="M1649" s="3"/>
      <c r="N1649" s="3"/>
      <c r="O1649" s="3"/>
      <c r="P1649" s="3"/>
      <c r="Q1649" s="3" t="s">
        <v>296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328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306</v>
      </c>
      <c r="AG1649" s="11"/>
      <c r="AH1649" s="11"/>
      <c r="AI1649" s="11"/>
      <c r="AJ1649" s="11"/>
      <c r="AK1649" s="11"/>
      <c r="AL1649" s="11"/>
      <c r="AM1649" s="11"/>
      <c r="AN1649" s="11" t="s">
        <v>307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259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293</v>
      </c>
      <c r="H1650" s="3"/>
      <c r="I1650" s="3" t="s">
        <v>294</v>
      </c>
      <c r="J1650" s="3"/>
      <c r="K1650" s="3" t="s">
        <v>295</v>
      </c>
      <c r="L1650" s="3"/>
      <c r="M1650" s="3"/>
      <c r="N1650" s="3"/>
      <c r="O1650" s="3"/>
      <c r="P1650" s="3"/>
      <c r="Q1650" s="3" t="s">
        <v>296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334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306</v>
      </c>
      <c r="AG1650" s="11"/>
      <c r="AH1650" s="11"/>
      <c r="AI1650" s="11"/>
      <c r="AJ1650" s="11"/>
      <c r="AK1650" s="11"/>
      <c r="AL1650" s="11"/>
      <c r="AM1650" s="11"/>
      <c r="AN1650" s="11" t="s">
        <v>307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259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301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297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293</v>
      </c>
      <c r="H1652" s="3">
        <v>0.4</v>
      </c>
      <c r="I1652" s="3" t="s">
        <v>294</v>
      </c>
      <c r="J1652" s="3"/>
      <c r="K1652" s="3" t="s">
        <v>295</v>
      </c>
      <c r="L1652" s="3">
        <v>1</v>
      </c>
      <c r="M1652" s="3"/>
      <c r="N1652" s="3"/>
      <c r="O1652" s="3"/>
      <c r="P1652" s="3"/>
      <c r="Q1652" s="3" t="s">
        <v>296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747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747</v>
      </c>
      <c r="AK1652" s="11" t="str">
        <f>$B$6</f>
        <v>&lt;c=A6EC41&gt;</v>
      </c>
      <c r="AL1652" s="11" t="str">
        <f>ROUND($H1652*100,2)&amp;"%"</f>
        <v>40%</v>
      </c>
      <c r="AM1652" s="11" t="s">
        <v>259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293</v>
      </c>
      <c r="H1653" s="3"/>
      <c r="I1653" s="3" t="s">
        <v>294</v>
      </c>
      <c r="J1653" s="3"/>
      <c r="K1653" s="3" t="s">
        <v>295</v>
      </c>
      <c r="L1653" s="3">
        <v>1</v>
      </c>
      <c r="M1653" s="3"/>
      <c r="N1653" s="3"/>
      <c r="O1653" s="3"/>
      <c r="P1653" s="3"/>
      <c r="Q1653" s="3" t="s">
        <v>296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297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293</v>
      </c>
      <c r="H1654" s="3"/>
      <c r="I1654" s="3" t="s">
        <v>294</v>
      </c>
      <c r="J1654" s="3"/>
      <c r="K1654" s="3" t="s">
        <v>295</v>
      </c>
      <c r="L1654" s="3">
        <v>1</v>
      </c>
      <c r="M1654" s="3"/>
      <c r="N1654" s="3"/>
      <c r="O1654" s="3"/>
      <c r="P1654" s="3"/>
      <c r="Q1654" s="3" t="s">
        <v>296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297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293</v>
      </c>
      <c r="H1655" s="3"/>
      <c r="I1655" s="3" t="s">
        <v>294</v>
      </c>
      <c r="J1655" s="3"/>
      <c r="K1655" s="3" t="s">
        <v>295</v>
      </c>
      <c r="L1655" s="3">
        <v>1</v>
      </c>
      <c r="M1655" s="3"/>
      <c r="N1655" s="3"/>
      <c r="O1655" s="3"/>
      <c r="P1655" s="3"/>
      <c r="Q1655" s="3" t="s">
        <v>296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297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293</v>
      </c>
      <c r="H1656" s="3"/>
      <c r="I1656" s="3" t="s">
        <v>294</v>
      </c>
      <c r="J1656" s="3"/>
      <c r="K1656" s="3" t="s">
        <v>295</v>
      </c>
      <c r="L1656" s="3">
        <v>1</v>
      </c>
      <c r="M1656" s="3"/>
      <c r="N1656" s="3"/>
      <c r="O1656" s="3"/>
      <c r="P1656" s="3"/>
      <c r="Q1656" s="3" t="s">
        <v>296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297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748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297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292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297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293</v>
      </c>
      <c r="H1659" s="3">
        <f ca="1">ROUND(_xlfn.XLOOKUP($F1659,$D$1:$D$5,$E$1:$E$5)*OFFSET(H1659,5-$F1659,0)/0.05,0)*0.05</f>
        <v>1.1500000000000001</v>
      </c>
      <c r="I1659" s="3" t="s">
        <v>294</v>
      </c>
      <c r="J1659" s="3"/>
      <c r="K1659" s="3" t="s">
        <v>295</v>
      </c>
      <c r="L1659" s="3"/>
      <c r="M1659" s="3"/>
      <c r="N1659" s="3"/>
      <c r="O1659" s="3"/>
      <c r="P1659" s="3"/>
      <c r="Q1659" s="3" t="s">
        <v>296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t="shared" ca="1" si="502"/>
        <v>{"AtkPower":1.15}</v>
      </c>
      <c r="Z1659" s="11" t="s">
        <v>749</v>
      </c>
      <c r="AA1659" s="11" t="str">
        <f t="shared" ca="1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750</v>
      </c>
      <c r="AK1659" s="11" t="str">
        <f>$B$6</f>
        <v>&lt;c=A6EC41&gt;</v>
      </c>
      <c r="AL1659" s="12">
        <v>1</v>
      </c>
      <c r="AM1659" s="11" t="s">
        <v>259</v>
      </c>
      <c r="AN1659" s="11" t="s">
        <v>304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259</v>
      </c>
      <c r="AR1659" s="11" t="s">
        <v>305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t="shared" ca="1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293</v>
      </c>
      <c r="H1660" s="3">
        <f ca="1">ROUND(_xlfn.XLOOKUP($F1660,$D$1:$D$5,$E$1:$E$5)*OFFSET(H1660,5-$F1660,0)/0.05,0)*0.05</f>
        <v>1.25</v>
      </c>
      <c r="I1660" s="3" t="s">
        <v>294</v>
      </c>
      <c r="J1660" s="3"/>
      <c r="K1660" s="3" t="s">
        <v>295</v>
      </c>
      <c r="L1660" s="3"/>
      <c r="M1660" s="3"/>
      <c r="N1660" s="3"/>
      <c r="O1660" s="3"/>
      <c r="P1660" s="3"/>
      <c r="Q1660" s="3" t="s">
        <v>296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t="shared" ca="1" si="502"/>
        <v>{"AtkPower":1.25}</v>
      </c>
      <c r="Z1660" s="11" t="s">
        <v>749</v>
      </c>
      <c r="AA1660" s="11" t="str">
        <f t="shared" ca="1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306</v>
      </c>
      <c r="AG1660" s="11"/>
      <c r="AH1660" s="11"/>
      <c r="AI1660" s="11"/>
      <c r="AJ1660" s="11" t="s">
        <v>407</v>
      </c>
      <c r="AK1660" s="11" t="str">
        <f t="shared" ref="AK1660:AK1663" si="520">$B$8&amp;$B$6</f>
        <v>&lt;q=attr_atk&gt;&lt;c=A6EC41&gt;</v>
      </c>
      <c r="AL1660" s="11" t="str">
        <f t="shared" ref="AL1660:AL1663" ca="1" si="521">ROUND($H1660*100,2)&amp;"%"</f>
        <v>125%</v>
      </c>
      <c r="AM1660" s="11" t="s">
        <v>259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t="shared" ca="1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293</v>
      </c>
      <c r="H1661" s="3">
        <f ca="1">ROUND(_xlfn.XLOOKUP($F1661,$D$1:$D$5,$E$1:$E$5)*OFFSET(H1661,5-$F1661,0)/0.05,0)*0.05</f>
        <v>1.3</v>
      </c>
      <c r="I1661" s="3" t="s">
        <v>294</v>
      </c>
      <c r="J1661" s="3"/>
      <c r="K1661" s="3" t="s">
        <v>295</v>
      </c>
      <c r="L1661" s="3"/>
      <c r="M1661" s="3"/>
      <c r="N1661" s="3"/>
      <c r="O1661" s="3"/>
      <c r="P1661" s="3"/>
      <c r="Q1661" s="3" t="s">
        <v>296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t="shared" ca="1" si="502"/>
        <v>{"AtkPower":1.3}</v>
      </c>
      <c r="Z1661" s="11" t="s">
        <v>749</v>
      </c>
      <c r="AA1661" s="11" t="str">
        <f t="shared" ca="1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306</v>
      </c>
      <c r="AG1661" s="11"/>
      <c r="AH1661" s="11"/>
      <c r="AI1661" s="11"/>
      <c r="AJ1661" s="11" t="s">
        <v>407</v>
      </c>
      <c r="AK1661" s="11" t="str">
        <f t="shared" si="520"/>
        <v>&lt;q=attr_atk&gt;&lt;c=A6EC41&gt;</v>
      </c>
      <c r="AL1661" s="11" t="str">
        <f t="shared" ca="1" si="521"/>
        <v>130%</v>
      </c>
      <c r="AM1661" s="11" t="s">
        <v>259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t="shared" ca="1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293</v>
      </c>
      <c r="H1662" s="3">
        <f ca="1">ROUND(_xlfn.XLOOKUP($F1662,$D$1:$D$5,$E$1:$E$5)*OFFSET(H1662,5-$F1662,0)/0.05,0)*0.05</f>
        <v>1.5</v>
      </c>
      <c r="I1662" s="3" t="s">
        <v>294</v>
      </c>
      <c r="J1662" s="3"/>
      <c r="K1662" s="3" t="s">
        <v>295</v>
      </c>
      <c r="L1662" s="3"/>
      <c r="M1662" s="3"/>
      <c r="N1662" s="3"/>
      <c r="O1662" s="3"/>
      <c r="P1662" s="3"/>
      <c r="Q1662" s="3" t="s">
        <v>296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t="shared" ca="1" si="502"/>
        <v>{"AtkPower":1.5}</v>
      </c>
      <c r="Z1662" s="11" t="s">
        <v>749</v>
      </c>
      <c r="AA1662" s="11" t="str">
        <f t="shared" ca="1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306</v>
      </c>
      <c r="AG1662" s="11"/>
      <c r="AH1662" s="11"/>
      <c r="AI1662" s="11"/>
      <c r="AJ1662" s="11" t="s">
        <v>407</v>
      </c>
      <c r="AK1662" s="11" t="str">
        <f t="shared" si="520"/>
        <v>&lt;q=attr_atk&gt;&lt;c=A6EC41&gt;</v>
      </c>
      <c r="AL1662" s="11" t="str">
        <f t="shared" ca="1" si="521"/>
        <v>150%</v>
      </c>
      <c r="AM1662" s="11" t="s">
        <v>259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t="shared" ca="1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293</v>
      </c>
      <c r="H1663" s="3">
        <v>1.65</v>
      </c>
      <c r="I1663" s="3" t="s">
        <v>294</v>
      </c>
      <c r="J1663" s="3"/>
      <c r="K1663" s="3" t="s">
        <v>295</v>
      </c>
      <c r="L1663" s="3"/>
      <c r="M1663" s="3"/>
      <c r="N1663" s="3"/>
      <c r="O1663" s="3"/>
      <c r="P1663" s="3"/>
      <c r="Q1663" s="3" t="s">
        <v>296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749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306</v>
      </c>
      <c r="AG1663" s="11"/>
      <c r="AH1663" s="11"/>
      <c r="AI1663" s="11"/>
      <c r="AJ1663" s="11" t="s">
        <v>407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259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192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297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293</v>
      </c>
      <c r="H1665" s="3">
        <f ca="1">ROUND(_xlfn.XLOOKUP($F1665,$D$1:$D$5,$E$1:$E$5)*OFFSET(H1665,5-$F1665,0)/0.05,0)*0.05</f>
        <v>0.85000000000000009</v>
      </c>
      <c r="I1665" s="3" t="s">
        <v>294</v>
      </c>
      <c r="J1665" s="3"/>
      <c r="K1665" s="3" t="s">
        <v>295</v>
      </c>
      <c r="L1665" s="3"/>
      <c r="M1665" s="3"/>
      <c r="N1665" s="3"/>
      <c r="O1665" s="3"/>
      <c r="P1665" s="3"/>
      <c r="Q1665" s="3" t="s">
        <v>296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t="shared" ca="1" si="502"/>
        <v>{"AtkPower":0.85}</v>
      </c>
      <c r="Z1665" s="11" t="s">
        <v>751</v>
      </c>
      <c r="AA1665" s="11" t="str">
        <f t="shared" ca="1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752</v>
      </c>
      <c r="AK1665" s="11" t="str">
        <f>$B$6</f>
        <v>&lt;c=A6EC41&gt;</v>
      </c>
      <c r="AL1665" s="12">
        <v>1</v>
      </c>
      <c r="AM1665" s="11" t="s">
        <v>259</v>
      </c>
      <c r="AN1665" s="11" t="s">
        <v>753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259</v>
      </c>
      <c r="AR1665" s="11" t="s">
        <v>754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t="shared" ca="1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293</v>
      </c>
      <c r="H1666" s="3">
        <f ca="1">ROUND(_xlfn.XLOOKUP($F1666,$D$1:$D$5,$E$1:$E$5)*OFFSET(H1666,5-$F1666,0)/0.05,0)*0.05</f>
        <v>0.9</v>
      </c>
      <c r="I1666" s="3" t="s">
        <v>294</v>
      </c>
      <c r="J1666" s="3"/>
      <c r="K1666" s="3" t="s">
        <v>295</v>
      </c>
      <c r="L1666" s="3"/>
      <c r="M1666" s="3"/>
      <c r="N1666" s="3"/>
      <c r="O1666" s="3"/>
      <c r="P1666" s="3"/>
      <c r="Q1666" s="3" t="s">
        <v>296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t="shared" ca="1" si="502"/>
        <v>{"AtkPower":0.9}</v>
      </c>
      <c r="Z1666" s="11" t="s">
        <v>751</v>
      </c>
      <c r="AA1666" s="11" t="str">
        <f t="shared" ca="1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306</v>
      </c>
      <c r="AG1666" s="11"/>
      <c r="AH1666" s="11"/>
      <c r="AI1666" s="11"/>
      <c r="AJ1666" s="11" t="s">
        <v>407</v>
      </c>
      <c r="AK1666" s="11" t="str">
        <f t="shared" ref="AK1666:AK1669" si="522">$B$8&amp;$B$6</f>
        <v>&lt;q=attr_atk&gt;&lt;c=A6EC41&gt;</v>
      </c>
      <c r="AL1666" s="11" t="str">
        <f t="shared" ref="AL1666:AL1669" ca="1" si="523">ROUND($H1666*100,2)&amp;"%"</f>
        <v>90%</v>
      </c>
      <c r="AM1666" s="11" t="s">
        <v>259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t="shared" ca="1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293</v>
      </c>
      <c r="H1667" s="3">
        <f ca="1">ROUND(_xlfn.XLOOKUP($F1667,$D$1:$D$5,$E$1:$E$5)*OFFSET(H1667,5-$F1667,0)/0.05,0)*0.05</f>
        <v>0.95000000000000007</v>
      </c>
      <c r="I1667" s="3" t="s">
        <v>294</v>
      </c>
      <c r="J1667" s="3"/>
      <c r="K1667" s="3" t="s">
        <v>295</v>
      </c>
      <c r="L1667" s="3"/>
      <c r="M1667" s="3"/>
      <c r="N1667" s="3"/>
      <c r="O1667" s="3"/>
      <c r="P1667" s="3"/>
      <c r="Q1667" s="3" t="s">
        <v>296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t="shared" ca="1" si="502"/>
        <v>{"AtkPower":0.95}</v>
      </c>
      <c r="Z1667" s="11" t="s">
        <v>751</v>
      </c>
      <c r="AA1667" s="11" t="str">
        <f t="shared" ca="1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306</v>
      </c>
      <c r="AG1667" s="11"/>
      <c r="AH1667" s="11"/>
      <c r="AI1667" s="11"/>
      <c r="AJ1667" s="11" t="s">
        <v>407</v>
      </c>
      <c r="AK1667" s="11" t="str">
        <f t="shared" si="522"/>
        <v>&lt;q=attr_atk&gt;&lt;c=A6EC41&gt;</v>
      </c>
      <c r="AL1667" s="11" t="str">
        <f t="shared" ca="1" si="523"/>
        <v>95%</v>
      </c>
      <c r="AM1667" s="11" t="s">
        <v>259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t="shared" ca="1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293</v>
      </c>
      <c r="H1668" s="3">
        <f ca="1">ROUND(_xlfn.XLOOKUP($F1668,$D$1:$D$5,$E$1:$E$5)*OFFSET(H1668,5-$F1668,0)/0.05,0)*0.05</f>
        <v>1.1000000000000001</v>
      </c>
      <c r="I1668" s="3" t="s">
        <v>294</v>
      </c>
      <c r="J1668" s="3"/>
      <c r="K1668" s="3" t="s">
        <v>295</v>
      </c>
      <c r="L1668" s="3"/>
      <c r="M1668" s="3"/>
      <c r="N1668" s="3"/>
      <c r="O1668" s="3"/>
      <c r="P1668" s="3"/>
      <c r="Q1668" s="3" t="s">
        <v>296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t="shared" ca="1" si="502"/>
        <v>{"AtkPower":1.1}</v>
      </c>
      <c r="Z1668" s="11" t="s">
        <v>751</v>
      </c>
      <c r="AA1668" s="11" t="str">
        <f t="shared" ca="1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306</v>
      </c>
      <c r="AG1668" s="11"/>
      <c r="AH1668" s="11"/>
      <c r="AI1668" s="11"/>
      <c r="AJ1668" s="11" t="s">
        <v>407</v>
      </c>
      <c r="AK1668" s="11" t="str">
        <f t="shared" si="522"/>
        <v>&lt;q=attr_atk&gt;&lt;c=A6EC41&gt;</v>
      </c>
      <c r="AL1668" s="11" t="str">
        <f t="shared" ca="1" si="523"/>
        <v>110%</v>
      </c>
      <c r="AM1668" s="11" t="s">
        <v>259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t="shared" ca="1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293</v>
      </c>
      <c r="H1669" s="3">
        <v>1.2</v>
      </c>
      <c r="I1669" s="3" t="s">
        <v>294</v>
      </c>
      <c r="J1669" s="3"/>
      <c r="K1669" s="3" t="s">
        <v>295</v>
      </c>
      <c r="L1669" s="3"/>
      <c r="M1669" s="3"/>
      <c r="N1669" s="3"/>
      <c r="O1669" s="3"/>
      <c r="P1669" s="3"/>
      <c r="Q1669" s="3" t="s">
        <v>296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751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306</v>
      </c>
      <c r="AG1669" s="11"/>
      <c r="AH1669" s="11"/>
      <c r="AI1669" s="11"/>
      <c r="AJ1669" s="11" t="s">
        <v>407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259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67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297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293</v>
      </c>
      <c r="H1671" s="3"/>
      <c r="I1671" s="3" t="s">
        <v>294</v>
      </c>
      <c r="J1671" s="3"/>
      <c r="K1671" s="3" t="s">
        <v>295</v>
      </c>
      <c r="L1671" s="3"/>
      <c r="M1671" s="3"/>
      <c r="N1671" s="3"/>
      <c r="O1671" s="3"/>
      <c r="P1671" s="3"/>
      <c r="Q1671" s="3" t="s">
        <v>296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319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320</v>
      </c>
      <c r="AK1671" s="11" t="str">
        <f t="shared" ref="AK1671:AK1675" si="524">$B$6</f>
        <v>&lt;c=A6EC41&gt;</v>
      </c>
      <c r="AL1671" s="11">
        <v>2</v>
      </c>
      <c r="AM1671" s="11" t="s">
        <v>259</v>
      </c>
      <c r="AN1671" s="11" t="s">
        <v>321</v>
      </c>
      <c r="AO1671" s="11" t="s">
        <v>265</v>
      </c>
      <c r="AP1671" s="11">
        <v>2</v>
      </c>
      <c r="AQ1671" s="11" t="s">
        <v>259</v>
      </c>
      <c r="AR1671" s="11" t="s">
        <v>322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293</v>
      </c>
      <c r="H1672" s="3"/>
      <c r="I1672" s="3" t="s">
        <v>294</v>
      </c>
      <c r="J1672" s="3"/>
      <c r="K1672" s="3" t="s">
        <v>295</v>
      </c>
      <c r="L1672" s="3"/>
      <c r="M1672" s="3"/>
      <c r="N1672" s="3"/>
      <c r="O1672" s="3"/>
      <c r="P1672" s="3"/>
      <c r="Q1672" s="3" t="s">
        <v>296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319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306</v>
      </c>
      <c r="AG1672" s="11"/>
      <c r="AH1672" s="11"/>
      <c r="AI1672" s="11"/>
      <c r="AJ1672" s="11" t="s">
        <v>320</v>
      </c>
      <c r="AK1672" s="11" t="str">
        <f t="shared" si="524"/>
        <v>&lt;c=A6EC41&gt;</v>
      </c>
      <c r="AL1672" s="11">
        <f>AL1671*4</f>
        <v>8</v>
      </c>
      <c r="AM1672" s="11" t="s">
        <v>259</v>
      </c>
      <c r="AN1672" s="11" t="s">
        <v>321</v>
      </c>
      <c r="AO1672" s="11" t="s">
        <v>265</v>
      </c>
      <c r="AP1672" s="11">
        <f>AP1671*4</f>
        <v>8</v>
      </c>
      <c r="AQ1672" s="11" t="s">
        <v>259</v>
      </c>
      <c r="AR1672" s="11" t="s">
        <v>322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293</v>
      </c>
      <c r="H1673" s="3"/>
      <c r="I1673" s="3" t="s">
        <v>294</v>
      </c>
      <c r="J1673" s="3"/>
      <c r="K1673" s="3" t="s">
        <v>295</v>
      </c>
      <c r="L1673" s="3"/>
      <c r="M1673" s="3"/>
      <c r="N1673" s="3"/>
      <c r="O1673" s="3"/>
      <c r="P1673" s="3"/>
      <c r="Q1673" s="3" t="s">
        <v>296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319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306</v>
      </c>
      <c r="AG1673" s="11"/>
      <c r="AH1673" s="11"/>
      <c r="AI1673" s="11"/>
      <c r="AJ1673" s="11" t="s">
        <v>320</v>
      </c>
      <c r="AK1673" s="11" t="str">
        <f t="shared" si="524"/>
        <v>&lt;c=A6EC41&gt;</v>
      </c>
      <c r="AL1673" s="11">
        <f>AL1672*4</f>
        <v>32</v>
      </c>
      <c r="AM1673" s="11" t="s">
        <v>259</v>
      </c>
      <c r="AN1673" s="11" t="s">
        <v>321</v>
      </c>
      <c r="AO1673" s="11" t="s">
        <v>265</v>
      </c>
      <c r="AP1673" s="11">
        <f>AP1672*4</f>
        <v>32</v>
      </c>
      <c r="AQ1673" s="11" t="s">
        <v>259</v>
      </c>
      <c r="AR1673" s="11" t="s">
        <v>322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293</v>
      </c>
      <c r="H1674" s="3"/>
      <c r="I1674" s="3" t="s">
        <v>294</v>
      </c>
      <c r="J1674" s="3"/>
      <c r="K1674" s="3" t="s">
        <v>295</v>
      </c>
      <c r="L1674" s="3"/>
      <c r="M1674" s="3"/>
      <c r="N1674" s="3"/>
      <c r="O1674" s="3"/>
      <c r="P1674" s="3"/>
      <c r="Q1674" s="3" t="s">
        <v>296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319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306</v>
      </c>
      <c r="AG1674" s="11"/>
      <c r="AH1674" s="11"/>
      <c r="AI1674" s="11"/>
      <c r="AJ1674" s="11" t="s">
        <v>320</v>
      </c>
      <c r="AK1674" s="11" t="str">
        <f t="shared" si="524"/>
        <v>&lt;c=A6EC41&gt;</v>
      </c>
      <c r="AL1674" s="11">
        <v>64</v>
      </c>
      <c r="AM1674" s="11" t="s">
        <v>259</v>
      </c>
      <c r="AN1674" s="11" t="s">
        <v>321</v>
      </c>
      <c r="AO1674" s="11" t="s">
        <v>265</v>
      </c>
      <c r="AP1674" s="11">
        <v>64</v>
      </c>
      <c r="AQ1674" s="11" t="s">
        <v>259</v>
      </c>
      <c r="AR1674" s="11" t="s">
        <v>322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293</v>
      </c>
      <c r="H1675" s="3"/>
      <c r="I1675" s="3" t="s">
        <v>294</v>
      </c>
      <c r="J1675" s="3"/>
      <c r="K1675" s="3" t="s">
        <v>295</v>
      </c>
      <c r="L1675" s="3"/>
      <c r="M1675" s="3"/>
      <c r="N1675" s="3"/>
      <c r="O1675" s="3"/>
      <c r="P1675" s="3"/>
      <c r="Q1675" s="3" t="s">
        <v>296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319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306</v>
      </c>
      <c r="AG1675" s="11"/>
      <c r="AH1675" s="11"/>
      <c r="AI1675" s="11"/>
      <c r="AJ1675" s="11" t="s">
        <v>320</v>
      </c>
      <c r="AK1675" s="11" t="str">
        <f t="shared" si="524"/>
        <v>&lt;c=A6EC41&gt;</v>
      </c>
      <c r="AL1675" s="11">
        <v>128</v>
      </c>
      <c r="AM1675" s="11" t="s">
        <v>259</v>
      </c>
      <c r="AN1675" s="11" t="s">
        <v>321</v>
      </c>
      <c r="AO1675" s="11" t="s">
        <v>265</v>
      </c>
      <c r="AP1675" s="11">
        <v>128</v>
      </c>
      <c r="AQ1675" s="11" t="s">
        <v>259</v>
      </c>
      <c r="AR1675" s="11" t="s">
        <v>322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298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297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293</v>
      </c>
      <c r="H1677" s="3">
        <f ca="1">ROUND(_xlfn.XLOOKUP($F1677,$D$1:$D$5,$E$1:$E$5)*OFFSET(H1677,5-$F1677,0)/0.05,0)*0.05</f>
        <v>0.85000000000000009</v>
      </c>
      <c r="I1677" s="3" t="s">
        <v>294</v>
      </c>
      <c r="J1677" s="3"/>
      <c r="K1677" s="3" t="s">
        <v>295</v>
      </c>
      <c r="L1677" s="3"/>
      <c r="M1677" s="3"/>
      <c r="N1677" s="3"/>
      <c r="O1677" s="3"/>
      <c r="P1677" s="3"/>
      <c r="Q1677" s="3" t="s">
        <v>296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t="shared" ca="1" si="525"/>
        <v>{"AtkPower":0.85}</v>
      </c>
      <c r="Z1677" s="11" t="s">
        <v>755</v>
      </c>
      <c r="AA1677" s="11" t="str">
        <f t="shared" ca="1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756</v>
      </c>
      <c r="AK1677" s="11" t="str">
        <f t="shared" ref="AK1677:AK1681" si="532">$B$8&amp;$B$6</f>
        <v>&lt;q=attr_atk&gt;&lt;c=A6EC41&gt;</v>
      </c>
      <c r="AL1677" s="11" t="str">
        <f t="shared" ref="AL1677:AL1681" ca="1" si="533">ROUND($H1677*100,2)&amp;"%"</f>
        <v>85%</v>
      </c>
      <c r="AM1677" s="11" t="s">
        <v>259</v>
      </c>
      <c r="AN1677" s="11" t="s">
        <v>305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t="shared" ca="1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293</v>
      </c>
      <c r="H1678" s="3">
        <f ca="1">ROUND(_xlfn.XLOOKUP($F1678,$D$1:$D$5,$E$1:$E$5)*OFFSET(H1678,5-$F1678,0)/0.05,0)*0.05</f>
        <v>0.9</v>
      </c>
      <c r="I1678" s="3" t="s">
        <v>294</v>
      </c>
      <c r="J1678" s="3"/>
      <c r="K1678" s="3" t="s">
        <v>295</v>
      </c>
      <c r="L1678" s="3"/>
      <c r="M1678" s="3"/>
      <c r="N1678" s="3"/>
      <c r="O1678" s="3"/>
      <c r="P1678" s="3"/>
      <c r="Q1678" s="3" t="s">
        <v>296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t="shared" ca="1" si="525"/>
        <v>{"AtkPower":0.9}</v>
      </c>
      <c r="Z1678" s="11" t="s">
        <v>755</v>
      </c>
      <c r="AA1678" s="11" t="str">
        <f t="shared" ca="1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306</v>
      </c>
      <c r="AG1678" s="11"/>
      <c r="AH1678" s="11"/>
      <c r="AI1678" s="11"/>
      <c r="AJ1678" s="11" t="s">
        <v>407</v>
      </c>
      <c r="AK1678" s="11" t="str">
        <f t="shared" si="532"/>
        <v>&lt;q=attr_atk&gt;&lt;c=A6EC41&gt;</v>
      </c>
      <c r="AL1678" s="11" t="str">
        <f t="shared" ca="1" si="533"/>
        <v>90%</v>
      </c>
      <c r="AM1678" s="11" t="s">
        <v>259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t="shared" ca="1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293</v>
      </c>
      <c r="H1679" s="3">
        <f ca="1">ROUND(_xlfn.XLOOKUP($F1679,$D$1:$D$5,$E$1:$E$5)*OFFSET(H1679,5-$F1679,0)/0.05,0)*0.05</f>
        <v>0.95000000000000007</v>
      </c>
      <c r="I1679" s="3" t="s">
        <v>294</v>
      </c>
      <c r="J1679" s="3"/>
      <c r="K1679" s="3" t="s">
        <v>295</v>
      </c>
      <c r="L1679" s="3"/>
      <c r="M1679" s="3"/>
      <c r="N1679" s="3"/>
      <c r="O1679" s="3"/>
      <c r="P1679" s="3"/>
      <c r="Q1679" s="3" t="s">
        <v>296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t="shared" ca="1" si="525"/>
        <v>{"AtkPower":0.95}</v>
      </c>
      <c r="Z1679" s="11" t="s">
        <v>755</v>
      </c>
      <c r="AA1679" s="11" t="str">
        <f t="shared" ca="1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306</v>
      </c>
      <c r="AG1679" s="11"/>
      <c r="AH1679" s="11"/>
      <c r="AI1679" s="11"/>
      <c r="AJ1679" s="11" t="s">
        <v>407</v>
      </c>
      <c r="AK1679" s="11" t="str">
        <f t="shared" si="532"/>
        <v>&lt;q=attr_atk&gt;&lt;c=A6EC41&gt;</v>
      </c>
      <c r="AL1679" s="11" t="str">
        <f t="shared" ca="1" si="533"/>
        <v>95%</v>
      </c>
      <c r="AM1679" s="11" t="s">
        <v>259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t="shared" ca="1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293</v>
      </c>
      <c r="H1680" s="3">
        <f ca="1">ROUND(_xlfn.XLOOKUP($F1680,$D$1:$D$5,$E$1:$E$5)*OFFSET(H1680,5-$F1680,0)/0.05,0)*0.05</f>
        <v>1.1000000000000001</v>
      </c>
      <c r="I1680" s="3" t="s">
        <v>294</v>
      </c>
      <c r="J1680" s="3"/>
      <c r="K1680" s="3" t="s">
        <v>295</v>
      </c>
      <c r="L1680" s="3"/>
      <c r="M1680" s="3"/>
      <c r="N1680" s="3"/>
      <c r="O1680" s="3"/>
      <c r="P1680" s="3"/>
      <c r="Q1680" s="3" t="s">
        <v>296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t="shared" ca="1" si="525"/>
        <v>{"AtkPower":1.1}</v>
      </c>
      <c r="Z1680" s="11" t="s">
        <v>755</v>
      </c>
      <c r="AA1680" s="11" t="str">
        <f t="shared" ca="1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306</v>
      </c>
      <c r="AG1680" s="11"/>
      <c r="AH1680" s="11"/>
      <c r="AI1680" s="11"/>
      <c r="AJ1680" s="11" t="s">
        <v>407</v>
      </c>
      <c r="AK1680" s="11" t="str">
        <f t="shared" si="532"/>
        <v>&lt;q=attr_atk&gt;&lt;c=A6EC41&gt;</v>
      </c>
      <c r="AL1680" s="11" t="str">
        <f t="shared" ca="1" si="533"/>
        <v>110%</v>
      </c>
      <c r="AM1680" s="11" t="s">
        <v>259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t="shared" ca="1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293</v>
      </c>
      <c r="H1681" s="3">
        <v>1.2</v>
      </c>
      <c r="I1681" s="3" t="s">
        <v>294</v>
      </c>
      <c r="J1681" s="3"/>
      <c r="K1681" s="3" t="s">
        <v>295</v>
      </c>
      <c r="L1681" s="3"/>
      <c r="M1681" s="3"/>
      <c r="N1681" s="3"/>
      <c r="O1681" s="3"/>
      <c r="P1681" s="3"/>
      <c r="Q1681" s="3" t="s">
        <v>296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755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306</v>
      </c>
      <c r="AG1681" s="11"/>
      <c r="AH1681" s="11"/>
      <c r="AI1681" s="11"/>
      <c r="AJ1681" s="11" t="s">
        <v>407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259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299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297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293</v>
      </c>
      <c r="H1683" s="3"/>
      <c r="I1683" s="3" t="s">
        <v>294</v>
      </c>
      <c r="J1683" s="3"/>
      <c r="K1683" s="3" t="s">
        <v>295</v>
      </c>
      <c r="L1683" s="3"/>
      <c r="M1683" s="3"/>
      <c r="N1683" s="3"/>
      <c r="O1683" s="3"/>
      <c r="P1683" s="3"/>
      <c r="Q1683" s="3" t="s">
        <v>296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297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293</v>
      </c>
      <c r="H1684" s="3"/>
      <c r="I1684" s="3" t="s">
        <v>294</v>
      </c>
      <c r="J1684" s="3"/>
      <c r="K1684" s="3" t="s">
        <v>295</v>
      </c>
      <c r="L1684" s="3"/>
      <c r="M1684" s="3"/>
      <c r="N1684" s="3"/>
      <c r="O1684" s="3"/>
      <c r="P1684" s="3"/>
      <c r="Q1684" s="3" t="s">
        <v>296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297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293</v>
      </c>
      <c r="H1685" s="3"/>
      <c r="I1685" s="3" t="s">
        <v>294</v>
      </c>
      <c r="J1685" s="3"/>
      <c r="K1685" s="3" t="s">
        <v>295</v>
      </c>
      <c r="L1685" s="3"/>
      <c r="M1685" s="3"/>
      <c r="N1685" s="3"/>
      <c r="O1685" s="3"/>
      <c r="P1685" s="3"/>
      <c r="Q1685" s="3" t="s">
        <v>296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297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293</v>
      </c>
      <c r="H1686" s="3"/>
      <c r="I1686" s="3" t="s">
        <v>294</v>
      </c>
      <c r="J1686" s="3"/>
      <c r="K1686" s="3" t="s">
        <v>295</v>
      </c>
      <c r="L1686" s="3"/>
      <c r="M1686" s="3"/>
      <c r="N1686" s="3"/>
      <c r="O1686" s="3"/>
      <c r="P1686" s="3"/>
      <c r="Q1686" s="3" t="s">
        <v>296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297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293</v>
      </c>
      <c r="H1687" s="3"/>
      <c r="I1687" s="3" t="s">
        <v>294</v>
      </c>
      <c r="J1687" s="3"/>
      <c r="K1687" s="3" t="s">
        <v>295</v>
      </c>
      <c r="L1687" s="3"/>
      <c r="M1687" s="3"/>
      <c r="N1687" s="3"/>
      <c r="O1687" s="3"/>
      <c r="P1687" s="3"/>
      <c r="Q1687" s="3" t="s">
        <v>296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297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300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297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293</v>
      </c>
      <c r="H1689" s="3"/>
      <c r="I1689" s="3" t="s">
        <v>294</v>
      </c>
      <c r="J1689" s="3"/>
      <c r="K1689" s="3" t="s">
        <v>295</v>
      </c>
      <c r="L1689" s="3"/>
      <c r="M1689" s="3"/>
      <c r="N1689" s="3"/>
      <c r="O1689" s="3"/>
      <c r="P1689" s="3"/>
      <c r="Q1689" s="3" t="s">
        <v>296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302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303</v>
      </c>
      <c r="AK1689" s="11" t="str">
        <f>$B$6</f>
        <v>&lt;c=A6EC41&gt;</v>
      </c>
      <c r="AL1689" s="11">
        <v>1</v>
      </c>
      <c r="AM1689" s="11" t="s">
        <v>259</v>
      </c>
      <c r="AN1689" s="11" t="s">
        <v>304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259</v>
      </c>
      <c r="AV1689" s="11" t="s">
        <v>305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293</v>
      </c>
      <c r="H1690" s="3"/>
      <c r="I1690" s="3" t="s">
        <v>294</v>
      </c>
      <c r="J1690" s="3"/>
      <c r="K1690" s="3" t="s">
        <v>295</v>
      </c>
      <c r="L1690" s="3"/>
      <c r="M1690" s="3"/>
      <c r="N1690" s="3"/>
      <c r="O1690" s="3"/>
      <c r="P1690" s="3"/>
      <c r="Q1690" s="3" t="s">
        <v>296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302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306</v>
      </c>
      <c r="AG1690" s="11"/>
      <c r="AH1690" s="11"/>
      <c r="AI1690" s="11"/>
      <c r="AJ1690" s="11"/>
      <c r="AK1690" s="11"/>
      <c r="AL1690" s="11"/>
      <c r="AM1690" s="11"/>
      <c r="AN1690" s="11" t="s">
        <v>307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259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293</v>
      </c>
      <c r="H1691" s="3"/>
      <c r="I1691" s="3" t="s">
        <v>294</v>
      </c>
      <c r="J1691" s="3"/>
      <c r="K1691" s="3" t="s">
        <v>295</v>
      </c>
      <c r="L1691" s="3"/>
      <c r="M1691" s="3"/>
      <c r="N1691" s="3"/>
      <c r="O1691" s="3"/>
      <c r="P1691" s="3"/>
      <c r="Q1691" s="3" t="s">
        <v>296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302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306</v>
      </c>
      <c r="AG1691" s="11"/>
      <c r="AH1691" s="11"/>
      <c r="AI1691" s="11"/>
      <c r="AJ1691" s="11"/>
      <c r="AK1691" s="11"/>
      <c r="AL1691" s="11"/>
      <c r="AM1691" s="11"/>
      <c r="AN1691" s="11" t="s">
        <v>307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259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293</v>
      </c>
      <c r="H1692" s="3"/>
      <c r="I1692" s="3" t="s">
        <v>294</v>
      </c>
      <c r="J1692" s="3"/>
      <c r="K1692" s="3" t="s">
        <v>295</v>
      </c>
      <c r="L1692" s="3"/>
      <c r="M1692" s="3"/>
      <c r="N1692" s="3"/>
      <c r="O1692" s="3"/>
      <c r="P1692" s="3"/>
      <c r="Q1692" s="3" t="s">
        <v>296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302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306</v>
      </c>
      <c r="AG1692" s="11"/>
      <c r="AH1692" s="11"/>
      <c r="AI1692" s="11"/>
      <c r="AJ1692" s="11"/>
      <c r="AK1692" s="11"/>
      <c r="AL1692" s="11"/>
      <c r="AM1692" s="11"/>
      <c r="AN1692" s="11" t="s">
        <v>307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259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293</v>
      </c>
      <c r="H1693" s="3"/>
      <c r="I1693" s="3" t="s">
        <v>294</v>
      </c>
      <c r="J1693" s="3"/>
      <c r="K1693" s="3" t="s">
        <v>295</v>
      </c>
      <c r="L1693" s="3"/>
      <c r="M1693" s="3"/>
      <c r="N1693" s="3"/>
      <c r="O1693" s="3"/>
      <c r="P1693" s="3"/>
      <c r="Q1693" s="3" t="s">
        <v>296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308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306</v>
      </c>
      <c r="AG1693" s="11"/>
      <c r="AH1693" s="11"/>
      <c r="AI1693" s="11"/>
      <c r="AJ1693" s="11"/>
      <c r="AK1693" s="11"/>
      <c r="AL1693" s="11"/>
      <c r="AM1693" s="11"/>
      <c r="AN1693" s="11" t="s">
        <v>307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259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301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297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293</v>
      </c>
      <c r="H1695" s="3">
        <v>0.3</v>
      </c>
      <c r="I1695" s="3" t="s">
        <v>294</v>
      </c>
      <c r="J1695" s="3"/>
      <c r="K1695" s="3" t="s">
        <v>295</v>
      </c>
      <c r="L1695" s="3"/>
      <c r="M1695" s="3"/>
      <c r="N1695" s="3"/>
      <c r="O1695" s="3"/>
      <c r="P1695" s="3"/>
      <c r="Q1695" s="3" t="s">
        <v>296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757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758</v>
      </c>
      <c r="AK1695" s="11" t="str">
        <f>$B$6</f>
        <v>&lt;c=A6EC41&gt;</v>
      </c>
      <c r="AL1695" s="11" t="str">
        <f>ROUND($H1695*100,2)&amp;"%"</f>
        <v>30%</v>
      </c>
      <c r="AM1695" s="11" t="s">
        <v>259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293</v>
      </c>
      <c r="H1696" s="3"/>
      <c r="I1696" s="3" t="s">
        <v>294</v>
      </c>
      <c r="J1696" s="3"/>
      <c r="K1696" s="3" t="s">
        <v>295</v>
      </c>
      <c r="L1696" s="3"/>
      <c r="M1696" s="3"/>
      <c r="N1696" s="3"/>
      <c r="O1696" s="3"/>
      <c r="P1696" s="3"/>
      <c r="Q1696" s="3" t="s">
        <v>296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297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293</v>
      </c>
      <c r="H1697" s="3"/>
      <c r="I1697" s="3" t="s">
        <v>294</v>
      </c>
      <c r="J1697" s="3"/>
      <c r="K1697" s="3" t="s">
        <v>295</v>
      </c>
      <c r="L1697" s="3"/>
      <c r="M1697" s="3"/>
      <c r="N1697" s="3"/>
      <c r="O1697" s="3"/>
      <c r="P1697" s="3"/>
      <c r="Q1697" s="3" t="s">
        <v>296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297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293</v>
      </c>
      <c r="H1698" s="3"/>
      <c r="I1698" s="3" t="s">
        <v>294</v>
      </c>
      <c r="J1698" s="3"/>
      <c r="K1698" s="3" t="s">
        <v>295</v>
      </c>
      <c r="L1698" s="3"/>
      <c r="M1698" s="3"/>
      <c r="N1698" s="3"/>
      <c r="O1698" s="3"/>
      <c r="P1698" s="3"/>
      <c r="Q1698" s="3" t="s">
        <v>296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297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293</v>
      </c>
      <c r="H1699" s="3"/>
      <c r="I1699" s="3" t="s">
        <v>294</v>
      </c>
      <c r="J1699" s="3"/>
      <c r="K1699" s="3" t="s">
        <v>295</v>
      </c>
      <c r="L1699" s="3"/>
      <c r="M1699" s="3"/>
      <c r="N1699" s="3"/>
      <c r="O1699" s="3"/>
      <c r="P1699" s="3"/>
      <c r="Q1699" s="3" t="s">
        <v>296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297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419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297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297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297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297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297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297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759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297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292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297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293</v>
      </c>
      <c r="H1708" s="3">
        <f ca="1">ROUND(_xlfn.XLOOKUP($F1708,$D$1:$D$5,$E$1:$E$5)*OFFSET(H1708,5-$F1708,0)/0.05,0)*0.05</f>
        <v>0.5</v>
      </c>
      <c r="I1708" s="3" t="s">
        <v>294</v>
      </c>
      <c r="J1708" s="3"/>
      <c r="K1708" s="3" t="s">
        <v>295</v>
      </c>
      <c r="L1708" s="3"/>
      <c r="M1708" s="3"/>
      <c r="N1708" s="3"/>
      <c r="O1708" s="3"/>
      <c r="P1708" s="3"/>
      <c r="Q1708" s="3" t="s">
        <v>296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t="shared" ca="1" si="525"/>
        <v>{"AtkPower":0.5}</v>
      </c>
      <c r="Z1708" s="11" t="s">
        <v>760</v>
      </c>
      <c r="AA1708" s="11" t="str">
        <f t="shared" ca="1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761</v>
      </c>
      <c r="AK1708" s="11" t="str">
        <f>$B$6</f>
        <v>&lt;c=A6EC41&gt;</v>
      </c>
      <c r="AL1708" s="12">
        <v>1</v>
      </c>
      <c r="AM1708" s="11" t="s">
        <v>259</v>
      </c>
      <c r="AN1708" s="11" t="s">
        <v>762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259</v>
      </c>
      <c r="AR1708" s="11" t="s">
        <v>305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t="shared" ca="1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293</v>
      </c>
      <c r="H1709" s="3">
        <f ca="1">ROUND(_xlfn.XLOOKUP($F1709,$D$1:$D$5,$E$1:$E$5)*OFFSET(H1709,5-$F1709,0)/0.05,0)*0.05</f>
        <v>0.55000000000000004</v>
      </c>
      <c r="I1709" s="3" t="s">
        <v>294</v>
      </c>
      <c r="J1709" s="3"/>
      <c r="K1709" s="3" t="s">
        <v>295</v>
      </c>
      <c r="L1709" s="3"/>
      <c r="M1709" s="3"/>
      <c r="N1709" s="3"/>
      <c r="O1709" s="3"/>
      <c r="P1709" s="3"/>
      <c r="Q1709" s="3" t="s">
        <v>296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t="shared" ca="1" si="525"/>
        <v>{"AtkPower":0.55}</v>
      </c>
      <c r="Z1709" s="11" t="s">
        <v>760</v>
      </c>
      <c r="AA1709" s="11" t="str">
        <f t="shared" ca="1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306</v>
      </c>
      <c r="AG1709" s="11"/>
      <c r="AH1709" s="11"/>
      <c r="AI1709" s="11"/>
      <c r="AJ1709" s="11" t="s">
        <v>407</v>
      </c>
      <c r="AK1709" s="11" t="str">
        <f t="shared" ref="AK1709:AK1712" si="538">$B$8&amp;$B$6</f>
        <v>&lt;q=attr_atk&gt;&lt;c=A6EC41&gt;</v>
      </c>
      <c r="AL1709" s="11" t="str">
        <f t="shared" ref="AL1709:AL1712" ca="1" si="539">ROUND($H1709*100,2)&amp;"%"</f>
        <v>55%</v>
      </c>
      <c r="AM1709" s="11" t="s">
        <v>259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t="shared" ca="1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293</v>
      </c>
      <c r="H1710" s="3">
        <v>0.6</v>
      </c>
      <c r="I1710" s="3" t="s">
        <v>294</v>
      </c>
      <c r="J1710" s="3"/>
      <c r="K1710" s="3" t="s">
        <v>295</v>
      </c>
      <c r="L1710" s="3"/>
      <c r="M1710" s="3"/>
      <c r="N1710" s="3"/>
      <c r="O1710" s="3"/>
      <c r="P1710" s="3"/>
      <c r="Q1710" s="3" t="s">
        <v>296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760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306</v>
      </c>
      <c r="AG1710" s="11"/>
      <c r="AH1710" s="11"/>
      <c r="AI1710" s="11"/>
      <c r="AJ1710" s="11" t="s">
        <v>407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259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293</v>
      </c>
      <c r="H1711" s="3">
        <f ca="1">ROUND(_xlfn.XLOOKUP($F1711,$D$1:$D$5,$E$1:$E$5)*OFFSET(H1711,5-$F1711,0)/0.05,0)*0.05</f>
        <v>0.65</v>
      </c>
      <c r="I1711" s="3" t="s">
        <v>294</v>
      </c>
      <c r="J1711" s="3"/>
      <c r="K1711" s="3" t="s">
        <v>295</v>
      </c>
      <c r="L1711" s="3"/>
      <c r="M1711" s="3"/>
      <c r="N1711" s="3"/>
      <c r="O1711" s="3"/>
      <c r="P1711" s="3"/>
      <c r="Q1711" s="3" t="s">
        <v>296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t="shared" ca="1" si="525"/>
        <v>{"AtkPower":0.65}</v>
      </c>
      <c r="Z1711" s="11" t="s">
        <v>760</v>
      </c>
      <c r="AA1711" s="11" t="str">
        <f t="shared" ca="1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306</v>
      </c>
      <c r="AG1711" s="11"/>
      <c r="AH1711" s="11"/>
      <c r="AI1711" s="11"/>
      <c r="AJ1711" s="11" t="s">
        <v>407</v>
      </c>
      <c r="AK1711" s="11" t="str">
        <f t="shared" si="538"/>
        <v>&lt;q=attr_atk&gt;&lt;c=A6EC41&gt;</v>
      </c>
      <c r="AL1711" s="11" t="str">
        <f t="shared" ca="1" si="539"/>
        <v>65%</v>
      </c>
      <c r="AM1711" s="11" t="s">
        <v>259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t="shared" ca="1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293</v>
      </c>
      <c r="H1712" s="3">
        <v>0.7</v>
      </c>
      <c r="I1712" s="3" t="s">
        <v>294</v>
      </c>
      <c r="J1712" s="3"/>
      <c r="K1712" s="3" t="s">
        <v>295</v>
      </c>
      <c r="L1712" s="3"/>
      <c r="M1712" s="3"/>
      <c r="N1712" s="3"/>
      <c r="O1712" s="3"/>
      <c r="P1712" s="3"/>
      <c r="Q1712" s="3" t="s">
        <v>296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760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306</v>
      </c>
      <c r="AG1712" s="11"/>
      <c r="AH1712" s="11"/>
      <c r="AI1712" s="11"/>
      <c r="AJ1712" s="11" t="s">
        <v>407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259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192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297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293</v>
      </c>
      <c r="H1714" s="3">
        <f ca="1">ROUND(_xlfn.XLOOKUP($F1714,$D$1:$D$5,$E$1:$E$5)*OFFSET(H1714,5-$F1714,0)/0.05,0)*0.05</f>
        <v>2.1</v>
      </c>
      <c r="I1714" s="3" t="s">
        <v>294</v>
      </c>
      <c r="J1714" s="3"/>
      <c r="K1714" s="3" t="s">
        <v>295</v>
      </c>
      <c r="L1714" s="3"/>
      <c r="M1714" s="3"/>
      <c r="N1714" s="3"/>
      <c r="O1714" s="3"/>
      <c r="P1714" s="3"/>
      <c r="Q1714" s="3" t="s">
        <v>296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t="shared" ca="1" si="525"/>
        <v>{"AtkPower":2.1}</v>
      </c>
      <c r="Z1714" s="11" t="s">
        <v>763</v>
      </c>
      <c r="AA1714" s="11" t="str">
        <f t="shared" ca="1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764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259</v>
      </c>
      <c r="AN1714" s="11" t="s">
        <v>599</v>
      </c>
      <c r="AO1714" s="11" t="str">
        <f>$B$6</f>
        <v>&lt;c=A6EC41&gt;</v>
      </c>
      <c r="AP1714" s="11">
        <v>1</v>
      </c>
      <c r="AQ1714" s="11" t="s">
        <v>259</v>
      </c>
      <c r="AR1714" s="11" t="s">
        <v>765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t="shared" ca="1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293</v>
      </c>
      <c r="H1715" s="3">
        <f ca="1">ROUND(_xlfn.XLOOKUP($F1715,$D$1:$D$5,$E$1:$E$5)*OFFSET(H1715,5-$F1715,0)/0.05,0)*0.05</f>
        <v>2.25</v>
      </c>
      <c r="I1715" s="3" t="s">
        <v>294</v>
      </c>
      <c r="J1715" s="3"/>
      <c r="K1715" s="3" t="s">
        <v>295</v>
      </c>
      <c r="L1715" s="3"/>
      <c r="M1715" s="3"/>
      <c r="N1715" s="3"/>
      <c r="O1715" s="3"/>
      <c r="P1715" s="3"/>
      <c r="Q1715" s="3" t="s">
        <v>296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t="shared" ca="1" si="525"/>
        <v>{"AtkPower":2.25}</v>
      </c>
      <c r="Z1715" s="11" t="s">
        <v>763</v>
      </c>
      <c r="AA1715" s="11" t="str">
        <f t="shared" ca="1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306</v>
      </c>
      <c r="AG1715" s="11"/>
      <c r="AH1715" s="11"/>
      <c r="AI1715" s="11"/>
      <c r="AJ1715" s="11" t="s">
        <v>407</v>
      </c>
      <c r="AK1715" s="11" t="str">
        <f t="shared" ref="AK1715:AK1718" si="540">$B$8&amp;$B$6</f>
        <v>&lt;q=attr_atk&gt;&lt;c=A6EC41&gt;</v>
      </c>
      <c r="AL1715" s="11" t="str">
        <f t="shared" ref="AL1715:AL1718" ca="1" si="541">ROUND($H1715*100,2)&amp;"%"</f>
        <v>225%</v>
      </c>
      <c r="AM1715" s="11" t="s">
        <v>259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t="shared" ca="1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293</v>
      </c>
      <c r="H1716" s="3">
        <f ca="1">ROUND(_xlfn.XLOOKUP($F1716,$D$1:$D$5,$E$1:$E$5)*OFFSET(H1716,5-$F1716,0)/0.05,0)*0.05</f>
        <v>2.4000000000000004</v>
      </c>
      <c r="I1716" s="3" t="s">
        <v>294</v>
      </c>
      <c r="J1716" s="3"/>
      <c r="K1716" s="3" t="s">
        <v>295</v>
      </c>
      <c r="L1716" s="3"/>
      <c r="M1716" s="3"/>
      <c r="N1716" s="3"/>
      <c r="O1716" s="3"/>
      <c r="P1716" s="3"/>
      <c r="Q1716" s="3" t="s">
        <v>296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t="shared" ca="1" si="525"/>
        <v>{"AtkPower":2.4}</v>
      </c>
      <c r="Z1716" s="11" t="s">
        <v>763</v>
      </c>
      <c r="AA1716" s="11" t="str">
        <f t="shared" ca="1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306</v>
      </c>
      <c r="AG1716" s="11"/>
      <c r="AH1716" s="11"/>
      <c r="AI1716" s="11"/>
      <c r="AJ1716" s="11" t="s">
        <v>407</v>
      </c>
      <c r="AK1716" s="11" t="str">
        <f t="shared" si="540"/>
        <v>&lt;q=attr_atk&gt;&lt;c=A6EC41&gt;</v>
      </c>
      <c r="AL1716" s="11" t="str">
        <f t="shared" ca="1" si="541"/>
        <v>240%</v>
      </c>
      <c r="AM1716" s="11" t="s">
        <v>259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t="shared" ca="1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293</v>
      </c>
      <c r="H1717" s="3">
        <f ca="1">ROUND(_xlfn.XLOOKUP($F1717,$D$1:$D$5,$E$1:$E$5)*OFFSET(H1717,5-$F1717,0)/0.05,0)*0.05</f>
        <v>2.7</v>
      </c>
      <c r="I1717" s="3" t="s">
        <v>294</v>
      </c>
      <c r="J1717" s="3"/>
      <c r="K1717" s="3" t="s">
        <v>295</v>
      </c>
      <c r="L1717" s="3"/>
      <c r="M1717" s="3"/>
      <c r="N1717" s="3"/>
      <c r="O1717" s="3"/>
      <c r="P1717" s="3"/>
      <c r="Q1717" s="3" t="s">
        <v>296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t="shared" ca="1" si="525"/>
        <v>{"AtkPower":2.7}</v>
      </c>
      <c r="Z1717" s="11" t="s">
        <v>763</v>
      </c>
      <c r="AA1717" s="11" t="str">
        <f t="shared" ca="1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306</v>
      </c>
      <c r="AG1717" s="11"/>
      <c r="AH1717" s="11"/>
      <c r="AI1717" s="11"/>
      <c r="AJ1717" s="11" t="s">
        <v>407</v>
      </c>
      <c r="AK1717" s="11" t="str">
        <f t="shared" si="540"/>
        <v>&lt;q=attr_atk&gt;&lt;c=A6EC41&gt;</v>
      </c>
      <c r="AL1717" s="11" t="str">
        <f t="shared" ca="1" si="541"/>
        <v>270%</v>
      </c>
      <c r="AM1717" s="11" t="s">
        <v>259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t="shared" ca="1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293</v>
      </c>
      <c r="H1718" s="3">
        <v>3</v>
      </c>
      <c r="I1718" s="3" t="s">
        <v>294</v>
      </c>
      <c r="J1718" s="3"/>
      <c r="K1718" s="3" t="s">
        <v>295</v>
      </c>
      <c r="L1718" s="3"/>
      <c r="M1718" s="3"/>
      <c r="N1718" s="3"/>
      <c r="O1718" s="3"/>
      <c r="P1718" s="3"/>
      <c r="Q1718" s="3" t="s">
        <v>296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763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306</v>
      </c>
      <c r="AG1718" s="11"/>
      <c r="AH1718" s="11"/>
      <c r="AI1718" s="11"/>
      <c r="AJ1718" s="11" t="s">
        <v>407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259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67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297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293</v>
      </c>
      <c r="H1720" s="3"/>
      <c r="I1720" s="3" t="s">
        <v>294</v>
      </c>
      <c r="J1720" s="3"/>
      <c r="K1720" s="3" t="s">
        <v>295</v>
      </c>
      <c r="L1720" s="3"/>
      <c r="M1720" s="3"/>
      <c r="N1720" s="3"/>
      <c r="O1720" s="3"/>
      <c r="P1720" s="3"/>
      <c r="Q1720" s="3" t="s">
        <v>296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319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320</v>
      </c>
      <c r="AK1720" s="11" t="str">
        <f t="shared" ref="AK1720:AK1724" si="542">$B$6</f>
        <v>&lt;c=A6EC41&gt;</v>
      </c>
      <c r="AL1720" s="11">
        <v>2</v>
      </c>
      <c r="AM1720" s="11" t="s">
        <v>259</v>
      </c>
      <c r="AN1720" s="11" t="s">
        <v>321</v>
      </c>
      <c r="AO1720" s="11" t="s">
        <v>265</v>
      </c>
      <c r="AP1720" s="11">
        <v>2</v>
      </c>
      <c r="AQ1720" s="11" t="s">
        <v>259</v>
      </c>
      <c r="AR1720" s="11" t="s">
        <v>322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293</v>
      </c>
      <c r="H1721" s="3"/>
      <c r="I1721" s="3" t="s">
        <v>294</v>
      </c>
      <c r="J1721" s="3"/>
      <c r="K1721" s="3" t="s">
        <v>295</v>
      </c>
      <c r="L1721" s="3"/>
      <c r="M1721" s="3"/>
      <c r="N1721" s="3"/>
      <c r="O1721" s="3"/>
      <c r="P1721" s="3"/>
      <c r="Q1721" s="3" t="s">
        <v>296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319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306</v>
      </c>
      <c r="AG1721" s="11"/>
      <c r="AH1721" s="11"/>
      <c r="AI1721" s="11"/>
      <c r="AJ1721" s="11" t="s">
        <v>320</v>
      </c>
      <c r="AK1721" s="11" t="str">
        <f t="shared" si="542"/>
        <v>&lt;c=A6EC41&gt;</v>
      </c>
      <c r="AL1721" s="11">
        <f>AL1720*4</f>
        <v>8</v>
      </c>
      <c r="AM1721" s="11" t="s">
        <v>259</v>
      </c>
      <c r="AN1721" s="11" t="s">
        <v>321</v>
      </c>
      <c r="AO1721" s="11" t="s">
        <v>265</v>
      </c>
      <c r="AP1721" s="11">
        <f>AP1720*4</f>
        <v>8</v>
      </c>
      <c r="AQ1721" s="11" t="s">
        <v>259</v>
      </c>
      <c r="AR1721" s="11" t="s">
        <v>322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293</v>
      </c>
      <c r="H1722" s="3"/>
      <c r="I1722" s="3" t="s">
        <v>294</v>
      </c>
      <c r="J1722" s="3"/>
      <c r="K1722" s="3" t="s">
        <v>295</v>
      </c>
      <c r="L1722" s="3"/>
      <c r="M1722" s="3"/>
      <c r="N1722" s="3"/>
      <c r="O1722" s="3"/>
      <c r="P1722" s="3"/>
      <c r="Q1722" s="3" t="s">
        <v>296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319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306</v>
      </c>
      <c r="AG1722" s="11"/>
      <c r="AH1722" s="11"/>
      <c r="AI1722" s="11"/>
      <c r="AJ1722" s="11" t="s">
        <v>320</v>
      </c>
      <c r="AK1722" s="11" t="str">
        <f t="shared" si="542"/>
        <v>&lt;c=A6EC41&gt;</v>
      </c>
      <c r="AL1722" s="11">
        <f>AL1721*4</f>
        <v>32</v>
      </c>
      <c r="AM1722" s="11" t="s">
        <v>259</v>
      </c>
      <c r="AN1722" s="11" t="s">
        <v>321</v>
      </c>
      <c r="AO1722" s="11" t="s">
        <v>265</v>
      </c>
      <c r="AP1722" s="11">
        <f>AP1721*4</f>
        <v>32</v>
      </c>
      <c r="AQ1722" s="11" t="s">
        <v>259</v>
      </c>
      <c r="AR1722" s="11" t="s">
        <v>322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293</v>
      </c>
      <c r="H1723" s="3"/>
      <c r="I1723" s="3" t="s">
        <v>294</v>
      </c>
      <c r="J1723" s="3"/>
      <c r="K1723" s="3" t="s">
        <v>295</v>
      </c>
      <c r="L1723" s="3"/>
      <c r="M1723" s="3"/>
      <c r="N1723" s="3"/>
      <c r="O1723" s="3"/>
      <c r="P1723" s="3"/>
      <c r="Q1723" s="3" t="s">
        <v>296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319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306</v>
      </c>
      <c r="AG1723" s="11"/>
      <c r="AH1723" s="11"/>
      <c r="AI1723" s="11"/>
      <c r="AJ1723" s="11" t="s">
        <v>320</v>
      </c>
      <c r="AK1723" s="11" t="str">
        <f t="shared" si="542"/>
        <v>&lt;c=A6EC41&gt;</v>
      </c>
      <c r="AL1723" s="11">
        <v>64</v>
      </c>
      <c r="AM1723" s="11" t="s">
        <v>259</v>
      </c>
      <c r="AN1723" s="11" t="s">
        <v>321</v>
      </c>
      <c r="AO1723" s="11" t="s">
        <v>265</v>
      </c>
      <c r="AP1723" s="11">
        <v>64</v>
      </c>
      <c r="AQ1723" s="11" t="s">
        <v>259</v>
      </c>
      <c r="AR1723" s="11" t="s">
        <v>322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293</v>
      </c>
      <c r="H1724" s="3"/>
      <c r="I1724" s="3" t="s">
        <v>294</v>
      </c>
      <c r="J1724" s="3"/>
      <c r="K1724" s="3" t="s">
        <v>295</v>
      </c>
      <c r="L1724" s="3"/>
      <c r="M1724" s="3"/>
      <c r="N1724" s="3"/>
      <c r="O1724" s="3"/>
      <c r="P1724" s="3"/>
      <c r="Q1724" s="3" t="s">
        <v>296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319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306</v>
      </c>
      <c r="AG1724" s="11"/>
      <c r="AH1724" s="11"/>
      <c r="AI1724" s="11"/>
      <c r="AJ1724" s="11" t="s">
        <v>320</v>
      </c>
      <c r="AK1724" s="11" t="str">
        <f t="shared" si="542"/>
        <v>&lt;c=A6EC41&gt;</v>
      </c>
      <c r="AL1724" s="11">
        <v>128</v>
      </c>
      <c r="AM1724" s="11" t="s">
        <v>259</v>
      </c>
      <c r="AN1724" s="11" t="s">
        <v>321</v>
      </c>
      <c r="AO1724" s="11" t="s">
        <v>265</v>
      </c>
      <c r="AP1724" s="11">
        <v>128</v>
      </c>
      <c r="AQ1724" s="11" t="s">
        <v>259</v>
      </c>
      <c r="AR1724" s="11" t="s">
        <v>322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298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297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293</v>
      </c>
      <c r="H1726" s="3">
        <f ca="1">ROUND(_xlfn.XLOOKUP($F1726,$D$1:$D$5,$E$1:$E$5)*OFFSET(H1726,5-$F1726,0)/0.05,0)*0.05</f>
        <v>2.1</v>
      </c>
      <c r="I1726" s="3" t="s">
        <v>294</v>
      </c>
      <c r="J1726" s="3"/>
      <c r="K1726" s="3" t="s">
        <v>295</v>
      </c>
      <c r="L1726" s="3"/>
      <c r="M1726" s="3"/>
      <c r="N1726" s="3"/>
      <c r="O1726" s="3"/>
      <c r="P1726" s="3"/>
      <c r="Q1726" s="3" t="s">
        <v>296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t="shared" ca="1" si="525"/>
        <v>{"AtkPower":2.1}</v>
      </c>
      <c r="Z1726" s="11" t="s">
        <v>766</v>
      </c>
      <c r="AA1726" s="11" t="str">
        <f t="shared" ca="1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767</v>
      </c>
      <c r="AK1726" s="11" t="str">
        <f>$B$6</f>
        <v>&lt;c=A6EC41&gt;</v>
      </c>
      <c r="AL1726" s="11" t="str">
        <f>"6%"</f>
        <v>6%</v>
      </c>
      <c r="AM1726" s="11" t="s">
        <v>259</v>
      </c>
      <c r="AN1726" s="11" t="s">
        <v>768</v>
      </c>
      <c r="AO1726" s="11" t="str">
        <f t="shared" ref="AO1726:AO1730" si="543">$B$8&amp;$B$6</f>
        <v>&lt;q=attr_atk&gt;&lt;c=A6EC41&gt;</v>
      </c>
      <c r="AP1726" s="11" t="str">
        <f t="shared" ref="AP1726:AP1730" ca="1" si="544">ROUND($H1726*100,2)&amp;"%"</f>
        <v>210%</v>
      </c>
      <c r="AQ1726" s="11" t="s">
        <v>259</v>
      </c>
      <c r="AR1726" s="11" t="s">
        <v>305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t="shared" ca="1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293</v>
      </c>
      <c r="H1727" s="3">
        <f ca="1">ROUND(_xlfn.XLOOKUP($F1727,$D$1:$D$5,$E$1:$E$5)*OFFSET(H1727,5-$F1727,0)/0.05,0)*0.05</f>
        <v>2.25</v>
      </c>
      <c r="I1727" s="3" t="s">
        <v>294</v>
      </c>
      <c r="J1727" s="3"/>
      <c r="K1727" s="3" t="s">
        <v>295</v>
      </c>
      <c r="L1727" s="3"/>
      <c r="M1727" s="3"/>
      <c r="N1727" s="3"/>
      <c r="O1727" s="3"/>
      <c r="P1727" s="3"/>
      <c r="Q1727" s="3" t="s">
        <v>296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t="shared" ca="1" si="525"/>
        <v>{"AtkPower":2.25}</v>
      </c>
      <c r="Z1727" s="11" t="s">
        <v>766</v>
      </c>
      <c r="AA1727" s="11" t="str">
        <f t="shared" ca="1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306</v>
      </c>
      <c r="AG1727" s="11"/>
      <c r="AH1727" s="11"/>
      <c r="AI1727" s="11"/>
      <c r="AJ1727" s="11"/>
      <c r="AK1727" s="11"/>
      <c r="AL1727" s="11"/>
      <c r="AM1727" s="11"/>
      <c r="AN1727" s="11" t="s">
        <v>769</v>
      </c>
      <c r="AO1727" s="11" t="str">
        <f t="shared" si="543"/>
        <v>&lt;q=attr_atk&gt;&lt;c=A6EC41&gt;</v>
      </c>
      <c r="AP1727" s="11" t="str">
        <f t="shared" ca="1" si="544"/>
        <v>225%</v>
      </c>
      <c r="AQ1727" s="11" t="s">
        <v>259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t="shared" ca="1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293</v>
      </c>
      <c r="H1728" s="3">
        <f ca="1">ROUND(_xlfn.XLOOKUP($F1728,$D$1:$D$5,$E$1:$E$5)*OFFSET(H1728,5-$F1728,0)/0.05,0)*0.05</f>
        <v>2.4000000000000004</v>
      </c>
      <c r="I1728" s="3" t="s">
        <v>294</v>
      </c>
      <c r="J1728" s="3"/>
      <c r="K1728" s="3" t="s">
        <v>295</v>
      </c>
      <c r="L1728" s="3"/>
      <c r="M1728" s="3"/>
      <c r="N1728" s="3"/>
      <c r="O1728" s="3"/>
      <c r="P1728" s="3"/>
      <c r="Q1728" s="3" t="s">
        <v>296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t="shared" ca="1" si="525"/>
        <v>{"AtkPower":2.4}</v>
      </c>
      <c r="Z1728" s="11" t="s">
        <v>766</v>
      </c>
      <c r="AA1728" s="11" t="str">
        <f t="shared" ca="1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306</v>
      </c>
      <c r="AG1728" s="11"/>
      <c r="AH1728" s="11"/>
      <c r="AI1728" s="11"/>
      <c r="AJ1728" s="11"/>
      <c r="AK1728" s="11"/>
      <c r="AL1728" s="11"/>
      <c r="AM1728" s="11"/>
      <c r="AN1728" s="11" t="s">
        <v>769</v>
      </c>
      <c r="AO1728" s="11" t="str">
        <f t="shared" si="543"/>
        <v>&lt;q=attr_atk&gt;&lt;c=A6EC41&gt;</v>
      </c>
      <c r="AP1728" s="11" t="str">
        <f t="shared" ca="1" si="544"/>
        <v>240%</v>
      </c>
      <c r="AQ1728" s="11" t="s">
        <v>259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t="shared" ca="1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293</v>
      </c>
      <c r="H1729" s="3">
        <f ca="1">ROUND(_xlfn.XLOOKUP($F1729,$D$1:$D$5,$E$1:$E$5)*OFFSET(H1729,5-$F1729,0)/0.05,0)*0.05</f>
        <v>2.7</v>
      </c>
      <c r="I1729" s="3" t="s">
        <v>294</v>
      </c>
      <c r="J1729" s="3"/>
      <c r="K1729" s="3" t="s">
        <v>295</v>
      </c>
      <c r="L1729" s="3"/>
      <c r="M1729" s="3"/>
      <c r="N1729" s="3"/>
      <c r="O1729" s="3"/>
      <c r="P1729" s="3"/>
      <c r="Q1729" s="3" t="s">
        <v>296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t="shared" ca="1" si="525"/>
        <v>{"AtkPower":2.7}</v>
      </c>
      <c r="Z1729" s="11" t="s">
        <v>766</v>
      </c>
      <c r="AA1729" s="11" t="str">
        <f t="shared" ca="1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306</v>
      </c>
      <c r="AG1729" s="11"/>
      <c r="AH1729" s="11"/>
      <c r="AI1729" s="11"/>
      <c r="AJ1729" s="11"/>
      <c r="AK1729" s="11"/>
      <c r="AL1729" s="11"/>
      <c r="AM1729" s="11"/>
      <c r="AN1729" s="11" t="s">
        <v>769</v>
      </c>
      <c r="AO1729" s="11" t="str">
        <f t="shared" si="543"/>
        <v>&lt;q=attr_atk&gt;&lt;c=A6EC41&gt;</v>
      </c>
      <c r="AP1729" s="11" t="str">
        <f t="shared" ca="1" si="544"/>
        <v>270%</v>
      </c>
      <c r="AQ1729" s="11" t="s">
        <v>259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t="shared" ca="1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293</v>
      </c>
      <c r="H1730" s="3">
        <v>3</v>
      </c>
      <c r="I1730" s="3" t="s">
        <v>294</v>
      </c>
      <c r="J1730" s="3"/>
      <c r="K1730" s="3" t="s">
        <v>295</v>
      </c>
      <c r="L1730" s="3"/>
      <c r="M1730" s="3"/>
      <c r="N1730" s="3"/>
      <c r="O1730" s="3"/>
      <c r="P1730" s="3"/>
      <c r="Q1730" s="3" t="s">
        <v>296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766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306</v>
      </c>
      <c r="AG1730" s="11"/>
      <c r="AH1730" s="11"/>
      <c r="AI1730" s="11"/>
      <c r="AJ1730" s="11"/>
      <c r="AK1730" s="11"/>
      <c r="AL1730" s="11"/>
      <c r="AM1730" s="11"/>
      <c r="AN1730" s="11" t="s">
        <v>769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259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299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297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293</v>
      </c>
      <c r="H1732" s="3"/>
      <c r="I1732" s="3" t="s">
        <v>294</v>
      </c>
      <c r="J1732" s="3"/>
      <c r="K1732" s="3" t="s">
        <v>295</v>
      </c>
      <c r="L1732" s="3"/>
      <c r="M1732" s="3"/>
      <c r="N1732" s="3"/>
      <c r="O1732" s="3"/>
      <c r="P1732" s="3"/>
      <c r="Q1732" s="3" t="s">
        <v>296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297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293</v>
      </c>
      <c r="H1733" s="3"/>
      <c r="I1733" s="3" t="s">
        <v>294</v>
      </c>
      <c r="J1733" s="3"/>
      <c r="K1733" s="3" t="s">
        <v>295</v>
      </c>
      <c r="L1733" s="3"/>
      <c r="M1733" s="3"/>
      <c r="N1733" s="3"/>
      <c r="O1733" s="3"/>
      <c r="P1733" s="3"/>
      <c r="Q1733" s="3" t="s">
        <v>296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297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293</v>
      </c>
      <c r="H1734" s="3"/>
      <c r="I1734" s="3" t="s">
        <v>294</v>
      </c>
      <c r="J1734" s="3"/>
      <c r="K1734" s="3" t="s">
        <v>295</v>
      </c>
      <c r="L1734" s="3"/>
      <c r="M1734" s="3"/>
      <c r="N1734" s="3"/>
      <c r="O1734" s="3"/>
      <c r="P1734" s="3"/>
      <c r="Q1734" s="3" t="s">
        <v>296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297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293</v>
      </c>
      <c r="H1735" s="3"/>
      <c r="I1735" s="3" t="s">
        <v>294</v>
      </c>
      <c r="J1735" s="3"/>
      <c r="K1735" s="3" t="s">
        <v>295</v>
      </c>
      <c r="L1735" s="3"/>
      <c r="M1735" s="3"/>
      <c r="N1735" s="3"/>
      <c r="O1735" s="3"/>
      <c r="P1735" s="3"/>
      <c r="Q1735" s="3" t="s">
        <v>296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297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293</v>
      </c>
      <c r="H1736" s="3"/>
      <c r="I1736" s="3" t="s">
        <v>294</v>
      </c>
      <c r="J1736" s="3"/>
      <c r="K1736" s="3" t="s">
        <v>295</v>
      </c>
      <c r="L1736" s="3"/>
      <c r="M1736" s="3"/>
      <c r="N1736" s="3"/>
      <c r="O1736" s="3"/>
      <c r="P1736" s="3"/>
      <c r="Q1736" s="3" t="s">
        <v>296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297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300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297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293</v>
      </c>
      <c r="H1738" s="3"/>
      <c r="I1738" s="3" t="s">
        <v>294</v>
      </c>
      <c r="J1738" s="3"/>
      <c r="K1738" s="3" t="s">
        <v>295</v>
      </c>
      <c r="L1738" s="3"/>
      <c r="M1738" s="3"/>
      <c r="N1738" s="3"/>
      <c r="O1738" s="3"/>
      <c r="P1738" s="3"/>
      <c r="Q1738" s="3" t="s">
        <v>296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328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329</v>
      </c>
      <c r="AK1738" s="11" t="str">
        <f>$B$6</f>
        <v>&lt;c=A6EC41&gt;</v>
      </c>
      <c r="AL1738" s="11">
        <v>1</v>
      </c>
      <c r="AM1738" s="11" t="s">
        <v>259</v>
      </c>
      <c r="AN1738" s="11" t="s">
        <v>330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259</v>
      </c>
      <c r="AR1738" s="11" t="s">
        <v>331</v>
      </c>
      <c r="AS1738" s="11" t="str">
        <f>$B$6</f>
        <v>&lt;c=A6EC41&gt;</v>
      </c>
      <c r="AT1738" s="11">
        <v>1</v>
      </c>
      <c r="AU1738" s="11" t="s">
        <v>259</v>
      </c>
      <c r="AV1738" s="11" t="s">
        <v>332</v>
      </c>
      <c r="AW1738" s="11" t="str">
        <f>$B$6</f>
        <v>&lt;c=A6EC41&gt;</v>
      </c>
      <c r="AX1738" s="11">
        <v>6</v>
      </c>
      <c r="AY1738" s="11" t="s">
        <v>259</v>
      </c>
      <c r="AZ1738" s="11" t="s">
        <v>333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293</v>
      </c>
      <c r="H1739" s="3"/>
      <c r="I1739" s="3" t="s">
        <v>294</v>
      </c>
      <c r="J1739" s="3"/>
      <c r="K1739" s="3" t="s">
        <v>295</v>
      </c>
      <c r="L1739" s="3"/>
      <c r="M1739" s="3"/>
      <c r="N1739" s="3"/>
      <c r="O1739" s="3"/>
      <c r="P1739" s="3"/>
      <c r="Q1739" s="3" t="s">
        <v>296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328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306</v>
      </c>
      <c r="AG1739" s="11"/>
      <c r="AH1739" s="11"/>
      <c r="AI1739" s="11"/>
      <c r="AJ1739" s="11"/>
      <c r="AK1739" s="11"/>
      <c r="AL1739" s="11"/>
      <c r="AM1739" s="11"/>
      <c r="AN1739" s="11" t="s">
        <v>307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259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293</v>
      </c>
      <c r="H1740" s="3"/>
      <c r="I1740" s="3" t="s">
        <v>294</v>
      </c>
      <c r="J1740" s="3"/>
      <c r="K1740" s="3" t="s">
        <v>295</v>
      </c>
      <c r="L1740" s="3"/>
      <c r="M1740" s="3"/>
      <c r="N1740" s="3"/>
      <c r="O1740" s="3"/>
      <c r="P1740" s="3"/>
      <c r="Q1740" s="3" t="s">
        <v>296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328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306</v>
      </c>
      <c r="AG1740" s="11"/>
      <c r="AH1740" s="11"/>
      <c r="AI1740" s="11"/>
      <c r="AJ1740" s="11"/>
      <c r="AK1740" s="11"/>
      <c r="AL1740" s="11"/>
      <c r="AM1740" s="11"/>
      <c r="AN1740" s="11" t="s">
        <v>307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259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293</v>
      </c>
      <c r="H1741" s="3"/>
      <c r="I1741" s="3" t="s">
        <v>294</v>
      </c>
      <c r="J1741" s="3"/>
      <c r="K1741" s="3" t="s">
        <v>295</v>
      </c>
      <c r="L1741" s="3"/>
      <c r="M1741" s="3"/>
      <c r="N1741" s="3"/>
      <c r="O1741" s="3"/>
      <c r="P1741" s="3"/>
      <c r="Q1741" s="3" t="s">
        <v>296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328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306</v>
      </c>
      <c r="AG1741" s="11"/>
      <c r="AH1741" s="11"/>
      <c r="AI1741" s="11"/>
      <c r="AJ1741" s="11"/>
      <c r="AK1741" s="11"/>
      <c r="AL1741" s="11"/>
      <c r="AM1741" s="11"/>
      <c r="AN1741" s="11" t="s">
        <v>307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259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293</v>
      </c>
      <c r="H1742" s="3"/>
      <c r="I1742" s="3" t="s">
        <v>294</v>
      </c>
      <c r="J1742" s="3"/>
      <c r="K1742" s="3" t="s">
        <v>295</v>
      </c>
      <c r="L1742" s="3"/>
      <c r="M1742" s="3"/>
      <c r="N1742" s="3"/>
      <c r="O1742" s="3"/>
      <c r="P1742" s="3"/>
      <c r="Q1742" s="3" t="s">
        <v>296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334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306</v>
      </c>
      <c r="AG1742" s="11"/>
      <c r="AH1742" s="11"/>
      <c r="AI1742" s="11"/>
      <c r="AJ1742" s="11"/>
      <c r="AK1742" s="11"/>
      <c r="AL1742" s="11"/>
      <c r="AM1742" s="11"/>
      <c r="AN1742" s="11" t="s">
        <v>307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259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301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297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293</v>
      </c>
      <c r="H1744" s="3">
        <v>0.6</v>
      </c>
      <c r="I1744" s="3" t="s">
        <v>294</v>
      </c>
      <c r="J1744" s="3"/>
      <c r="K1744" s="3" t="s">
        <v>295</v>
      </c>
      <c r="L1744" s="3"/>
      <c r="M1744" s="3"/>
      <c r="N1744" s="3"/>
      <c r="O1744" s="3"/>
      <c r="P1744" s="3"/>
      <c r="Q1744" s="3" t="s">
        <v>296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770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771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259</v>
      </c>
      <c r="AN1744" s="11" t="s">
        <v>305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293</v>
      </c>
      <c r="H1745" s="3"/>
      <c r="I1745" s="3" t="s">
        <v>294</v>
      </c>
      <c r="J1745" s="3"/>
      <c r="K1745" s="3" t="s">
        <v>295</v>
      </c>
      <c r="L1745" s="3"/>
      <c r="M1745" s="3"/>
      <c r="N1745" s="3"/>
      <c r="O1745" s="3"/>
      <c r="P1745" s="3"/>
      <c r="Q1745" s="3" t="s">
        <v>296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297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293</v>
      </c>
      <c r="H1746" s="3"/>
      <c r="I1746" s="3" t="s">
        <v>294</v>
      </c>
      <c r="J1746" s="3"/>
      <c r="K1746" s="3" t="s">
        <v>295</v>
      </c>
      <c r="L1746" s="3"/>
      <c r="M1746" s="3"/>
      <c r="N1746" s="3"/>
      <c r="O1746" s="3"/>
      <c r="P1746" s="3"/>
      <c r="Q1746" s="3" t="s">
        <v>296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297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293</v>
      </c>
      <c r="H1747" s="3"/>
      <c r="I1747" s="3" t="s">
        <v>294</v>
      </c>
      <c r="J1747" s="3"/>
      <c r="K1747" s="3" t="s">
        <v>295</v>
      </c>
      <c r="L1747" s="3"/>
      <c r="M1747" s="3"/>
      <c r="N1747" s="3"/>
      <c r="O1747" s="3"/>
      <c r="P1747" s="3"/>
      <c r="Q1747" s="3" t="s">
        <v>296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297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293</v>
      </c>
      <c r="H1748" s="3"/>
      <c r="I1748" s="3" t="s">
        <v>294</v>
      </c>
      <c r="J1748" s="3"/>
      <c r="K1748" s="3" t="s">
        <v>295</v>
      </c>
      <c r="L1748" s="3"/>
      <c r="M1748" s="3"/>
      <c r="N1748" s="3"/>
      <c r="O1748" s="3"/>
      <c r="P1748" s="3"/>
      <c r="Q1748" s="3" t="s">
        <v>296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297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772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297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293</v>
      </c>
      <c r="H1750" s="3">
        <f ca="1">ROUND(_xlfn.XLOOKUP($F1750,$D$1:$D$5,$E$1:$E$5)*OFFSET(H1750,5-$F1750,0)/0.05,0)*0.05</f>
        <v>1.05</v>
      </c>
      <c r="I1750" s="3" t="s">
        <v>294</v>
      </c>
      <c r="J1750" s="3"/>
      <c r="K1750" s="3" t="s">
        <v>295</v>
      </c>
      <c r="L1750" s="3"/>
      <c r="M1750" s="3"/>
      <c r="N1750" s="3"/>
      <c r="O1750" s="3"/>
      <c r="P1750" s="3"/>
      <c r="Q1750" s="3" t="s">
        <v>296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t="shared" ca="1" si="545"/>
        <v>{"AtkPower":1.05}</v>
      </c>
      <c r="Z1750" s="11" t="s">
        <v>297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293</v>
      </c>
      <c r="H1751" s="3">
        <f ca="1">ROUND(_xlfn.XLOOKUP($F1751,$D$1:$D$5,$E$1:$E$5)*OFFSET(H1751,5-$F1751,0)/0.05,0)*0.05</f>
        <v>1.1500000000000001</v>
      </c>
      <c r="I1751" s="3" t="s">
        <v>294</v>
      </c>
      <c r="J1751" s="3"/>
      <c r="K1751" s="3" t="s">
        <v>295</v>
      </c>
      <c r="L1751" s="3"/>
      <c r="M1751" s="3"/>
      <c r="N1751" s="3"/>
      <c r="O1751" s="3"/>
      <c r="P1751" s="3"/>
      <c r="Q1751" s="3" t="s">
        <v>296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t="shared" ca="1" si="545"/>
        <v>{"AtkPower":1.15}</v>
      </c>
      <c r="Z1751" s="11" t="s">
        <v>297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293</v>
      </c>
      <c r="H1752" s="3">
        <f ca="1">ROUND(_xlfn.XLOOKUP($F1752,$D$1:$D$5,$E$1:$E$5)*OFFSET(H1752,5-$F1752,0)/0.05,0)*0.05</f>
        <v>1.2000000000000002</v>
      </c>
      <c r="I1752" s="3" t="s">
        <v>294</v>
      </c>
      <c r="J1752" s="3"/>
      <c r="K1752" s="3" t="s">
        <v>295</v>
      </c>
      <c r="L1752" s="3"/>
      <c r="M1752" s="3"/>
      <c r="N1752" s="3"/>
      <c r="O1752" s="3"/>
      <c r="P1752" s="3"/>
      <c r="Q1752" s="3" t="s">
        <v>296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t="shared" ca="1" si="545"/>
        <v>{"AtkPower":1.2}</v>
      </c>
      <c r="Z1752" s="11" t="s">
        <v>297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293</v>
      </c>
      <c r="H1753" s="3">
        <f ca="1">ROUND(_xlfn.XLOOKUP($F1753,$D$1:$D$5,$E$1:$E$5)*OFFSET(H1753,5-$F1753,0)/0.05,0)*0.05</f>
        <v>1.35</v>
      </c>
      <c r="I1753" s="3" t="s">
        <v>294</v>
      </c>
      <c r="J1753" s="3"/>
      <c r="K1753" s="3" t="s">
        <v>295</v>
      </c>
      <c r="L1753" s="3"/>
      <c r="M1753" s="3"/>
      <c r="N1753" s="3"/>
      <c r="O1753" s="3"/>
      <c r="P1753" s="3"/>
      <c r="Q1753" s="3" t="s">
        <v>296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t="shared" ca="1" si="545"/>
        <v>{"AtkPower":1.35}</v>
      </c>
      <c r="Z1753" s="11" t="s">
        <v>297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293</v>
      </c>
      <c r="H1754" s="3">
        <v>1.5</v>
      </c>
      <c r="I1754" s="3" t="s">
        <v>294</v>
      </c>
      <c r="J1754" s="3"/>
      <c r="K1754" s="3" t="s">
        <v>295</v>
      </c>
      <c r="L1754" s="3"/>
      <c r="M1754" s="3"/>
      <c r="N1754" s="3"/>
      <c r="O1754" s="3"/>
      <c r="P1754" s="3"/>
      <c r="Q1754" s="3" t="s">
        <v>296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297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773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297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293</v>
      </c>
      <c r="H1756" s="3"/>
      <c r="I1756" s="3" t="s">
        <v>294</v>
      </c>
      <c r="J1756" s="3"/>
      <c r="K1756" s="3" t="s">
        <v>295</v>
      </c>
      <c r="L1756" s="3"/>
      <c r="M1756" s="3"/>
      <c r="N1756" s="3"/>
      <c r="O1756" s="3"/>
      <c r="P1756" s="3"/>
      <c r="Q1756" s="3" t="s">
        <v>296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297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293</v>
      </c>
      <c r="H1757" s="3"/>
      <c r="I1757" s="3" t="s">
        <v>294</v>
      </c>
      <c r="J1757" s="3"/>
      <c r="K1757" s="3" t="s">
        <v>295</v>
      </c>
      <c r="L1757" s="3"/>
      <c r="M1757" s="3"/>
      <c r="N1757" s="3"/>
      <c r="O1757" s="3"/>
      <c r="P1757" s="3"/>
      <c r="Q1757" s="3" t="s">
        <v>296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297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293</v>
      </c>
      <c r="H1758" s="3"/>
      <c r="I1758" s="3" t="s">
        <v>294</v>
      </c>
      <c r="J1758" s="3"/>
      <c r="K1758" s="3" t="s">
        <v>295</v>
      </c>
      <c r="L1758" s="3"/>
      <c r="M1758" s="3"/>
      <c r="N1758" s="3"/>
      <c r="O1758" s="3"/>
      <c r="P1758" s="3"/>
      <c r="Q1758" s="3" t="s">
        <v>296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297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293</v>
      </c>
      <c r="H1759" s="3"/>
      <c r="I1759" s="3" t="s">
        <v>294</v>
      </c>
      <c r="J1759" s="3"/>
      <c r="K1759" s="3" t="s">
        <v>295</v>
      </c>
      <c r="L1759" s="3"/>
      <c r="M1759" s="3"/>
      <c r="N1759" s="3"/>
      <c r="O1759" s="3"/>
      <c r="P1759" s="3"/>
      <c r="Q1759" s="3" t="s">
        <v>296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297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293</v>
      </c>
      <c r="H1760" s="3"/>
      <c r="I1760" s="3" t="s">
        <v>294</v>
      </c>
      <c r="J1760" s="3"/>
      <c r="K1760" s="3" t="s">
        <v>295</v>
      </c>
      <c r="L1760" s="3"/>
      <c r="M1760" s="3"/>
      <c r="N1760" s="3"/>
      <c r="O1760" s="3"/>
      <c r="P1760" s="3"/>
      <c r="Q1760" s="3" t="s">
        <v>296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297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774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297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293</v>
      </c>
      <c r="H1762" s="3">
        <f ca="1">ROUND(_xlfn.XLOOKUP($F1762,$D$1:$D$5,$E$1:$E$5)*OFFSET(H1762,5-$F1762,0)/0.05,0)*0.05</f>
        <v>2.1</v>
      </c>
      <c r="I1762" s="3" t="s">
        <v>294</v>
      </c>
      <c r="J1762" s="3"/>
      <c r="K1762" s="3" t="s">
        <v>295</v>
      </c>
      <c r="L1762" s="3"/>
      <c r="M1762" s="3"/>
      <c r="N1762" s="3"/>
      <c r="O1762" s="3"/>
      <c r="P1762" s="3"/>
      <c r="Q1762" s="3" t="s">
        <v>296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t="shared" ca="1" si="545"/>
        <v>{"AtkPower":2.1}</v>
      </c>
      <c r="Z1762" s="11" t="s">
        <v>297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293</v>
      </c>
      <c r="H1763" s="3">
        <f ca="1">ROUND(_xlfn.XLOOKUP($F1763,$D$1:$D$5,$E$1:$E$5)*OFFSET(H1763,5-$F1763,0)/0.05,0)*0.05</f>
        <v>2.25</v>
      </c>
      <c r="I1763" s="3" t="s">
        <v>294</v>
      </c>
      <c r="J1763" s="3"/>
      <c r="K1763" s="3" t="s">
        <v>295</v>
      </c>
      <c r="L1763" s="3"/>
      <c r="M1763" s="3"/>
      <c r="N1763" s="3"/>
      <c r="O1763" s="3"/>
      <c r="P1763" s="3"/>
      <c r="Q1763" s="3" t="s">
        <v>296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t="shared" ca="1" si="545"/>
        <v>{"AtkPower":2.25}</v>
      </c>
      <c r="Z1763" s="11" t="s">
        <v>297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293</v>
      </c>
      <c r="H1764" s="3">
        <f ca="1">ROUND(_xlfn.XLOOKUP($F1764,$D$1:$D$5,$E$1:$E$5)*OFFSET(H1764,5-$F1764,0)/0.05,0)*0.05</f>
        <v>2.4000000000000004</v>
      </c>
      <c r="I1764" s="3" t="s">
        <v>294</v>
      </c>
      <c r="J1764" s="3"/>
      <c r="K1764" s="3" t="s">
        <v>295</v>
      </c>
      <c r="L1764" s="3"/>
      <c r="M1764" s="3"/>
      <c r="N1764" s="3"/>
      <c r="O1764" s="3"/>
      <c r="P1764" s="3"/>
      <c r="Q1764" s="3" t="s">
        <v>296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t="shared" ca="1" si="545"/>
        <v>{"AtkPower":2.4}</v>
      </c>
      <c r="Z1764" s="11" t="s">
        <v>297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293</v>
      </c>
      <c r="H1765" s="3">
        <f ca="1">ROUND(_xlfn.XLOOKUP($F1765,$D$1:$D$5,$E$1:$E$5)*OFFSET(H1765,5-$F1765,0)/0.05,0)*0.05</f>
        <v>2.7</v>
      </c>
      <c r="I1765" s="3" t="s">
        <v>294</v>
      </c>
      <c r="J1765" s="3"/>
      <c r="K1765" s="3" t="s">
        <v>295</v>
      </c>
      <c r="L1765" s="3"/>
      <c r="M1765" s="3"/>
      <c r="N1765" s="3"/>
      <c r="O1765" s="3"/>
      <c r="P1765" s="3"/>
      <c r="Q1765" s="3" t="s">
        <v>296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t="shared" ca="1" si="545"/>
        <v>{"AtkPower":2.7}</v>
      </c>
      <c r="Z1765" s="11" t="s">
        <v>297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293</v>
      </c>
      <c r="H1766" s="3">
        <v>3</v>
      </c>
      <c r="I1766" s="3" t="s">
        <v>294</v>
      </c>
      <c r="J1766" s="3"/>
      <c r="K1766" s="3" t="s">
        <v>295</v>
      </c>
      <c r="L1766" s="3"/>
      <c r="M1766" s="3"/>
      <c r="N1766" s="3"/>
      <c r="O1766" s="3"/>
      <c r="P1766" s="3"/>
      <c r="Q1766" s="3" t="s">
        <v>296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297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775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297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293</v>
      </c>
      <c r="H1768" s="3">
        <v>0.6</v>
      </c>
      <c r="I1768" s="3" t="s">
        <v>294</v>
      </c>
      <c r="J1768" s="3"/>
      <c r="K1768" s="3" t="s">
        <v>295</v>
      </c>
      <c r="L1768" s="3">
        <v>1</v>
      </c>
      <c r="M1768" s="3"/>
      <c r="N1768" s="3"/>
      <c r="O1768" s="3"/>
      <c r="P1768" s="3"/>
      <c r="Q1768" s="3" t="s">
        <v>296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297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293</v>
      </c>
      <c r="H1769" s="3">
        <v>0.6</v>
      </c>
      <c r="I1769" s="3" t="s">
        <v>294</v>
      </c>
      <c r="J1769" s="3"/>
      <c r="K1769" s="3" t="s">
        <v>295</v>
      </c>
      <c r="L1769" s="3">
        <v>1</v>
      </c>
      <c r="M1769" s="3"/>
      <c r="N1769" s="3"/>
      <c r="O1769" s="3"/>
      <c r="P1769" s="3"/>
      <c r="Q1769" s="3" t="s">
        <v>296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297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293</v>
      </c>
      <c r="H1770" s="3">
        <v>0.6</v>
      </c>
      <c r="I1770" s="3" t="s">
        <v>294</v>
      </c>
      <c r="J1770" s="3"/>
      <c r="K1770" s="3" t="s">
        <v>295</v>
      </c>
      <c r="L1770" s="3">
        <v>1</v>
      </c>
      <c r="M1770" s="3"/>
      <c r="N1770" s="3"/>
      <c r="O1770" s="3"/>
      <c r="P1770" s="3"/>
      <c r="Q1770" s="3" t="s">
        <v>296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297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293</v>
      </c>
      <c r="H1771" s="3">
        <v>0.6</v>
      </c>
      <c r="I1771" s="3" t="s">
        <v>294</v>
      </c>
      <c r="J1771" s="3"/>
      <c r="K1771" s="3" t="s">
        <v>295</v>
      </c>
      <c r="L1771" s="3">
        <v>1</v>
      </c>
      <c r="M1771" s="3"/>
      <c r="N1771" s="3"/>
      <c r="O1771" s="3"/>
      <c r="P1771" s="3"/>
      <c r="Q1771" s="3" t="s">
        <v>296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297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293</v>
      </c>
      <c r="H1772" s="3">
        <v>0.6</v>
      </c>
      <c r="I1772" s="3" t="s">
        <v>294</v>
      </c>
      <c r="J1772" s="3"/>
      <c r="K1772" s="3" t="s">
        <v>295</v>
      </c>
      <c r="L1772" s="3">
        <v>1</v>
      </c>
      <c r="M1772" s="3"/>
      <c r="N1772" s="3"/>
      <c r="O1772" s="3"/>
      <c r="P1772" s="3"/>
      <c r="Q1772" s="3" t="s">
        <v>296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297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776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297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292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297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293</v>
      </c>
      <c r="H1775" s="3">
        <f ca="1">ROUND(_xlfn.XLOOKUP($F1775,$D$1:$D$5,$E$1:$E$5)*OFFSET(H1775,5-$F1775,0)/0.05,0)*0.05</f>
        <v>1.2000000000000002</v>
      </c>
      <c r="I1775" s="3" t="s">
        <v>294</v>
      </c>
      <c r="J1775" s="3"/>
      <c r="K1775" s="3" t="s">
        <v>295</v>
      </c>
      <c r="L1775" s="3"/>
      <c r="M1775" s="3"/>
      <c r="N1775" s="3"/>
      <c r="O1775" s="3"/>
      <c r="P1775" s="3"/>
      <c r="Q1775" s="3" t="s">
        <v>296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t="shared" ca="1" si="545"/>
        <v>{"AtkPower":1.2}</v>
      </c>
      <c r="Z1775" s="11" t="s">
        <v>777</v>
      </c>
      <c r="AA1775" s="11" t="str">
        <f t="shared" ca="1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778</v>
      </c>
      <c r="AK1775" s="11" t="str">
        <f>$B$6</f>
        <v>&lt;c=A6EC41&gt;</v>
      </c>
      <c r="AL1775" s="12">
        <v>1</v>
      </c>
      <c r="AM1775" s="11" t="s">
        <v>259</v>
      </c>
      <c r="AN1775" s="11" t="s">
        <v>583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259</v>
      </c>
      <c r="AR1775" s="11" t="s">
        <v>305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t="shared" ca="1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293</v>
      </c>
      <c r="H1776" s="3">
        <f ca="1">ROUND(_xlfn.XLOOKUP($F1776,$D$1:$D$5,$E$1:$E$5)*OFFSET(H1776,5-$F1776,0)/0.05,0)*0.05</f>
        <v>1.3</v>
      </c>
      <c r="I1776" s="3" t="s">
        <v>294</v>
      </c>
      <c r="J1776" s="3"/>
      <c r="K1776" s="3" t="s">
        <v>295</v>
      </c>
      <c r="L1776" s="3"/>
      <c r="M1776" s="3"/>
      <c r="N1776" s="3"/>
      <c r="O1776" s="3"/>
      <c r="P1776" s="3"/>
      <c r="Q1776" s="3" t="s">
        <v>296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t="shared" ca="1" si="545"/>
        <v>{"AtkPower":1.3}</v>
      </c>
      <c r="Z1776" s="11" t="s">
        <v>777</v>
      </c>
      <c r="AA1776" s="11" t="str">
        <f t="shared" ca="1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306</v>
      </c>
      <c r="AG1776" s="11"/>
      <c r="AH1776" s="11"/>
      <c r="AI1776" s="11"/>
      <c r="AJ1776" s="11" t="s">
        <v>407</v>
      </c>
      <c r="AK1776" s="11" t="str">
        <f t="shared" ref="AK1776:AK1779" si="557">$B$8&amp;$B$6</f>
        <v>&lt;q=attr_atk&gt;&lt;c=A6EC41&gt;</v>
      </c>
      <c r="AL1776" s="11" t="str">
        <f t="shared" ref="AL1776:AL1779" ca="1" si="558">ROUND($H1776*100,2)&amp;"%"</f>
        <v>130%</v>
      </c>
      <c r="AM1776" s="11" t="s">
        <v>259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t="shared" ca="1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293</v>
      </c>
      <c r="H1777" s="3">
        <f ca="1">ROUND(_xlfn.XLOOKUP($F1777,$D$1:$D$5,$E$1:$E$5)*OFFSET(H1777,5-$F1777,0)/0.05,0)*0.05</f>
        <v>1.35</v>
      </c>
      <c r="I1777" s="3" t="s">
        <v>294</v>
      </c>
      <c r="J1777" s="3"/>
      <c r="K1777" s="3" t="s">
        <v>295</v>
      </c>
      <c r="L1777" s="3"/>
      <c r="M1777" s="3"/>
      <c r="N1777" s="3"/>
      <c r="O1777" s="3"/>
      <c r="P1777" s="3"/>
      <c r="Q1777" s="3" t="s">
        <v>296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t="shared" ca="1" si="545"/>
        <v>{"AtkPower":1.35}</v>
      </c>
      <c r="Z1777" s="11" t="s">
        <v>777</v>
      </c>
      <c r="AA1777" s="11" t="str">
        <f t="shared" ca="1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306</v>
      </c>
      <c r="AG1777" s="11"/>
      <c r="AH1777" s="11"/>
      <c r="AI1777" s="11"/>
      <c r="AJ1777" s="11" t="s">
        <v>407</v>
      </c>
      <c r="AK1777" s="11" t="str">
        <f t="shared" si="557"/>
        <v>&lt;q=attr_atk&gt;&lt;c=A6EC41&gt;</v>
      </c>
      <c r="AL1777" s="11" t="str">
        <f t="shared" ca="1" si="558"/>
        <v>135%</v>
      </c>
      <c r="AM1777" s="11" t="s">
        <v>259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t="shared" ca="1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293</v>
      </c>
      <c r="H1778" s="3">
        <f ca="1">ROUND(_xlfn.XLOOKUP($F1778,$D$1:$D$5,$E$1:$E$5)*OFFSET(H1778,5-$F1778,0)/0.05,0)*0.05</f>
        <v>1.55</v>
      </c>
      <c r="I1778" s="3" t="s">
        <v>294</v>
      </c>
      <c r="J1778" s="3"/>
      <c r="K1778" s="3" t="s">
        <v>295</v>
      </c>
      <c r="L1778" s="3"/>
      <c r="M1778" s="3"/>
      <c r="N1778" s="3"/>
      <c r="O1778" s="3"/>
      <c r="P1778" s="3"/>
      <c r="Q1778" s="3" t="s">
        <v>296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t="shared" ca="1" si="545"/>
        <v>{"AtkPower":1.55}</v>
      </c>
      <c r="Z1778" s="11" t="s">
        <v>777</v>
      </c>
      <c r="AA1778" s="11" t="str">
        <f t="shared" ca="1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306</v>
      </c>
      <c r="AG1778" s="11"/>
      <c r="AH1778" s="11"/>
      <c r="AI1778" s="11"/>
      <c r="AJ1778" s="11" t="s">
        <v>407</v>
      </c>
      <c r="AK1778" s="11" t="str">
        <f t="shared" si="557"/>
        <v>&lt;q=attr_atk&gt;&lt;c=A6EC41&gt;</v>
      </c>
      <c r="AL1778" s="11" t="str">
        <f t="shared" ca="1" si="558"/>
        <v>155%</v>
      </c>
      <c r="AM1778" s="11" t="s">
        <v>259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t="shared" ca="1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293</v>
      </c>
      <c r="H1779" s="3">
        <v>1.7</v>
      </c>
      <c r="I1779" s="3" t="s">
        <v>294</v>
      </c>
      <c r="J1779" s="3"/>
      <c r="K1779" s="3" t="s">
        <v>295</v>
      </c>
      <c r="L1779" s="3"/>
      <c r="M1779" s="3"/>
      <c r="N1779" s="3"/>
      <c r="O1779" s="3"/>
      <c r="P1779" s="3"/>
      <c r="Q1779" s="3" t="s">
        <v>296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777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306</v>
      </c>
      <c r="AG1779" s="11"/>
      <c r="AH1779" s="11"/>
      <c r="AI1779" s="11"/>
      <c r="AJ1779" s="11" t="s">
        <v>407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259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192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297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293</v>
      </c>
      <c r="H1781" s="3">
        <f ca="1">ROUND(_xlfn.XLOOKUP($F1781,$D$1:$D$5,$E$1:$E$5)*OFFSET(H1781,5-$F1781,0)/0.05,0)*0.05</f>
        <v>3.5</v>
      </c>
      <c r="I1781" s="3" t="s">
        <v>294</v>
      </c>
      <c r="J1781" s="3"/>
      <c r="K1781" s="3" t="s">
        <v>295</v>
      </c>
      <c r="L1781" s="3"/>
      <c r="M1781" s="3"/>
      <c r="N1781" s="3"/>
      <c r="O1781" s="3"/>
      <c r="P1781" s="3"/>
      <c r="Q1781" s="3" t="s">
        <v>296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t="shared" ca="1" si="545"/>
        <v>{"AtkPower":3.5}</v>
      </c>
      <c r="Z1781" s="11" t="s">
        <v>779</v>
      </c>
      <c r="AA1781" s="11" t="str">
        <f t="shared" ca="1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779</v>
      </c>
      <c r="AK1781" s="11" t="str">
        <f>$B$6</f>
        <v>&lt;c=A6EC41&gt;</v>
      </c>
      <c r="AL1781" s="12">
        <v>1</v>
      </c>
      <c r="AM1781" s="11" t="s">
        <v>259</v>
      </c>
      <c r="AN1781" s="11" t="s">
        <v>780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259</v>
      </c>
      <c r="AR1781" s="11" t="s">
        <v>305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t="shared" ca="1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293</v>
      </c>
      <c r="H1782" s="3">
        <f ca="1">ROUND(_xlfn.XLOOKUP($F1782,$D$1:$D$5,$E$1:$E$5)*OFFSET(H1782,5-$F1782,0)/0.05,0)*0.05</f>
        <v>3.75</v>
      </c>
      <c r="I1782" s="3" t="s">
        <v>294</v>
      </c>
      <c r="J1782" s="3"/>
      <c r="K1782" s="3" t="s">
        <v>295</v>
      </c>
      <c r="L1782" s="3"/>
      <c r="M1782" s="3"/>
      <c r="N1782" s="3"/>
      <c r="O1782" s="3"/>
      <c r="P1782" s="3"/>
      <c r="Q1782" s="3" t="s">
        <v>296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t="shared" ca="1" si="545"/>
        <v>{"AtkPower":3.75}</v>
      </c>
      <c r="Z1782" s="11" t="s">
        <v>779</v>
      </c>
      <c r="AA1782" s="11" t="str">
        <f t="shared" ca="1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306</v>
      </c>
      <c r="AG1782" s="11"/>
      <c r="AH1782" s="11"/>
      <c r="AI1782" s="11"/>
      <c r="AJ1782" s="11" t="s">
        <v>407</v>
      </c>
      <c r="AK1782" s="11" t="str">
        <f t="shared" ref="AK1782:AK1785" si="559">$B$8&amp;$B$6</f>
        <v>&lt;q=attr_atk&gt;&lt;c=A6EC41&gt;</v>
      </c>
      <c r="AL1782" s="11" t="str">
        <f t="shared" ref="AL1782:AL1785" ca="1" si="560">ROUND($H1782*100,2)&amp;"%"</f>
        <v>375%</v>
      </c>
      <c r="AM1782" s="11" t="s">
        <v>259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t="shared" ca="1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293</v>
      </c>
      <c r="H1783" s="3">
        <f ca="1">ROUND(_xlfn.XLOOKUP($F1783,$D$1:$D$5,$E$1:$E$5)*OFFSET(H1783,5-$F1783,0)/0.05,0)*0.05</f>
        <v>4</v>
      </c>
      <c r="I1783" s="3" t="s">
        <v>294</v>
      </c>
      <c r="J1783" s="3"/>
      <c r="K1783" s="3" t="s">
        <v>295</v>
      </c>
      <c r="L1783" s="3"/>
      <c r="M1783" s="3"/>
      <c r="N1783" s="3"/>
      <c r="O1783" s="3"/>
      <c r="P1783" s="3"/>
      <c r="Q1783" s="3" t="s">
        <v>296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t="shared" ca="1" si="545"/>
        <v>{"AtkPower":4}</v>
      </c>
      <c r="Z1783" s="11" t="s">
        <v>779</v>
      </c>
      <c r="AA1783" s="11" t="str">
        <f t="shared" ca="1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306</v>
      </c>
      <c r="AG1783" s="11"/>
      <c r="AH1783" s="11"/>
      <c r="AI1783" s="11"/>
      <c r="AJ1783" s="11" t="s">
        <v>407</v>
      </c>
      <c r="AK1783" s="11" t="str">
        <f t="shared" si="559"/>
        <v>&lt;q=attr_atk&gt;&lt;c=A6EC41&gt;</v>
      </c>
      <c r="AL1783" s="11" t="str">
        <f t="shared" ca="1" si="560"/>
        <v>400%</v>
      </c>
      <c r="AM1783" s="11" t="s">
        <v>259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t="shared" ca="1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293</v>
      </c>
      <c r="H1784" s="3">
        <f ca="1">ROUND(_xlfn.XLOOKUP($F1784,$D$1:$D$5,$E$1:$E$5)*OFFSET(H1784,5-$F1784,0)/0.05,0)*0.05</f>
        <v>4.5</v>
      </c>
      <c r="I1784" s="3" t="s">
        <v>294</v>
      </c>
      <c r="J1784" s="3"/>
      <c r="K1784" s="3" t="s">
        <v>295</v>
      </c>
      <c r="L1784" s="3"/>
      <c r="M1784" s="3"/>
      <c r="N1784" s="3"/>
      <c r="O1784" s="3"/>
      <c r="P1784" s="3"/>
      <c r="Q1784" s="3" t="s">
        <v>296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t="shared" ca="1" si="545"/>
        <v>{"AtkPower":4.5}</v>
      </c>
      <c r="Z1784" s="11" t="s">
        <v>779</v>
      </c>
      <c r="AA1784" s="11" t="str">
        <f t="shared" ca="1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306</v>
      </c>
      <c r="AG1784" s="11"/>
      <c r="AH1784" s="11"/>
      <c r="AI1784" s="11"/>
      <c r="AJ1784" s="11" t="s">
        <v>407</v>
      </c>
      <c r="AK1784" s="11" t="str">
        <f t="shared" si="559"/>
        <v>&lt;q=attr_atk&gt;&lt;c=A6EC41&gt;</v>
      </c>
      <c r="AL1784" s="11" t="str">
        <f t="shared" ca="1" si="560"/>
        <v>450%</v>
      </c>
      <c r="AM1784" s="11" t="s">
        <v>259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t="shared" ca="1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293</v>
      </c>
      <c r="H1785" s="3">
        <v>5</v>
      </c>
      <c r="I1785" s="3" t="s">
        <v>294</v>
      </c>
      <c r="J1785" s="3"/>
      <c r="K1785" s="3" t="s">
        <v>295</v>
      </c>
      <c r="L1785" s="3"/>
      <c r="M1785" s="3"/>
      <c r="N1785" s="3"/>
      <c r="O1785" s="3"/>
      <c r="P1785" s="3"/>
      <c r="Q1785" s="3" t="s">
        <v>296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779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306</v>
      </c>
      <c r="AG1785" s="11"/>
      <c r="AH1785" s="11"/>
      <c r="AI1785" s="11"/>
      <c r="AJ1785" s="11" t="s">
        <v>407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259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67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297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293</v>
      </c>
      <c r="H1787" s="3"/>
      <c r="I1787" s="3" t="s">
        <v>294</v>
      </c>
      <c r="J1787" s="3"/>
      <c r="K1787" s="3" t="s">
        <v>295</v>
      </c>
      <c r="L1787" s="3"/>
      <c r="M1787" s="3"/>
      <c r="N1787" s="3"/>
      <c r="O1787" s="3"/>
      <c r="P1787" s="3"/>
      <c r="Q1787" s="3" t="s">
        <v>296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319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320</v>
      </c>
      <c r="AK1787" s="11" t="str">
        <f t="shared" ref="AK1787:AK1791" si="561">$B$6</f>
        <v>&lt;c=A6EC41&gt;</v>
      </c>
      <c r="AL1787" s="11">
        <v>2</v>
      </c>
      <c r="AM1787" s="11" t="s">
        <v>259</v>
      </c>
      <c r="AN1787" s="11" t="s">
        <v>321</v>
      </c>
      <c r="AO1787" s="11" t="s">
        <v>265</v>
      </c>
      <c r="AP1787" s="11">
        <v>2</v>
      </c>
      <c r="AQ1787" s="11" t="s">
        <v>259</v>
      </c>
      <c r="AR1787" s="11" t="s">
        <v>322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293</v>
      </c>
      <c r="H1788" s="3"/>
      <c r="I1788" s="3" t="s">
        <v>294</v>
      </c>
      <c r="J1788" s="3"/>
      <c r="K1788" s="3" t="s">
        <v>295</v>
      </c>
      <c r="L1788" s="3"/>
      <c r="M1788" s="3"/>
      <c r="N1788" s="3"/>
      <c r="O1788" s="3"/>
      <c r="P1788" s="3"/>
      <c r="Q1788" s="3" t="s">
        <v>296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319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306</v>
      </c>
      <c r="AG1788" s="11"/>
      <c r="AH1788" s="11"/>
      <c r="AI1788" s="11"/>
      <c r="AJ1788" s="11" t="s">
        <v>320</v>
      </c>
      <c r="AK1788" s="11" t="str">
        <f t="shared" si="561"/>
        <v>&lt;c=A6EC41&gt;</v>
      </c>
      <c r="AL1788" s="11">
        <f>AL1787*4</f>
        <v>8</v>
      </c>
      <c r="AM1788" s="11" t="s">
        <v>259</v>
      </c>
      <c r="AN1788" s="11" t="s">
        <v>321</v>
      </c>
      <c r="AO1788" s="11" t="s">
        <v>265</v>
      </c>
      <c r="AP1788" s="11">
        <f>AP1787*4</f>
        <v>8</v>
      </c>
      <c r="AQ1788" s="11" t="s">
        <v>259</v>
      </c>
      <c r="AR1788" s="11" t="s">
        <v>322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293</v>
      </c>
      <c r="H1789" s="3"/>
      <c r="I1789" s="3" t="s">
        <v>294</v>
      </c>
      <c r="J1789" s="3"/>
      <c r="K1789" s="3" t="s">
        <v>295</v>
      </c>
      <c r="L1789" s="3"/>
      <c r="M1789" s="3"/>
      <c r="N1789" s="3"/>
      <c r="O1789" s="3"/>
      <c r="P1789" s="3"/>
      <c r="Q1789" s="3" t="s">
        <v>296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319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306</v>
      </c>
      <c r="AG1789" s="11"/>
      <c r="AH1789" s="11"/>
      <c r="AI1789" s="11"/>
      <c r="AJ1789" s="11" t="s">
        <v>320</v>
      </c>
      <c r="AK1789" s="11" t="str">
        <f t="shared" si="561"/>
        <v>&lt;c=A6EC41&gt;</v>
      </c>
      <c r="AL1789" s="11">
        <f>AL1788*4</f>
        <v>32</v>
      </c>
      <c r="AM1789" s="11" t="s">
        <v>259</v>
      </c>
      <c r="AN1789" s="11" t="s">
        <v>321</v>
      </c>
      <c r="AO1789" s="11" t="s">
        <v>265</v>
      </c>
      <c r="AP1789" s="11">
        <f>AP1788*4</f>
        <v>32</v>
      </c>
      <c r="AQ1789" s="11" t="s">
        <v>259</v>
      </c>
      <c r="AR1789" s="11" t="s">
        <v>322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293</v>
      </c>
      <c r="H1790" s="3"/>
      <c r="I1790" s="3" t="s">
        <v>294</v>
      </c>
      <c r="J1790" s="3"/>
      <c r="K1790" s="3" t="s">
        <v>295</v>
      </c>
      <c r="L1790" s="3"/>
      <c r="M1790" s="3"/>
      <c r="N1790" s="3"/>
      <c r="O1790" s="3"/>
      <c r="P1790" s="3"/>
      <c r="Q1790" s="3" t="s">
        <v>296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319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306</v>
      </c>
      <c r="AG1790" s="11"/>
      <c r="AH1790" s="11"/>
      <c r="AI1790" s="11"/>
      <c r="AJ1790" s="11" t="s">
        <v>320</v>
      </c>
      <c r="AK1790" s="11" t="str">
        <f t="shared" si="561"/>
        <v>&lt;c=A6EC41&gt;</v>
      </c>
      <c r="AL1790" s="11">
        <v>64</v>
      </c>
      <c r="AM1790" s="11" t="s">
        <v>259</v>
      </c>
      <c r="AN1790" s="11" t="s">
        <v>321</v>
      </c>
      <c r="AO1790" s="11" t="s">
        <v>265</v>
      </c>
      <c r="AP1790" s="11">
        <v>64</v>
      </c>
      <c r="AQ1790" s="11" t="s">
        <v>259</v>
      </c>
      <c r="AR1790" s="11" t="s">
        <v>322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293</v>
      </c>
      <c r="H1791" s="3"/>
      <c r="I1791" s="3" t="s">
        <v>294</v>
      </c>
      <c r="J1791" s="3"/>
      <c r="K1791" s="3" t="s">
        <v>295</v>
      </c>
      <c r="L1791" s="3"/>
      <c r="M1791" s="3"/>
      <c r="N1791" s="3"/>
      <c r="O1791" s="3"/>
      <c r="P1791" s="3"/>
      <c r="Q1791" s="3" t="s">
        <v>296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319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306</v>
      </c>
      <c r="AG1791" s="11"/>
      <c r="AH1791" s="11"/>
      <c r="AI1791" s="11"/>
      <c r="AJ1791" s="11" t="s">
        <v>320</v>
      </c>
      <c r="AK1791" s="11" t="str">
        <f t="shared" si="561"/>
        <v>&lt;c=A6EC41&gt;</v>
      </c>
      <c r="AL1791" s="11">
        <v>128</v>
      </c>
      <c r="AM1791" s="11" t="s">
        <v>259</v>
      </c>
      <c r="AN1791" s="11" t="s">
        <v>321</v>
      </c>
      <c r="AO1791" s="11" t="s">
        <v>265</v>
      </c>
      <c r="AP1791" s="11">
        <v>128</v>
      </c>
      <c r="AQ1791" s="11" t="s">
        <v>259</v>
      </c>
      <c r="AR1791" s="11" t="s">
        <v>322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298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297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293</v>
      </c>
      <c r="H1793" s="3">
        <f ca="1">ROUND(_xlfn.XLOOKUP($F1793,$D$1:$D$5,$E$1:$E$5)*OFFSET(H1793,5-$F1793,0)/0.05,0)*0.05</f>
        <v>4.2</v>
      </c>
      <c r="I1793" s="3" t="s">
        <v>294</v>
      </c>
      <c r="J1793" s="3"/>
      <c r="K1793" s="3" t="s">
        <v>295</v>
      </c>
      <c r="L1793" s="3"/>
      <c r="M1793" s="3"/>
      <c r="N1793" s="3"/>
      <c r="O1793" s="3"/>
      <c r="P1793" s="3"/>
      <c r="Q1793" s="3" t="s">
        <v>296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t="shared" ca="1" si="545"/>
        <v>{"AtkPower":4.2}</v>
      </c>
      <c r="Z1793" s="11" t="s">
        <v>781</v>
      </c>
      <c r="AA1793" s="11" t="str">
        <f t="shared" ca="1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412</v>
      </c>
      <c r="AK1793" s="11" t="str">
        <f>$B$6</f>
        <v>&lt;c=A6EC41&gt;</v>
      </c>
      <c r="AL1793" s="12">
        <v>6</v>
      </c>
      <c r="AM1793" s="11" t="s">
        <v>259</v>
      </c>
      <c r="AN1793" s="11" t="s">
        <v>782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259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t="shared" ca="1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293</v>
      </c>
      <c r="H1794" s="3">
        <f ca="1">ROUND(_xlfn.XLOOKUP($F1794,$D$1:$D$5,$E$1:$E$5)*OFFSET(H1794,5-$F1794,0)/0.05,0)*0.05</f>
        <v>4.5</v>
      </c>
      <c r="I1794" s="3" t="s">
        <v>294</v>
      </c>
      <c r="J1794" s="3"/>
      <c r="K1794" s="3" t="s">
        <v>295</v>
      </c>
      <c r="L1794" s="3"/>
      <c r="M1794" s="3"/>
      <c r="N1794" s="3"/>
      <c r="O1794" s="3"/>
      <c r="P1794" s="3"/>
      <c r="Q1794" s="3" t="s">
        <v>296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t="shared" ca="1" si="545"/>
        <v>{"AtkPower":4.5}</v>
      </c>
      <c r="Z1794" s="11" t="s">
        <v>781</v>
      </c>
      <c r="AA1794" s="11" t="str">
        <f t="shared" ca="1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306</v>
      </c>
      <c r="AG1794" s="11"/>
      <c r="AH1794" s="11"/>
      <c r="AI1794" s="11"/>
      <c r="AJ1794" s="11" t="s">
        <v>407</v>
      </c>
      <c r="AK1794" s="11" t="str">
        <f t="shared" ref="AK1794:AK1797" si="562">$B$8&amp;$B$6</f>
        <v>&lt;q=attr_atk&gt;&lt;c=A6EC41&gt;</v>
      </c>
      <c r="AL1794" s="11" t="str">
        <f t="shared" ref="AL1794:AL1797" ca="1" si="563">ROUND($H1794*100,2)&amp;"%"</f>
        <v>450%</v>
      </c>
      <c r="AM1794" s="11" t="s">
        <v>259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t="shared" ca="1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293</v>
      </c>
      <c r="H1795" s="3">
        <f ca="1">ROUND(_xlfn.XLOOKUP($F1795,$D$1:$D$5,$E$1:$E$5)*OFFSET(H1795,5-$F1795,0)/0.05,0)*0.05</f>
        <v>4.8000000000000007</v>
      </c>
      <c r="I1795" s="3" t="s">
        <v>294</v>
      </c>
      <c r="J1795" s="3"/>
      <c r="K1795" s="3" t="s">
        <v>295</v>
      </c>
      <c r="L1795" s="3"/>
      <c r="M1795" s="3"/>
      <c r="N1795" s="3"/>
      <c r="O1795" s="3"/>
      <c r="P1795" s="3"/>
      <c r="Q1795" s="3" t="s">
        <v>296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t="shared" ca="1" si="545"/>
        <v>{"AtkPower":4.8}</v>
      </c>
      <c r="Z1795" s="11" t="s">
        <v>781</v>
      </c>
      <c r="AA1795" s="11" t="str">
        <f t="shared" ca="1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306</v>
      </c>
      <c r="AG1795" s="11"/>
      <c r="AH1795" s="11"/>
      <c r="AI1795" s="11"/>
      <c r="AJ1795" s="11" t="s">
        <v>407</v>
      </c>
      <c r="AK1795" s="11" t="str">
        <f t="shared" si="562"/>
        <v>&lt;q=attr_atk&gt;&lt;c=A6EC41&gt;</v>
      </c>
      <c r="AL1795" s="11" t="str">
        <f t="shared" ca="1" si="563"/>
        <v>480%</v>
      </c>
      <c r="AM1795" s="11" t="s">
        <v>259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t="shared" ca="1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293</v>
      </c>
      <c r="H1796" s="3">
        <f ca="1">ROUND(_xlfn.XLOOKUP($F1796,$D$1:$D$5,$E$1:$E$5)*OFFSET(H1796,5-$F1796,0)/0.05,0)*0.05</f>
        <v>5.4</v>
      </c>
      <c r="I1796" s="3" t="s">
        <v>294</v>
      </c>
      <c r="J1796" s="3"/>
      <c r="K1796" s="3" t="s">
        <v>295</v>
      </c>
      <c r="L1796" s="3"/>
      <c r="M1796" s="3"/>
      <c r="N1796" s="3"/>
      <c r="O1796" s="3"/>
      <c r="P1796" s="3"/>
      <c r="Q1796" s="3" t="s">
        <v>296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t="shared" ca="1" si="545"/>
        <v>{"AtkPower":5.4}</v>
      </c>
      <c r="Z1796" s="11" t="s">
        <v>781</v>
      </c>
      <c r="AA1796" s="11" t="str">
        <f t="shared" ca="1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306</v>
      </c>
      <c r="AG1796" s="11"/>
      <c r="AH1796" s="11"/>
      <c r="AI1796" s="11"/>
      <c r="AJ1796" s="11" t="s">
        <v>407</v>
      </c>
      <c r="AK1796" s="11" t="str">
        <f t="shared" si="562"/>
        <v>&lt;q=attr_atk&gt;&lt;c=A6EC41&gt;</v>
      </c>
      <c r="AL1796" s="11" t="str">
        <f t="shared" ca="1" si="563"/>
        <v>540%</v>
      </c>
      <c r="AM1796" s="11" t="s">
        <v>259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t="shared" ca="1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293</v>
      </c>
      <c r="H1797" s="3">
        <v>6</v>
      </c>
      <c r="I1797" s="3" t="s">
        <v>294</v>
      </c>
      <c r="J1797" s="3"/>
      <c r="K1797" s="3" t="s">
        <v>295</v>
      </c>
      <c r="L1797" s="3"/>
      <c r="M1797" s="3"/>
      <c r="N1797" s="3"/>
      <c r="O1797" s="3"/>
      <c r="P1797" s="3"/>
      <c r="Q1797" s="3" t="s">
        <v>296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781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306</v>
      </c>
      <c r="AG1797" s="11"/>
      <c r="AH1797" s="11"/>
      <c r="AI1797" s="11"/>
      <c r="AJ1797" s="11" t="s">
        <v>407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259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299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297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293</v>
      </c>
      <c r="H1799" s="3"/>
      <c r="I1799" s="3" t="s">
        <v>294</v>
      </c>
      <c r="J1799" s="3"/>
      <c r="K1799" s="3" t="s">
        <v>295</v>
      </c>
      <c r="L1799" s="3"/>
      <c r="M1799" s="3"/>
      <c r="N1799" s="3"/>
      <c r="O1799" s="3"/>
      <c r="P1799" s="3"/>
      <c r="Q1799" s="3" t="s">
        <v>296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297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293</v>
      </c>
      <c r="H1800" s="3"/>
      <c r="I1800" s="3" t="s">
        <v>294</v>
      </c>
      <c r="J1800" s="3"/>
      <c r="K1800" s="3" t="s">
        <v>295</v>
      </c>
      <c r="L1800" s="3"/>
      <c r="M1800" s="3"/>
      <c r="N1800" s="3"/>
      <c r="O1800" s="3"/>
      <c r="P1800" s="3"/>
      <c r="Q1800" s="3" t="s">
        <v>296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297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293</v>
      </c>
      <c r="H1801" s="3"/>
      <c r="I1801" s="3" t="s">
        <v>294</v>
      </c>
      <c r="J1801" s="3"/>
      <c r="K1801" s="3" t="s">
        <v>295</v>
      </c>
      <c r="L1801" s="3"/>
      <c r="M1801" s="3"/>
      <c r="N1801" s="3"/>
      <c r="O1801" s="3"/>
      <c r="P1801" s="3"/>
      <c r="Q1801" s="3" t="s">
        <v>296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297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293</v>
      </c>
      <c r="H1802" s="3"/>
      <c r="I1802" s="3" t="s">
        <v>294</v>
      </c>
      <c r="J1802" s="3"/>
      <c r="K1802" s="3" t="s">
        <v>295</v>
      </c>
      <c r="L1802" s="3"/>
      <c r="M1802" s="3"/>
      <c r="N1802" s="3"/>
      <c r="O1802" s="3"/>
      <c r="P1802" s="3"/>
      <c r="Q1802" s="3" t="s">
        <v>296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297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293</v>
      </c>
      <c r="H1803" s="3"/>
      <c r="I1803" s="3" t="s">
        <v>294</v>
      </c>
      <c r="J1803" s="3"/>
      <c r="K1803" s="3" t="s">
        <v>295</v>
      </c>
      <c r="L1803" s="3"/>
      <c r="M1803" s="3"/>
      <c r="N1803" s="3"/>
      <c r="O1803" s="3"/>
      <c r="P1803" s="3"/>
      <c r="Q1803" s="3" t="s">
        <v>296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297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300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297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293</v>
      </c>
      <c r="H1805" s="3"/>
      <c r="I1805" s="3" t="s">
        <v>294</v>
      </c>
      <c r="J1805" s="3"/>
      <c r="K1805" s="3" t="s">
        <v>295</v>
      </c>
      <c r="L1805" s="3"/>
      <c r="M1805" s="3"/>
      <c r="N1805" s="3"/>
      <c r="O1805" s="3"/>
      <c r="P1805" s="3"/>
      <c r="Q1805" s="3" t="s">
        <v>296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302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303</v>
      </c>
      <c r="AK1805" s="11" t="str">
        <f>$B$6</f>
        <v>&lt;c=A6EC41&gt;</v>
      </c>
      <c r="AL1805" s="11">
        <v>1</v>
      </c>
      <c r="AM1805" s="11" t="s">
        <v>259</v>
      </c>
      <c r="AN1805" s="11" t="s">
        <v>304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259</v>
      </c>
      <c r="AV1805" s="11" t="s">
        <v>305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293</v>
      </c>
      <c r="H1806" s="3"/>
      <c r="I1806" s="3" t="s">
        <v>294</v>
      </c>
      <c r="J1806" s="3"/>
      <c r="K1806" s="3" t="s">
        <v>295</v>
      </c>
      <c r="L1806" s="3"/>
      <c r="M1806" s="3"/>
      <c r="N1806" s="3"/>
      <c r="O1806" s="3"/>
      <c r="P1806" s="3"/>
      <c r="Q1806" s="3" t="s">
        <v>296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302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306</v>
      </c>
      <c r="AG1806" s="11"/>
      <c r="AH1806" s="11"/>
      <c r="AI1806" s="11"/>
      <c r="AJ1806" s="11"/>
      <c r="AK1806" s="11"/>
      <c r="AL1806" s="11"/>
      <c r="AM1806" s="11"/>
      <c r="AN1806" s="11" t="s">
        <v>307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259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293</v>
      </c>
      <c r="H1807" s="3"/>
      <c r="I1807" s="3" t="s">
        <v>294</v>
      </c>
      <c r="J1807" s="3"/>
      <c r="K1807" s="3" t="s">
        <v>295</v>
      </c>
      <c r="L1807" s="3"/>
      <c r="M1807" s="3"/>
      <c r="N1807" s="3"/>
      <c r="O1807" s="3"/>
      <c r="P1807" s="3"/>
      <c r="Q1807" s="3" t="s">
        <v>296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302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306</v>
      </c>
      <c r="AG1807" s="11"/>
      <c r="AH1807" s="11"/>
      <c r="AI1807" s="11"/>
      <c r="AJ1807" s="11"/>
      <c r="AK1807" s="11"/>
      <c r="AL1807" s="11"/>
      <c r="AM1807" s="11"/>
      <c r="AN1807" s="11" t="s">
        <v>307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259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293</v>
      </c>
      <c r="H1808" s="3"/>
      <c r="I1808" s="3" t="s">
        <v>294</v>
      </c>
      <c r="J1808" s="3"/>
      <c r="K1808" s="3" t="s">
        <v>295</v>
      </c>
      <c r="L1808" s="3"/>
      <c r="M1808" s="3"/>
      <c r="N1808" s="3"/>
      <c r="O1808" s="3"/>
      <c r="P1808" s="3"/>
      <c r="Q1808" s="3" t="s">
        <v>296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302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306</v>
      </c>
      <c r="AG1808" s="11"/>
      <c r="AH1808" s="11"/>
      <c r="AI1808" s="11"/>
      <c r="AJ1808" s="11"/>
      <c r="AK1808" s="11"/>
      <c r="AL1808" s="11"/>
      <c r="AM1808" s="11"/>
      <c r="AN1808" s="11" t="s">
        <v>307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259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293</v>
      </c>
      <c r="H1809" s="3"/>
      <c r="I1809" s="3" t="s">
        <v>294</v>
      </c>
      <c r="J1809" s="3"/>
      <c r="K1809" s="3" t="s">
        <v>295</v>
      </c>
      <c r="L1809" s="3"/>
      <c r="M1809" s="3"/>
      <c r="N1809" s="3"/>
      <c r="O1809" s="3"/>
      <c r="P1809" s="3"/>
      <c r="Q1809" s="3" t="s">
        <v>296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308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306</v>
      </c>
      <c r="AG1809" s="11"/>
      <c r="AH1809" s="11"/>
      <c r="AI1809" s="11"/>
      <c r="AJ1809" s="11"/>
      <c r="AK1809" s="11"/>
      <c r="AL1809" s="11"/>
      <c r="AM1809" s="11"/>
      <c r="AN1809" s="11" t="s">
        <v>307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259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301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297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293</v>
      </c>
      <c r="H1811" s="3"/>
      <c r="I1811" s="3" t="s">
        <v>294</v>
      </c>
      <c r="J1811" s="3"/>
      <c r="K1811" s="3" t="s">
        <v>295</v>
      </c>
      <c r="L1811" s="3"/>
      <c r="M1811" s="3"/>
      <c r="N1811" s="3"/>
      <c r="O1811" s="3"/>
      <c r="P1811" s="3"/>
      <c r="Q1811" s="3" t="s">
        <v>296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783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367</v>
      </c>
      <c r="AK1811" s="11" t="str">
        <f>$B$6</f>
        <v>&lt;c=A6EC41&gt;</v>
      </c>
      <c r="AL1811" s="12">
        <v>6</v>
      </c>
      <c r="AM1811" s="11" t="s">
        <v>259</v>
      </c>
      <c r="AN1811" s="11" t="s">
        <v>784</v>
      </c>
      <c r="AO1811" s="11" t="str">
        <f>$B$6</f>
        <v>&lt;c=A6EC41&gt;</v>
      </c>
      <c r="AP1811" s="12">
        <v>130</v>
      </c>
      <c r="AQ1811" s="11" t="s">
        <v>259</v>
      </c>
      <c r="AR1811" s="11" t="s">
        <v>418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293</v>
      </c>
      <c r="H1812" s="3"/>
      <c r="I1812" s="3" t="s">
        <v>294</v>
      </c>
      <c r="J1812" s="3"/>
      <c r="K1812" s="3" t="s">
        <v>295</v>
      </c>
      <c r="L1812" s="3"/>
      <c r="M1812" s="3"/>
      <c r="N1812" s="3"/>
      <c r="O1812" s="3"/>
      <c r="P1812" s="3"/>
      <c r="Q1812" s="3" t="s">
        <v>296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297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293</v>
      </c>
      <c r="H1813" s="3"/>
      <c r="I1813" s="3" t="s">
        <v>294</v>
      </c>
      <c r="J1813" s="3"/>
      <c r="K1813" s="3" t="s">
        <v>295</v>
      </c>
      <c r="L1813" s="3"/>
      <c r="M1813" s="3"/>
      <c r="N1813" s="3"/>
      <c r="O1813" s="3"/>
      <c r="P1813" s="3"/>
      <c r="Q1813" s="3" t="s">
        <v>296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297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293</v>
      </c>
      <c r="H1814" s="3"/>
      <c r="I1814" s="3" t="s">
        <v>294</v>
      </c>
      <c r="J1814" s="3"/>
      <c r="K1814" s="3" t="s">
        <v>295</v>
      </c>
      <c r="L1814" s="3"/>
      <c r="M1814" s="3"/>
      <c r="N1814" s="3"/>
      <c r="O1814" s="3"/>
      <c r="P1814" s="3"/>
      <c r="Q1814" s="3" t="s">
        <v>296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297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293</v>
      </c>
      <c r="H1815" s="3"/>
      <c r="I1815" s="3" t="s">
        <v>294</v>
      </c>
      <c r="J1815" s="3"/>
      <c r="K1815" s="3" t="s">
        <v>295</v>
      </c>
      <c r="L1815" s="3"/>
      <c r="M1815" s="3"/>
      <c r="N1815" s="3"/>
      <c r="O1815" s="3"/>
      <c r="P1815" s="3"/>
      <c r="Q1815" s="3" t="s">
        <v>296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297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419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297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293</v>
      </c>
      <c r="H1817" s="3">
        <f ca="1">ROUND(_xlfn.XLOOKUP($F1817,$D$1:$D$5,$E$1:$E$5)*OFFSET(H1817,5-$F1817,0)/0.05,0)*0.05</f>
        <v>4.2</v>
      </c>
      <c r="I1817" s="3" t="s">
        <v>294</v>
      </c>
      <c r="J1817" s="3"/>
      <c r="K1817" s="3" t="s">
        <v>295</v>
      </c>
      <c r="L1817" s="3"/>
      <c r="M1817" s="3"/>
      <c r="N1817" s="3"/>
      <c r="O1817" s="3"/>
      <c r="P1817" s="3"/>
      <c r="Q1817" s="3" t="s">
        <v>296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t="shared" ca="1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293</v>
      </c>
      <c r="H1818" s="3">
        <f ca="1">ROUND(_xlfn.XLOOKUP($F1818,$D$1:$D$5,$E$1:$E$5)*OFFSET(H1818,5-$F1818,0)/0.05,0)*0.05</f>
        <v>4.5</v>
      </c>
      <c r="I1818" s="3" t="s">
        <v>294</v>
      </c>
      <c r="J1818" s="3"/>
      <c r="K1818" s="3" t="s">
        <v>295</v>
      </c>
      <c r="L1818" s="3"/>
      <c r="M1818" s="3"/>
      <c r="N1818" s="3"/>
      <c r="O1818" s="3"/>
      <c r="P1818" s="3"/>
      <c r="Q1818" s="3" t="s">
        <v>296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t="shared" ca="1" si="564"/>
        <v>{"AtkPower":4.5}</v>
      </c>
      <c r="Z1818" s="11" t="s">
        <v>297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293</v>
      </c>
      <c r="H1819" s="3">
        <f ca="1">ROUND(_xlfn.XLOOKUP($F1819,$D$1:$D$5,$E$1:$E$5)*OFFSET(H1819,5-$F1819,0)/0.05,0)*0.05</f>
        <v>4.8000000000000007</v>
      </c>
      <c r="I1819" s="3" t="s">
        <v>294</v>
      </c>
      <c r="J1819" s="3"/>
      <c r="K1819" s="3" t="s">
        <v>295</v>
      </c>
      <c r="L1819" s="3"/>
      <c r="M1819" s="3"/>
      <c r="N1819" s="3"/>
      <c r="O1819" s="3"/>
      <c r="P1819" s="3"/>
      <c r="Q1819" s="3" t="s">
        <v>296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t="shared" ca="1" si="564"/>
        <v>{"AtkPower":4.8}</v>
      </c>
      <c r="Z1819" s="11" t="s">
        <v>297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293</v>
      </c>
      <c r="H1820" s="3">
        <f ca="1">ROUND(_xlfn.XLOOKUP($F1820,$D$1:$D$5,$E$1:$E$5)*OFFSET(H1820,5-$F1820,0)/0.05,0)*0.05</f>
        <v>5.4</v>
      </c>
      <c r="I1820" s="3" t="s">
        <v>294</v>
      </c>
      <c r="J1820" s="3"/>
      <c r="K1820" s="3" t="s">
        <v>295</v>
      </c>
      <c r="L1820" s="3"/>
      <c r="M1820" s="3"/>
      <c r="N1820" s="3"/>
      <c r="O1820" s="3"/>
      <c r="P1820" s="3"/>
      <c r="Q1820" s="3" t="s">
        <v>296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t="shared" ca="1" si="564"/>
        <v>{"AtkPower":5.4}</v>
      </c>
      <c r="Z1820" s="11" t="s">
        <v>297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293</v>
      </c>
      <c r="H1821" s="3">
        <v>6</v>
      </c>
      <c r="I1821" s="3" t="s">
        <v>294</v>
      </c>
      <c r="J1821" s="3"/>
      <c r="K1821" s="3" t="s">
        <v>295</v>
      </c>
      <c r="L1821" s="3"/>
      <c r="M1821" s="3"/>
      <c r="N1821" s="3"/>
      <c r="O1821" s="3"/>
      <c r="P1821" s="3"/>
      <c r="Q1821" s="3" t="s">
        <v>296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297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785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297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292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297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293</v>
      </c>
      <c r="H1824" s="3">
        <f ca="1">ROUND(_xlfn.XLOOKUP($F1824,$D$1:$D$5,$E$1:$E$5)*OFFSET(H1824,5-$F1824,0)/0.05,0)*0.05</f>
        <v>0.9</v>
      </c>
      <c r="I1824" s="3" t="s">
        <v>294</v>
      </c>
      <c r="J1824" s="3"/>
      <c r="K1824" s="3" t="s">
        <v>295</v>
      </c>
      <c r="L1824" s="3"/>
      <c r="M1824" s="3"/>
      <c r="N1824" s="3"/>
      <c r="O1824" s="3"/>
      <c r="P1824" s="3"/>
      <c r="Q1824" s="3" t="s">
        <v>296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t="shared" ca="1" si="564"/>
        <v>{"AtkPower":0.9}</v>
      </c>
      <c r="Z1824" s="11" t="s">
        <v>786</v>
      </c>
      <c r="AA1824" s="11" t="str">
        <f t="shared" ca="1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787</v>
      </c>
      <c r="AK1824" s="11" t="str">
        <f>$B$6</f>
        <v>&lt;c=A6EC41&gt;</v>
      </c>
      <c r="AL1824" s="12">
        <v>1</v>
      </c>
      <c r="AM1824" s="11" t="s">
        <v>259</v>
      </c>
      <c r="AN1824" s="11" t="s">
        <v>788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259</v>
      </c>
      <c r="AR1824" s="11" t="s">
        <v>305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t="shared" ca="1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293</v>
      </c>
      <c r="H1825" s="3">
        <f ca="1">ROUND(_xlfn.XLOOKUP($F1825,$D$1:$D$5,$E$1:$E$5)*OFFSET(H1825,5-$F1825,0)/0.05,0)*0.05</f>
        <v>1</v>
      </c>
      <c r="I1825" s="3" t="s">
        <v>294</v>
      </c>
      <c r="J1825" s="3"/>
      <c r="K1825" s="3" t="s">
        <v>295</v>
      </c>
      <c r="L1825" s="3"/>
      <c r="M1825" s="3"/>
      <c r="N1825" s="3"/>
      <c r="O1825" s="3"/>
      <c r="P1825" s="3"/>
      <c r="Q1825" s="3" t="s">
        <v>296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t="shared" ca="1" si="564"/>
        <v>{"AtkPower":1}</v>
      </c>
      <c r="Z1825" s="11" t="s">
        <v>786</v>
      </c>
      <c r="AA1825" s="11" t="str">
        <f t="shared" ca="1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306</v>
      </c>
      <c r="AG1825" s="11"/>
      <c r="AH1825" s="11"/>
      <c r="AI1825" s="11"/>
      <c r="AJ1825" s="11" t="s">
        <v>407</v>
      </c>
      <c r="AK1825" s="11" t="str">
        <f t="shared" ref="AK1825:AK1828" si="577">$B$8&amp;$B$6</f>
        <v>&lt;q=attr_atk&gt;&lt;c=A6EC41&gt;</v>
      </c>
      <c r="AL1825" s="11" t="str">
        <f t="shared" ref="AL1825:AL1828" ca="1" si="578">ROUND($H1825*100,2)&amp;"%"</f>
        <v>100%</v>
      </c>
      <c r="AM1825" s="11" t="s">
        <v>259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t="shared" ref="BQ1825:BQ1830" ca="1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293</v>
      </c>
      <c r="H1826" s="3">
        <f ca="1">ROUND(_xlfn.XLOOKUP($F1826,$D$1:$D$5,$E$1:$E$5)*OFFSET(H1826,5-$F1826,0)/0.05,0)*0.05</f>
        <v>1.05</v>
      </c>
      <c r="I1826" s="3" t="s">
        <v>294</v>
      </c>
      <c r="J1826" s="3"/>
      <c r="K1826" s="3" t="s">
        <v>295</v>
      </c>
      <c r="L1826" s="3"/>
      <c r="M1826" s="3"/>
      <c r="N1826" s="3"/>
      <c r="O1826" s="3"/>
      <c r="P1826" s="3"/>
      <c r="Q1826" s="3" t="s">
        <v>296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t="shared" ca="1" si="564"/>
        <v>{"AtkPower":1.05}</v>
      </c>
      <c r="Z1826" s="11" t="s">
        <v>786</v>
      </c>
      <c r="AA1826" s="11" t="str">
        <f t="shared" ca="1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306</v>
      </c>
      <c r="AG1826" s="11"/>
      <c r="AH1826" s="11"/>
      <c r="AI1826" s="11"/>
      <c r="AJ1826" s="11" t="s">
        <v>407</v>
      </c>
      <c r="AK1826" s="11" t="str">
        <f t="shared" si="577"/>
        <v>&lt;q=attr_atk&gt;&lt;c=A6EC41&gt;</v>
      </c>
      <c r="AL1826" s="11" t="str">
        <f t="shared" ca="1" si="578"/>
        <v>105%</v>
      </c>
      <c r="AM1826" s="11" t="s">
        <v>259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t="shared" ca="1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293</v>
      </c>
      <c r="H1827" s="3">
        <f ca="1">ROUND(_xlfn.XLOOKUP($F1827,$D$1:$D$5,$E$1:$E$5)*OFFSET(H1827,5-$F1827,0)/0.05,0)*0.05</f>
        <v>1.1500000000000001</v>
      </c>
      <c r="I1827" s="3" t="s">
        <v>294</v>
      </c>
      <c r="J1827" s="3"/>
      <c r="K1827" s="3" t="s">
        <v>295</v>
      </c>
      <c r="L1827" s="3"/>
      <c r="M1827" s="3"/>
      <c r="N1827" s="3"/>
      <c r="O1827" s="3"/>
      <c r="P1827" s="3"/>
      <c r="Q1827" s="3" t="s">
        <v>296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t="shared" ca="1" si="564"/>
        <v>{"AtkPower":1.15}</v>
      </c>
      <c r="Z1827" s="11" t="s">
        <v>786</v>
      </c>
      <c r="AA1827" s="11" t="str">
        <f t="shared" ca="1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306</v>
      </c>
      <c r="AG1827" s="11"/>
      <c r="AH1827" s="11"/>
      <c r="AI1827" s="11"/>
      <c r="AJ1827" s="11" t="s">
        <v>407</v>
      </c>
      <c r="AK1827" s="11" t="str">
        <f t="shared" si="577"/>
        <v>&lt;q=attr_atk&gt;&lt;c=A6EC41&gt;</v>
      </c>
      <c r="AL1827" s="11" t="str">
        <f t="shared" ca="1" si="578"/>
        <v>115%</v>
      </c>
      <c r="AM1827" s="11" t="s">
        <v>259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t="shared" ca="1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293</v>
      </c>
      <c r="H1828" s="3">
        <v>1.3</v>
      </c>
      <c r="I1828" s="3" t="s">
        <v>294</v>
      </c>
      <c r="J1828" s="3"/>
      <c r="K1828" s="3" t="s">
        <v>295</v>
      </c>
      <c r="L1828" s="3"/>
      <c r="M1828" s="3"/>
      <c r="N1828" s="3"/>
      <c r="O1828" s="3"/>
      <c r="P1828" s="3"/>
      <c r="Q1828" s="3" t="s">
        <v>296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786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306</v>
      </c>
      <c r="AG1828" s="11"/>
      <c r="AH1828" s="11"/>
      <c r="AI1828" s="11"/>
      <c r="AJ1828" s="11" t="s">
        <v>407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259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192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297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293</v>
      </c>
      <c r="H1830" s="3">
        <v>0.06</v>
      </c>
      <c r="I1830" s="3" t="s">
        <v>294</v>
      </c>
      <c r="J1830" s="3"/>
      <c r="K1830" s="3" t="s">
        <v>295</v>
      </c>
      <c r="L1830" s="3"/>
      <c r="M1830" s="3"/>
      <c r="N1830" s="3"/>
      <c r="O1830" s="3"/>
      <c r="P1830" s="3"/>
      <c r="Q1830" s="3" t="s">
        <v>296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789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790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259</v>
      </c>
      <c r="AN1830" s="11" t="s">
        <v>791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259</v>
      </c>
      <c r="AR1830" s="11" t="s">
        <v>549</v>
      </c>
      <c r="AS1830" s="11" t="str">
        <f>$B$6</f>
        <v>&lt;c=A6EC41&gt;</v>
      </c>
      <c r="AT1830" s="12">
        <v>10</v>
      </c>
      <c r="AU1830" s="11" t="s">
        <v>259</v>
      </c>
      <c r="AV1830" s="11" t="s">
        <v>362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293</v>
      </c>
      <c r="H1831" s="3">
        <v>7.0000000000000007E-2</v>
      </c>
      <c r="I1831" s="3" t="s">
        <v>294</v>
      </c>
      <c r="J1831" s="3"/>
      <c r="K1831" s="3" t="s">
        <v>295</v>
      </c>
      <c r="L1831" s="3"/>
      <c r="M1831" s="3"/>
      <c r="N1831" s="3"/>
      <c r="O1831" s="3"/>
      <c r="P1831" s="3"/>
      <c r="Q1831" s="3" t="s">
        <v>296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789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306</v>
      </c>
      <c r="AG1831" s="11"/>
      <c r="AH1831" s="11"/>
      <c r="AI1831" s="11"/>
      <c r="AJ1831" s="11" t="s">
        <v>792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259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293</v>
      </c>
      <c r="H1832" s="3">
        <v>0.08</v>
      </c>
      <c r="I1832" s="3" t="s">
        <v>294</v>
      </c>
      <c r="J1832" s="3"/>
      <c r="K1832" s="3" t="s">
        <v>295</v>
      </c>
      <c r="L1832" s="3"/>
      <c r="M1832" s="3"/>
      <c r="N1832" s="3"/>
      <c r="O1832" s="3"/>
      <c r="P1832" s="3"/>
      <c r="Q1832" s="3" t="s">
        <v>296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789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306</v>
      </c>
      <c r="AG1832" s="11"/>
      <c r="AH1832" s="11"/>
      <c r="AI1832" s="11"/>
      <c r="AJ1832" s="11" t="s">
        <v>792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259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293</v>
      </c>
      <c r="H1833" s="3">
        <v>0.09</v>
      </c>
      <c r="I1833" s="3" t="s">
        <v>294</v>
      </c>
      <c r="J1833" s="3"/>
      <c r="K1833" s="3" t="s">
        <v>295</v>
      </c>
      <c r="L1833" s="3"/>
      <c r="M1833" s="3"/>
      <c r="N1833" s="3"/>
      <c r="O1833" s="3"/>
      <c r="P1833" s="3"/>
      <c r="Q1833" s="3" t="s">
        <v>296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789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306</v>
      </c>
      <c r="AG1833" s="11"/>
      <c r="AH1833" s="11"/>
      <c r="AI1833" s="11"/>
      <c r="AJ1833" s="11" t="s">
        <v>792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259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293</v>
      </c>
      <c r="H1834" s="3">
        <v>0.105</v>
      </c>
      <c r="I1834" s="3" t="s">
        <v>294</v>
      </c>
      <c r="J1834" s="3"/>
      <c r="K1834" s="3" t="s">
        <v>295</v>
      </c>
      <c r="L1834" s="3"/>
      <c r="M1834" s="3"/>
      <c r="N1834" s="3"/>
      <c r="O1834" s="3"/>
      <c r="P1834" s="3"/>
      <c r="Q1834" s="3" t="s">
        <v>296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789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306</v>
      </c>
      <c r="AG1834" s="11"/>
      <c r="AH1834" s="11"/>
      <c r="AI1834" s="11"/>
      <c r="AJ1834" s="11" t="s">
        <v>792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259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67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297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293</v>
      </c>
      <c r="H1836" s="3"/>
      <c r="I1836" s="3" t="s">
        <v>294</v>
      </c>
      <c r="J1836" s="3"/>
      <c r="K1836" s="3" t="s">
        <v>295</v>
      </c>
      <c r="L1836" s="3"/>
      <c r="M1836" s="3"/>
      <c r="N1836" s="3"/>
      <c r="O1836" s="3"/>
      <c r="P1836" s="3"/>
      <c r="Q1836" s="3" t="s">
        <v>296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319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320</v>
      </c>
      <c r="AK1836" s="11" t="str">
        <f t="shared" ref="AK1836:AK1840" si="583">$B$6</f>
        <v>&lt;c=A6EC41&gt;</v>
      </c>
      <c r="AL1836" s="11">
        <v>2</v>
      </c>
      <c r="AM1836" s="11" t="s">
        <v>259</v>
      </c>
      <c r="AN1836" s="11" t="s">
        <v>321</v>
      </c>
      <c r="AO1836" s="11" t="s">
        <v>265</v>
      </c>
      <c r="AP1836" s="11">
        <v>2</v>
      </c>
      <c r="AQ1836" s="11" t="s">
        <v>259</v>
      </c>
      <c r="AR1836" s="11" t="s">
        <v>322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293</v>
      </c>
      <c r="H1837" s="3"/>
      <c r="I1837" s="3" t="s">
        <v>294</v>
      </c>
      <c r="J1837" s="3"/>
      <c r="K1837" s="3" t="s">
        <v>295</v>
      </c>
      <c r="L1837" s="3"/>
      <c r="M1837" s="3"/>
      <c r="N1837" s="3"/>
      <c r="O1837" s="3"/>
      <c r="P1837" s="3"/>
      <c r="Q1837" s="3" t="s">
        <v>296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319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306</v>
      </c>
      <c r="AG1837" s="11"/>
      <c r="AH1837" s="11"/>
      <c r="AI1837" s="11"/>
      <c r="AJ1837" s="11" t="s">
        <v>320</v>
      </c>
      <c r="AK1837" s="11" t="str">
        <f t="shared" si="583"/>
        <v>&lt;c=A6EC41&gt;</v>
      </c>
      <c r="AL1837" s="11">
        <f>AL1836*4</f>
        <v>8</v>
      </c>
      <c r="AM1837" s="11" t="s">
        <v>259</v>
      </c>
      <c r="AN1837" s="11" t="s">
        <v>321</v>
      </c>
      <c r="AO1837" s="11" t="s">
        <v>265</v>
      </c>
      <c r="AP1837" s="11">
        <f>AP1836*4</f>
        <v>8</v>
      </c>
      <c r="AQ1837" s="11" t="s">
        <v>259</v>
      </c>
      <c r="AR1837" s="11" t="s">
        <v>322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293</v>
      </c>
      <c r="H1838" s="3"/>
      <c r="I1838" s="3" t="s">
        <v>294</v>
      </c>
      <c r="J1838" s="3"/>
      <c r="K1838" s="3" t="s">
        <v>295</v>
      </c>
      <c r="L1838" s="3"/>
      <c r="M1838" s="3"/>
      <c r="N1838" s="3"/>
      <c r="O1838" s="3"/>
      <c r="P1838" s="3"/>
      <c r="Q1838" s="3" t="s">
        <v>296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319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306</v>
      </c>
      <c r="AG1838" s="11"/>
      <c r="AH1838" s="11"/>
      <c r="AI1838" s="11"/>
      <c r="AJ1838" s="11" t="s">
        <v>320</v>
      </c>
      <c r="AK1838" s="11" t="str">
        <f t="shared" si="583"/>
        <v>&lt;c=A6EC41&gt;</v>
      </c>
      <c r="AL1838" s="11">
        <f>AL1837*4</f>
        <v>32</v>
      </c>
      <c r="AM1838" s="11" t="s">
        <v>259</v>
      </c>
      <c r="AN1838" s="11" t="s">
        <v>321</v>
      </c>
      <c r="AO1838" s="11" t="s">
        <v>265</v>
      </c>
      <c r="AP1838" s="11">
        <f>AP1837*4</f>
        <v>32</v>
      </c>
      <c r="AQ1838" s="11" t="s">
        <v>259</v>
      </c>
      <c r="AR1838" s="11" t="s">
        <v>322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293</v>
      </c>
      <c r="H1839" s="3"/>
      <c r="I1839" s="3" t="s">
        <v>294</v>
      </c>
      <c r="J1839" s="3"/>
      <c r="K1839" s="3" t="s">
        <v>295</v>
      </c>
      <c r="L1839" s="3"/>
      <c r="M1839" s="3"/>
      <c r="N1839" s="3"/>
      <c r="O1839" s="3"/>
      <c r="P1839" s="3"/>
      <c r="Q1839" s="3" t="s">
        <v>296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319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306</v>
      </c>
      <c r="AG1839" s="11"/>
      <c r="AH1839" s="11"/>
      <c r="AI1839" s="11"/>
      <c r="AJ1839" s="11" t="s">
        <v>320</v>
      </c>
      <c r="AK1839" s="11" t="str">
        <f t="shared" si="583"/>
        <v>&lt;c=A6EC41&gt;</v>
      </c>
      <c r="AL1839" s="11">
        <v>64</v>
      </c>
      <c r="AM1839" s="11" t="s">
        <v>259</v>
      </c>
      <c r="AN1839" s="11" t="s">
        <v>321</v>
      </c>
      <c r="AO1839" s="11" t="s">
        <v>265</v>
      </c>
      <c r="AP1839" s="11">
        <v>64</v>
      </c>
      <c r="AQ1839" s="11" t="s">
        <v>259</v>
      </c>
      <c r="AR1839" s="11" t="s">
        <v>322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293</v>
      </c>
      <c r="H1840" s="3"/>
      <c r="I1840" s="3" t="s">
        <v>294</v>
      </c>
      <c r="J1840" s="3"/>
      <c r="K1840" s="3" t="s">
        <v>295</v>
      </c>
      <c r="L1840" s="3"/>
      <c r="M1840" s="3"/>
      <c r="N1840" s="3"/>
      <c r="O1840" s="3"/>
      <c r="P1840" s="3"/>
      <c r="Q1840" s="3" t="s">
        <v>296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319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306</v>
      </c>
      <c r="AG1840" s="11"/>
      <c r="AH1840" s="11"/>
      <c r="AI1840" s="11"/>
      <c r="AJ1840" s="11" t="s">
        <v>320</v>
      </c>
      <c r="AK1840" s="11" t="str">
        <f t="shared" si="583"/>
        <v>&lt;c=A6EC41&gt;</v>
      </c>
      <c r="AL1840" s="11">
        <v>128</v>
      </c>
      <c r="AM1840" s="11" t="s">
        <v>259</v>
      </c>
      <c r="AN1840" s="11" t="s">
        <v>321</v>
      </c>
      <c r="AO1840" s="11" t="s">
        <v>265</v>
      </c>
      <c r="AP1840" s="11">
        <v>128</v>
      </c>
      <c r="AQ1840" s="11" t="s">
        <v>259</v>
      </c>
      <c r="AR1840" s="11" t="s">
        <v>322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298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297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293</v>
      </c>
      <c r="H1842" s="3">
        <v>0.8</v>
      </c>
      <c r="I1842" s="3" t="s">
        <v>294</v>
      </c>
      <c r="J1842" s="3"/>
      <c r="K1842" s="3" t="s">
        <v>295</v>
      </c>
      <c r="L1842" s="3"/>
      <c r="M1842" s="3"/>
      <c r="N1842" s="3"/>
      <c r="O1842" s="3"/>
      <c r="P1842" s="3"/>
      <c r="Q1842" s="3" t="s">
        <v>296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793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395</v>
      </c>
      <c r="AK1842" s="11" t="str">
        <f t="shared" ref="AK1842:AK1846" si="585">$B$6</f>
        <v>&lt;c=A6EC41&gt;</v>
      </c>
      <c r="AL1842" s="12">
        <v>3</v>
      </c>
      <c r="AM1842" s="11" t="s">
        <v>259</v>
      </c>
      <c r="AN1842" s="11" t="s">
        <v>794</v>
      </c>
      <c r="AO1842" s="11" t="str">
        <f>$B$9&amp;$B$6</f>
        <v>&lt;q=attr_hp&gt;&lt;c=A6EC41&gt;</v>
      </c>
      <c r="AP1842" s="11" t="str">
        <f>"5%"</f>
        <v>5%</v>
      </c>
      <c r="AQ1842" s="11" t="s">
        <v>259</v>
      </c>
      <c r="AR1842" s="11" t="s">
        <v>795</v>
      </c>
      <c r="AS1842" s="11" t="str">
        <f>$B$6</f>
        <v>&lt;c=A6EC41&gt;</v>
      </c>
      <c r="AT1842" s="11" t="str">
        <f>ROUND($H1842*100,2)&amp;"%"</f>
        <v>80%</v>
      </c>
      <c r="AU1842" s="11" t="s">
        <v>259</v>
      </c>
      <c r="AV1842" s="11" t="s">
        <v>305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293</v>
      </c>
      <c r="H1843" s="3">
        <v>0.85</v>
      </c>
      <c r="I1843" s="3" t="s">
        <v>294</v>
      </c>
      <c r="J1843" s="3"/>
      <c r="K1843" s="3" t="s">
        <v>295</v>
      </c>
      <c r="L1843" s="3"/>
      <c r="M1843" s="3"/>
      <c r="N1843" s="3"/>
      <c r="O1843" s="3"/>
      <c r="P1843" s="3"/>
      <c r="Q1843" s="3" t="s">
        <v>296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793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306</v>
      </c>
      <c r="AG1843" s="11"/>
      <c r="AH1843" s="11"/>
      <c r="AI1843" s="11"/>
      <c r="AJ1843" s="11" t="s">
        <v>407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259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293</v>
      </c>
      <c r="H1844" s="3">
        <v>0.9</v>
      </c>
      <c r="I1844" s="3" t="s">
        <v>294</v>
      </c>
      <c r="J1844" s="3"/>
      <c r="K1844" s="3" t="s">
        <v>295</v>
      </c>
      <c r="L1844" s="3"/>
      <c r="M1844" s="3"/>
      <c r="N1844" s="3"/>
      <c r="O1844" s="3"/>
      <c r="P1844" s="3"/>
      <c r="Q1844" s="3" t="s">
        <v>296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793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306</v>
      </c>
      <c r="AG1844" s="11"/>
      <c r="AH1844" s="11"/>
      <c r="AI1844" s="11"/>
      <c r="AJ1844" s="11" t="s">
        <v>407</v>
      </c>
      <c r="AK1844" s="11" t="str">
        <f t="shared" si="585"/>
        <v>&lt;c=A6EC41&gt;</v>
      </c>
      <c r="AL1844" s="11" t="str">
        <f t="shared" si="586"/>
        <v>90%</v>
      </c>
      <c r="AM1844" s="11" t="s">
        <v>259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293</v>
      </c>
      <c r="H1845" s="3">
        <v>0.95</v>
      </c>
      <c r="I1845" s="3" t="s">
        <v>294</v>
      </c>
      <c r="J1845" s="3"/>
      <c r="K1845" s="3" t="s">
        <v>295</v>
      </c>
      <c r="L1845" s="3"/>
      <c r="M1845" s="3"/>
      <c r="N1845" s="3"/>
      <c r="O1845" s="3"/>
      <c r="P1845" s="3"/>
      <c r="Q1845" s="3" t="s">
        <v>296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793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306</v>
      </c>
      <c r="AG1845" s="11"/>
      <c r="AH1845" s="11"/>
      <c r="AI1845" s="11"/>
      <c r="AJ1845" s="11" t="s">
        <v>407</v>
      </c>
      <c r="AK1845" s="11" t="str">
        <f t="shared" si="585"/>
        <v>&lt;c=A6EC41&gt;</v>
      </c>
      <c r="AL1845" s="11" t="str">
        <f t="shared" si="586"/>
        <v>95%</v>
      </c>
      <c r="AM1845" s="11" t="s">
        <v>259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293</v>
      </c>
      <c r="H1846" s="3">
        <v>1</v>
      </c>
      <c r="I1846" s="3" t="s">
        <v>294</v>
      </c>
      <c r="J1846" s="3"/>
      <c r="K1846" s="3" t="s">
        <v>295</v>
      </c>
      <c r="L1846" s="3"/>
      <c r="M1846" s="3"/>
      <c r="N1846" s="3"/>
      <c r="O1846" s="3"/>
      <c r="P1846" s="3"/>
      <c r="Q1846" s="3" t="s">
        <v>296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793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306</v>
      </c>
      <c r="AG1846" s="11"/>
      <c r="AH1846" s="11"/>
      <c r="AI1846" s="11"/>
      <c r="AJ1846" s="11" t="s">
        <v>407</v>
      </c>
      <c r="AK1846" s="11" t="str">
        <f t="shared" si="585"/>
        <v>&lt;c=A6EC41&gt;</v>
      </c>
      <c r="AL1846" s="11" t="str">
        <f t="shared" si="586"/>
        <v>100%</v>
      </c>
      <c r="AM1846" s="11" t="s">
        <v>259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299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297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293</v>
      </c>
      <c r="H1848" s="3"/>
      <c r="I1848" s="3" t="s">
        <v>294</v>
      </c>
      <c r="J1848" s="3"/>
      <c r="K1848" s="3" t="s">
        <v>295</v>
      </c>
      <c r="L1848" s="3"/>
      <c r="M1848" s="3"/>
      <c r="N1848" s="3"/>
      <c r="O1848" s="3"/>
      <c r="P1848" s="3"/>
      <c r="Q1848" s="3" t="s">
        <v>296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297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293</v>
      </c>
      <c r="H1849" s="3"/>
      <c r="I1849" s="3" t="s">
        <v>294</v>
      </c>
      <c r="J1849" s="3"/>
      <c r="K1849" s="3" t="s">
        <v>295</v>
      </c>
      <c r="L1849" s="3"/>
      <c r="M1849" s="3"/>
      <c r="N1849" s="3"/>
      <c r="O1849" s="3"/>
      <c r="P1849" s="3"/>
      <c r="Q1849" s="3" t="s">
        <v>296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297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293</v>
      </c>
      <c r="H1850" s="3"/>
      <c r="I1850" s="3" t="s">
        <v>294</v>
      </c>
      <c r="J1850" s="3"/>
      <c r="K1850" s="3" t="s">
        <v>295</v>
      </c>
      <c r="L1850" s="3"/>
      <c r="M1850" s="3"/>
      <c r="N1850" s="3"/>
      <c r="O1850" s="3"/>
      <c r="P1850" s="3"/>
      <c r="Q1850" s="3" t="s">
        <v>296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297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293</v>
      </c>
      <c r="H1851" s="3"/>
      <c r="I1851" s="3" t="s">
        <v>294</v>
      </c>
      <c r="J1851" s="3"/>
      <c r="K1851" s="3" t="s">
        <v>295</v>
      </c>
      <c r="L1851" s="3"/>
      <c r="M1851" s="3"/>
      <c r="N1851" s="3"/>
      <c r="O1851" s="3"/>
      <c r="P1851" s="3"/>
      <c r="Q1851" s="3" t="s">
        <v>296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297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293</v>
      </c>
      <c r="H1852" s="3"/>
      <c r="I1852" s="3" t="s">
        <v>294</v>
      </c>
      <c r="J1852" s="3"/>
      <c r="K1852" s="3" t="s">
        <v>295</v>
      </c>
      <c r="L1852" s="3"/>
      <c r="M1852" s="3"/>
      <c r="N1852" s="3"/>
      <c r="O1852" s="3"/>
      <c r="P1852" s="3"/>
      <c r="Q1852" s="3" t="s">
        <v>296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297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300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297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293</v>
      </c>
      <c r="H1854" s="3"/>
      <c r="I1854" s="3" t="s">
        <v>294</v>
      </c>
      <c r="J1854" s="3"/>
      <c r="K1854" s="3" t="s">
        <v>295</v>
      </c>
      <c r="L1854" s="3"/>
      <c r="M1854" s="3"/>
      <c r="N1854" s="3"/>
      <c r="O1854" s="3"/>
      <c r="P1854" s="3"/>
      <c r="Q1854" s="3" t="s">
        <v>296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328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329</v>
      </c>
      <c r="AK1854" s="11" t="str">
        <f>$B$6</f>
        <v>&lt;c=A6EC41&gt;</v>
      </c>
      <c r="AL1854" s="11">
        <v>1</v>
      </c>
      <c r="AM1854" s="11" t="s">
        <v>259</v>
      </c>
      <c r="AN1854" s="11" t="s">
        <v>330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259</v>
      </c>
      <c r="AR1854" s="11" t="s">
        <v>331</v>
      </c>
      <c r="AS1854" s="11" t="str">
        <f>$B$6</f>
        <v>&lt;c=A6EC41&gt;</v>
      </c>
      <c r="AT1854" s="11">
        <v>1</v>
      </c>
      <c r="AU1854" s="11" t="s">
        <v>259</v>
      </c>
      <c r="AV1854" s="11" t="s">
        <v>332</v>
      </c>
      <c r="AW1854" s="11" t="str">
        <f>$B$6</f>
        <v>&lt;c=A6EC41&gt;</v>
      </c>
      <c r="AX1854" s="11">
        <v>6</v>
      </c>
      <c r="AY1854" s="11" t="s">
        <v>259</v>
      </c>
      <c r="AZ1854" s="11" t="s">
        <v>333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293</v>
      </c>
      <c r="H1855" s="3"/>
      <c r="I1855" s="3" t="s">
        <v>294</v>
      </c>
      <c r="J1855" s="3"/>
      <c r="K1855" s="3" t="s">
        <v>295</v>
      </c>
      <c r="L1855" s="3"/>
      <c r="M1855" s="3"/>
      <c r="N1855" s="3"/>
      <c r="O1855" s="3"/>
      <c r="P1855" s="3"/>
      <c r="Q1855" s="3" t="s">
        <v>296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328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306</v>
      </c>
      <c r="AG1855" s="11"/>
      <c r="AH1855" s="11"/>
      <c r="AI1855" s="11"/>
      <c r="AJ1855" s="11"/>
      <c r="AK1855" s="11"/>
      <c r="AL1855" s="11"/>
      <c r="AM1855" s="11"/>
      <c r="AN1855" s="11" t="s">
        <v>307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259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293</v>
      </c>
      <c r="H1856" s="3"/>
      <c r="I1856" s="3" t="s">
        <v>294</v>
      </c>
      <c r="J1856" s="3"/>
      <c r="K1856" s="3" t="s">
        <v>295</v>
      </c>
      <c r="L1856" s="3"/>
      <c r="M1856" s="3"/>
      <c r="N1856" s="3"/>
      <c r="O1856" s="3"/>
      <c r="P1856" s="3"/>
      <c r="Q1856" s="3" t="s">
        <v>296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328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306</v>
      </c>
      <c r="AG1856" s="11"/>
      <c r="AH1856" s="11"/>
      <c r="AI1856" s="11"/>
      <c r="AJ1856" s="11"/>
      <c r="AK1856" s="11"/>
      <c r="AL1856" s="11"/>
      <c r="AM1856" s="11"/>
      <c r="AN1856" s="11" t="s">
        <v>307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259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293</v>
      </c>
      <c r="H1857" s="3"/>
      <c r="I1857" s="3" t="s">
        <v>294</v>
      </c>
      <c r="J1857" s="3"/>
      <c r="K1857" s="3" t="s">
        <v>295</v>
      </c>
      <c r="L1857" s="3"/>
      <c r="M1857" s="3"/>
      <c r="N1857" s="3"/>
      <c r="O1857" s="3"/>
      <c r="P1857" s="3"/>
      <c r="Q1857" s="3" t="s">
        <v>296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328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306</v>
      </c>
      <c r="AG1857" s="11"/>
      <c r="AH1857" s="11"/>
      <c r="AI1857" s="11"/>
      <c r="AJ1857" s="11"/>
      <c r="AK1857" s="11"/>
      <c r="AL1857" s="11"/>
      <c r="AM1857" s="11"/>
      <c r="AN1857" s="11" t="s">
        <v>307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259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293</v>
      </c>
      <c r="H1858" s="3"/>
      <c r="I1858" s="3" t="s">
        <v>294</v>
      </c>
      <c r="J1858" s="3"/>
      <c r="K1858" s="3" t="s">
        <v>295</v>
      </c>
      <c r="L1858" s="3"/>
      <c r="M1858" s="3"/>
      <c r="N1858" s="3"/>
      <c r="O1858" s="3"/>
      <c r="P1858" s="3"/>
      <c r="Q1858" s="3" t="s">
        <v>296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334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306</v>
      </c>
      <c r="AG1858" s="11"/>
      <c r="AH1858" s="11"/>
      <c r="AI1858" s="11"/>
      <c r="AJ1858" s="11"/>
      <c r="AK1858" s="11"/>
      <c r="AL1858" s="11"/>
      <c r="AM1858" s="11"/>
      <c r="AN1858" s="11" t="s">
        <v>307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259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301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297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293</v>
      </c>
      <c r="H1860" s="3"/>
      <c r="I1860" s="3" t="s">
        <v>294</v>
      </c>
      <c r="J1860" s="3"/>
      <c r="K1860" s="3" t="s">
        <v>295</v>
      </c>
      <c r="L1860" s="3">
        <v>1</v>
      </c>
      <c r="M1860" s="3"/>
      <c r="N1860" s="3"/>
      <c r="O1860" s="3"/>
      <c r="P1860" s="3"/>
      <c r="Q1860" s="3" t="s">
        <v>296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796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564</v>
      </c>
      <c r="AK1860" s="11" t="str">
        <f>$B$6</f>
        <v>&lt;c=A6EC41&gt;</v>
      </c>
      <c r="AL1860" s="13" t="str">
        <f>"1%"</f>
        <v>1%</v>
      </c>
      <c r="AM1860" s="11" t="s">
        <v>259</v>
      </c>
      <c r="AN1860" s="11" t="s">
        <v>585</v>
      </c>
      <c r="AO1860" s="11" t="str">
        <f>$B$6</f>
        <v>&lt;c=A6EC41&gt;</v>
      </c>
      <c r="AP1860" s="13" t="str">
        <f>"0.8%"</f>
        <v>0.8%</v>
      </c>
      <c r="AQ1860" s="11" t="s">
        <v>259</v>
      </c>
      <c r="AR1860" s="11" t="s">
        <v>797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293</v>
      </c>
      <c r="H1861" s="3"/>
      <c r="I1861" s="3" t="s">
        <v>294</v>
      </c>
      <c r="J1861" s="3"/>
      <c r="K1861" s="3" t="s">
        <v>295</v>
      </c>
      <c r="L1861" s="3">
        <v>1</v>
      </c>
      <c r="M1861" s="3"/>
      <c r="N1861" s="3"/>
      <c r="O1861" s="3"/>
      <c r="P1861" s="3"/>
      <c r="Q1861" s="3" t="s">
        <v>296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297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293</v>
      </c>
      <c r="H1862" s="3"/>
      <c r="I1862" s="3" t="s">
        <v>294</v>
      </c>
      <c r="J1862" s="3"/>
      <c r="K1862" s="3" t="s">
        <v>295</v>
      </c>
      <c r="L1862" s="3">
        <v>1</v>
      </c>
      <c r="M1862" s="3"/>
      <c r="N1862" s="3"/>
      <c r="O1862" s="3"/>
      <c r="P1862" s="3"/>
      <c r="Q1862" s="3" t="s">
        <v>296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297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293</v>
      </c>
      <c r="H1863" s="3"/>
      <c r="I1863" s="3" t="s">
        <v>294</v>
      </c>
      <c r="J1863" s="3"/>
      <c r="K1863" s="3" t="s">
        <v>295</v>
      </c>
      <c r="L1863" s="3">
        <v>1</v>
      </c>
      <c r="M1863" s="3"/>
      <c r="N1863" s="3"/>
      <c r="O1863" s="3"/>
      <c r="P1863" s="3"/>
      <c r="Q1863" s="3" t="s">
        <v>296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297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293</v>
      </c>
      <c r="H1864" s="3"/>
      <c r="I1864" s="3" t="s">
        <v>294</v>
      </c>
      <c r="J1864" s="3"/>
      <c r="K1864" s="3" t="s">
        <v>295</v>
      </c>
      <c r="L1864" s="3">
        <v>1</v>
      </c>
      <c r="M1864" s="3"/>
      <c r="N1864" s="3"/>
      <c r="O1864" s="3"/>
      <c r="P1864" s="3"/>
      <c r="Q1864" s="3" t="s">
        <v>296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297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387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297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293</v>
      </c>
      <c r="H1866" s="3">
        <f ca="1">ROUND(_xlfn.XLOOKUP($F1866,$D$1:$D$5,$E$1:$E$5)*OFFSET(H1866,5-$F1866,0)/0.05,0)*0.05</f>
        <v>0.70000000000000007</v>
      </c>
      <c r="I1866" s="3" t="s">
        <v>294</v>
      </c>
      <c r="J1866" s="3"/>
      <c r="K1866" s="3" t="s">
        <v>295</v>
      </c>
      <c r="L1866" s="3"/>
      <c r="M1866" s="3"/>
      <c r="N1866" s="3"/>
      <c r="O1866" s="3"/>
      <c r="P1866" s="3"/>
      <c r="Q1866" s="3" t="s">
        <v>296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t="shared" ref="Y1866:Y1919" ca="1" si="589">IF(E1866="","",$A$3&amp;_xlfn.TEXTJOIN($C$1,1,S1866:X1866)&amp;$A$4)</f>
        <v>{"AtkPower":0.7}</v>
      </c>
      <c r="Z1866" s="11" t="s">
        <v>297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293</v>
      </c>
      <c r="H1867" s="3">
        <f ca="1">ROUND(_xlfn.XLOOKUP($F1867,$D$1:$D$5,$E$1:$E$5)*OFFSET(H1867,5-$F1867,0)/0.05,0)*0.05</f>
        <v>0.75</v>
      </c>
      <c r="I1867" s="3" t="s">
        <v>294</v>
      </c>
      <c r="J1867" s="3"/>
      <c r="K1867" s="3" t="s">
        <v>295</v>
      </c>
      <c r="L1867" s="3"/>
      <c r="M1867" s="3"/>
      <c r="N1867" s="3"/>
      <c r="O1867" s="3"/>
      <c r="P1867" s="3"/>
      <c r="Q1867" s="3" t="s">
        <v>296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t="shared" ca="1" si="589"/>
        <v>{"AtkPower":0.75}</v>
      </c>
      <c r="Z1867" s="11" t="s">
        <v>297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293</v>
      </c>
      <c r="H1868" s="3">
        <f ca="1">ROUND(_xlfn.XLOOKUP($F1868,$D$1:$D$5,$E$1:$E$5)*OFFSET(H1868,5-$F1868,0)/0.05,0)*0.05</f>
        <v>0.8</v>
      </c>
      <c r="I1868" s="3" t="s">
        <v>294</v>
      </c>
      <c r="J1868" s="3"/>
      <c r="K1868" s="3" t="s">
        <v>295</v>
      </c>
      <c r="L1868" s="3"/>
      <c r="M1868" s="3"/>
      <c r="N1868" s="3"/>
      <c r="O1868" s="3"/>
      <c r="P1868" s="3"/>
      <c r="Q1868" s="3" t="s">
        <v>296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t="shared" ca="1" si="589"/>
        <v>{"AtkPower":0.8}</v>
      </c>
      <c r="Z1868" s="11" t="s">
        <v>297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293</v>
      </c>
      <c r="H1869" s="3">
        <f ca="1">ROUND(_xlfn.XLOOKUP($F1869,$D$1:$D$5,$E$1:$E$5)*OFFSET(H1869,5-$F1869,0)/0.05,0)*0.05</f>
        <v>0.9</v>
      </c>
      <c r="I1869" s="3" t="s">
        <v>294</v>
      </c>
      <c r="J1869" s="3"/>
      <c r="K1869" s="3" t="s">
        <v>295</v>
      </c>
      <c r="L1869" s="3"/>
      <c r="M1869" s="3"/>
      <c r="N1869" s="3"/>
      <c r="O1869" s="3"/>
      <c r="P1869" s="3"/>
      <c r="Q1869" s="3" t="s">
        <v>296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t="shared" ca="1" si="589"/>
        <v>{"AtkPower":0.9}</v>
      </c>
      <c r="Z1869" s="11" t="s">
        <v>297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293</v>
      </c>
      <c r="H1870" s="3">
        <v>1</v>
      </c>
      <c r="I1870" s="3" t="s">
        <v>294</v>
      </c>
      <c r="J1870" s="3"/>
      <c r="K1870" s="3" t="s">
        <v>295</v>
      </c>
      <c r="L1870" s="3"/>
      <c r="M1870" s="3"/>
      <c r="N1870" s="3"/>
      <c r="O1870" s="3"/>
      <c r="P1870" s="3"/>
      <c r="Q1870" s="3" t="s">
        <v>296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297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798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297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292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297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293</v>
      </c>
      <c r="H1873" s="3">
        <f ca="1">ROUND(_xlfn.XLOOKUP($F1873,$D$1:$D$5,$E$1:$E$5)*OFFSET(H1873,5-$F1873,0)/0.05,0)*0.05</f>
        <v>0.9</v>
      </c>
      <c r="I1873" s="3" t="s">
        <v>294</v>
      </c>
      <c r="J1873" s="3"/>
      <c r="K1873" s="3" t="s">
        <v>295</v>
      </c>
      <c r="L1873" s="3"/>
      <c r="M1873" s="3"/>
      <c r="N1873" s="3"/>
      <c r="O1873" s="3"/>
      <c r="P1873" s="3"/>
      <c r="Q1873" s="3" t="s">
        <v>296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t="shared" ca="1" si="589"/>
        <v>{"AtkPower":0.9}</v>
      </c>
      <c r="Z1873" s="11" t="s">
        <v>799</v>
      </c>
      <c r="AA1873" s="11" t="str">
        <f t="shared" ca="1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800</v>
      </c>
      <c r="AK1873" s="11" t="str">
        <f>$B$6</f>
        <v>&lt;c=A6EC41&gt;</v>
      </c>
      <c r="AL1873" s="12">
        <v>1</v>
      </c>
      <c r="AM1873" s="11" t="s">
        <v>259</v>
      </c>
      <c r="AN1873" s="11" t="s">
        <v>679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259</v>
      </c>
      <c r="AR1873" s="11" t="s">
        <v>545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t="shared" ca="1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293</v>
      </c>
      <c r="H1874" s="3">
        <f ca="1">ROUND(_xlfn.XLOOKUP($F1874,$D$1:$D$5,$E$1:$E$5)*OFFSET(H1874,5-$F1874,0)/0.05,0)*0.05</f>
        <v>1</v>
      </c>
      <c r="I1874" s="3" t="s">
        <v>294</v>
      </c>
      <c r="J1874" s="3"/>
      <c r="K1874" s="3" t="s">
        <v>295</v>
      </c>
      <c r="L1874" s="3"/>
      <c r="M1874" s="3"/>
      <c r="N1874" s="3"/>
      <c r="O1874" s="3"/>
      <c r="P1874" s="3"/>
      <c r="Q1874" s="3" t="s">
        <v>296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t="shared" ca="1" si="589"/>
        <v>{"AtkPower":1}</v>
      </c>
      <c r="Z1874" s="11" t="s">
        <v>799</v>
      </c>
      <c r="AA1874" s="11" t="str">
        <f t="shared" ca="1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306</v>
      </c>
      <c r="AG1874" s="11"/>
      <c r="AH1874" s="11"/>
      <c r="AI1874" s="11"/>
      <c r="AJ1874" s="11" t="s">
        <v>801</v>
      </c>
      <c r="AK1874" s="11" t="str">
        <f t="shared" ref="AK1874:AK1877" si="596">$B$8&amp;$B$6</f>
        <v>&lt;q=attr_atk&gt;&lt;c=A6EC41&gt;</v>
      </c>
      <c r="AL1874" s="11" t="str">
        <f t="shared" ref="AL1874:AL1877" ca="1" si="597">ROUND($H1874*100,2)&amp;"%"</f>
        <v>100%</v>
      </c>
      <c r="AM1874" s="11" t="s">
        <v>259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t="shared" ca="1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293</v>
      </c>
      <c r="H1875" s="3">
        <f ca="1">ROUND(_xlfn.XLOOKUP($F1875,$D$1:$D$5,$E$1:$E$5)*OFFSET(H1875,5-$F1875,0)/0.05,0)*0.05</f>
        <v>1.05</v>
      </c>
      <c r="I1875" s="3" t="s">
        <v>294</v>
      </c>
      <c r="J1875" s="3"/>
      <c r="K1875" s="3" t="s">
        <v>295</v>
      </c>
      <c r="L1875" s="3"/>
      <c r="M1875" s="3"/>
      <c r="N1875" s="3"/>
      <c r="O1875" s="3"/>
      <c r="P1875" s="3"/>
      <c r="Q1875" s="3" t="s">
        <v>296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t="shared" ca="1" si="589"/>
        <v>{"AtkPower":1.05}</v>
      </c>
      <c r="Z1875" s="11" t="s">
        <v>799</v>
      </c>
      <c r="AA1875" s="11" t="str">
        <f t="shared" ca="1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306</v>
      </c>
      <c r="AG1875" s="11"/>
      <c r="AH1875" s="11"/>
      <c r="AI1875" s="11"/>
      <c r="AJ1875" s="11" t="s">
        <v>801</v>
      </c>
      <c r="AK1875" s="11" t="str">
        <f t="shared" si="596"/>
        <v>&lt;q=attr_atk&gt;&lt;c=A6EC41&gt;</v>
      </c>
      <c r="AL1875" s="11" t="str">
        <f t="shared" ca="1" si="597"/>
        <v>105%</v>
      </c>
      <c r="AM1875" s="11" t="s">
        <v>259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t="shared" ca="1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293</v>
      </c>
      <c r="H1876" s="3">
        <f ca="1">ROUND(_xlfn.XLOOKUP($F1876,$D$1:$D$5,$E$1:$E$5)*OFFSET(H1876,5-$F1876,0)/0.05,0)*0.05</f>
        <v>1.1500000000000001</v>
      </c>
      <c r="I1876" s="3" t="s">
        <v>294</v>
      </c>
      <c r="J1876" s="3"/>
      <c r="K1876" s="3" t="s">
        <v>295</v>
      </c>
      <c r="L1876" s="3"/>
      <c r="M1876" s="3"/>
      <c r="N1876" s="3"/>
      <c r="O1876" s="3"/>
      <c r="P1876" s="3"/>
      <c r="Q1876" s="3" t="s">
        <v>296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t="shared" ca="1" si="589"/>
        <v>{"AtkPower":1.15}</v>
      </c>
      <c r="Z1876" s="11" t="s">
        <v>799</v>
      </c>
      <c r="AA1876" s="11" t="str">
        <f t="shared" ca="1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306</v>
      </c>
      <c r="AG1876" s="11"/>
      <c r="AH1876" s="11"/>
      <c r="AI1876" s="11"/>
      <c r="AJ1876" s="11" t="s">
        <v>801</v>
      </c>
      <c r="AK1876" s="11" t="str">
        <f t="shared" si="596"/>
        <v>&lt;q=attr_atk&gt;&lt;c=A6EC41&gt;</v>
      </c>
      <c r="AL1876" s="11" t="str">
        <f t="shared" ca="1" si="597"/>
        <v>115%</v>
      </c>
      <c r="AM1876" s="11" t="s">
        <v>259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t="shared" ca="1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293</v>
      </c>
      <c r="H1877" s="3">
        <v>1.3</v>
      </c>
      <c r="I1877" s="3" t="s">
        <v>294</v>
      </c>
      <c r="J1877" s="3"/>
      <c r="K1877" s="3" t="s">
        <v>295</v>
      </c>
      <c r="L1877" s="3"/>
      <c r="M1877" s="3"/>
      <c r="N1877" s="3"/>
      <c r="O1877" s="3"/>
      <c r="P1877" s="3"/>
      <c r="Q1877" s="3" t="s">
        <v>296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799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306</v>
      </c>
      <c r="AG1877" s="11"/>
      <c r="AH1877" s="11"/>
      <c r="AI1877" s="11"/>
      <c r="AJ1877" s="11" t="s">
        <v>801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259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192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297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293</v>
      </c>
      <c r="H1879" s="3">
        <v>0.2</v>
      </c>
      <c r="I1879" s="3" t="s">
        <v>294</v>
      </c>
      <c r="J1879" s="3"/>
      <c r="K1879" s="3" t="s">
        <v>295</v>
      </c>
      <c r="L1879" s="3">
        <f ca="1">ROUND(_xlfn.XLOOKUP($F1879,$D$1:$D$5,$E$1:$E$5)*OFFSET(L1879,5-$F1879,0)/0.05,0)*0.05</f>
        <v>0.70000000000000007</v>
      </c>
      <c r="M1879" s="3"/>
      <c r="N1879" s="3"/>
      <c r="O1879" s="3"/>
      <c r="P1879" s="3"/>
      <c r="Q1879" s="3" t="s">
        <v>296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t="shared" ca="1" si="589"/>
        <v>{"AtkPower":0.2,"BuffPower":0.7}</v>
      </c>
      <c r="Z1879" s="11" t="s">
        <v>802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803</v>
      </c>
      <c r="AK1879" s="11" t="str">
        <f>$B$6</f>
        <v>&lt;c=A6EC41&gt;</v>
      </c>
      <c r="AL1879" s="12">
        <v>1</v>
      </c>
      <c r="AM1879" s="11" t="s">
        <v>259</v>
      </c>
      <c r="AN1879" s="11" t="s">
        <v>804</v>
      </c>
      <c r="AO1879" s="11" t="str">
        <f>$B$6</f>
        <v>&lt;c=A6EC41&gt;</v>
      </c>
      <c r="AP1879" s="12">
        <v>5</v>
      </c>
      <c r="AQ1879" s="11" t="s">
        <v>259</v>
      </c>
      <c r="AR1879" s="11" t="s">
        <v>805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259</v>
      </c>
      <c r="AV1879" s="11" t="s">
        <v>545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293</v>
      </c>
      <c r="H1880" s="3">
        <v>0.25</v>
      </c>
      <c r="I1880" s="3" t="s">
        <v>294</v>
      </c>
      <c r="J1880" s="3"/>
      <c r="K1880" s="3" t="s">
        <v>295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296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t="shared" ca="1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306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806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259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293</v>
      </c>
      <c r="H1881" s="3">
        <f ca="1">ROUND(_xlfn.XLOOKUP($F1881,$D$1:$D$5,$E$1:$E$5)*OFFSET(H1881,5-$F1881,0)/0.05,0)*0.05</f>
        <v>0.30000000000000004</v>
      </c>
      <c r="I1881" s="3" t="s">
        <v>294</v>
      </c>
      <c r="J1881" s="3"/>
      <c r="K1881" s="3" t="s">
        <v>295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296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t="shared" ca="1" si="589"/>
        <v>{"AtkPower":0.3,"BuffPower":0.8}</v>
      </c>
      <c r="Z1881" s="11"/>
      <c r="AA1881" s="11" t="str">
        <f t="shared" ca="1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306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806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259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t="shared" ca="1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293</v>
      </c>
      <c r="H1882" s="3">
        <f ca="1">ROUND(_xlfn.XLOOKUP($F1882,$D$1:$D$5,$E$1:$E$5)*OFFSET(H1882,5-$F1882,0)/0.05,0)*0.05</f>
        <v>0.35000000000000003</v>
      </c>
      <c r="I1882" s="3" t="s">
        <v>294</v>
      </c>
      <c r="J1882" s="3"/>
      <c r="K1882" s="3" t="s">
        <v>295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296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t="shared" ca="1" si="589"/>
        <v>{"AtkPower":0.35,"BuffPower":0.9}</v>
      </c>
      <c r="Z1882" s="11"/>
      <c r="AA1882" s="11" t="str">
        <f t="shared" ca="1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306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806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259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t="shared" ca="1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293</v>
      </c>
      <c r="H1883" s="3">
        <v>0.4</v>
      </c>
      <c r="I1883" s="3" t="s">
        <v>294</v>
      </c>
      <c r="J1883" s="3"/>
      <c r="K1883" s="3" t="s">
        <v>295</v>
      </c>
      <c r="L1883" s="3">
        <v>1</v>
      </c>
      <c r="M1883" s="3"/>
      <c r="N1883" s="3"/>
      <c r="O1883" s="3"/>
      <c r="P1883" s="3"/>
      <c r="Q1883" s="3" t="s">
        <v>296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306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806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259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67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297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293</v>
      </c>
      <c r="H1885" s="3"/>
      <c r="I1885" s="3" t="s">
        <v>294</v>
      </c>
      <c r="J1885" s="3"/>
      <c r="K1885" s="3" t="s">
        <v>295</v>
      </c>
      <c r="L1885" s="3"/>
      <c r="M1885" s="3"/>
      <c r="N1885" s="3"/>
      <c r="O1885" s="3"/>
      <c r="P1885" s="3"/>
      <c r="Q1885" s="3" t="s">
        <v>296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319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320</v>
      </c>
      <c r="AK1885" s="11" t="str">
        <f t="shared" ref="AK1885:AK1889" si="599">$B$6</f>
        <v>&lt;c=A6EC41&gt;</v>
      </c>
      <c r="AL1885" s="11">
        <v>2</v>
      </c>
      <c r="AM1885" s="11" t="s">
        <v>259</v>
      </c>
      <c r="AN1885" s="11" t="s">
        <v>321</v>
      </c>
      <c r="AO1885" s="11" t="s">
        <v>265</v>
      </c>
      <c r="AP1885" s="11">
        <v>2</v>
      </c>
      <c r="AQ1885" s="11" t="s">
        <v>259</v>
      </c>
      <c r="AR1885" s="11" t="s">
        <v>322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293</v>
      </c>
      <c r="H1886" s="3"/>
      <c r="I1886" s="3" t="s">
        <v>294</v>
      </c>
      <c r="J1886" s="3"/>
      <c r="K1886" s="3" t="s">
        <v>295</v>
      </c>
      <c r="L1886" s="3"/>
      <c r="M1886" s="3"/>
      <c r="N1886" s="3"/>
      <c r="O1886" s="3"/>
      <c r="P1886" s="3"/>
      <c r="Q1886" s="3" t="s">
        <v>296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319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306</v>
      </c>
      <c r="AG1886" s="11"/>
      <c r="AH1886" s="11"/>
      <c r="AI1886" s="11"/>
      <c r="AJ1886" s="11" t="s">
        <v>320</v>
      </c>
      <c r="AK1886" s="11" t="str">
        <f t="shared" si="599"/>
        <v>&lt;c=A6EC41&gt;</v>
      </c>
      <c r="AL1886" s="11">
        <f>AL1885*4</f>
        <v>8</v>
      </c>
      <c r="AM1886" s="11" t="s">
        <v>259</v>
      </c>
      <c r="AN1886" s="11" t="s">
        <v>321</v>
      </c>
      <c r="AO1886" s="11" t="s">
        <v>265</v>
      </c>
      <c r="AP1886" s="11">
        <f>AP1885*4</f>
        <v>8</v>
      </c>
      <c r="AQ1886" s="11" t="s">
        <v>259</v>
      </c>
      <c r="AR1886" s="11" t="s">
        <v>322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293</v>
      </c>
      <c r="H1887" s="3"/>
      <c r="I1887" s="3" t="s">
        <v>294</v>
      </c>
      <c r="J1887" s="3"/>
      <c r="K1887" s="3" t="s">
        <v>295</v>
      </c>
      <c r="L1887" s="3"/>
      <c r="M1887" s="3"/>
      <c r="N1887" s="3"/>
      <c r="O1887" s="3"/>
      <c r="P1887" s="3"/>
      <c r="Q1887" s="3" t="s">
        <v>296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319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306</v>
      </c>
      <c r="AG1887" s="11"/>
      <c r="AH1887" s="11"/>
      <c r="AI1887" s="11"/>
      <c r="AJ1887" s="11" t="s">
        <v>320</v>
      </c>
      <c r="AK1887" s="11" t="str">
        <f t="shared" si="599"/>
        <v>&lt;c=A6EC41&gt;</v>
      </c>
      <c r="AL1887" s="11">
        <f>AL1886*4</f>
        <v>32</v>
      </c>
      <c r="AM1887" s="11" t="s">
        <v>259</v>
      </c>
      <c r="AN1887" s="11" t="s">
        <v>321</v>
      </c>
      <c r="AO1887" s="11" t="s">
        <v>265</v>
      </c>
      <c r="AP1887" s="11">
        <f>AP1886*4</f>
        <v>32</v>
      </c>
      <c r="AQ1887" s="11" t="s">
        <v>259</v>
      </c>
      <c r="AR1887" s="11" t="s">
        <v>322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293</v>
      </c>
      <c r="H1888" s="3"/>
      <c r="I1888" s="3" t="s">
        <v>294</v>
      </c>
      <c r="J1888" s="3"/>
      <c r="K1888" s="3" t="s">
        <v>295</v>
      </c>
      <c r="L1888" s="3"/>
      <c r="M1888" s="3"/>
      <c r="N1888" s="3"/>
      <c r="O1888" s="3"/>
      <c r="P1888" s="3"/>
      <c r="Q1888" s="3" t="s">
        <v>296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319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306</v>
      </c>
      <c r="AG1888" s="11"/>
      <c r="AH1888" s="11"/>
      <c r="AI1888" s="11"/>
      <c r="AJ1888" s="11" t="s">
        <v>320</v>
      </c>
      <c r="AK1888" s="11" t="str">
        <f t="shared" si="599"/>
        <v>&lt;c=A6EC41&gt;</v>
      </c>
      <c r="AL1888" s="11">
        <v>64</v>
      </c>
      <c r="AM1888" s="11" t="s">
        <v>259</v>
      </c>
      <c r="AN1888" s="11" t="s">
        <v>321</v>
      </c>
      <c r="AO1888" s="11" t="s">
        <v>265</v>
      </c>
      <c r="AP1888" s="11">
        <v>64</v>
      </c>
      <c r="AQ1888" s="11" t="s">
        <v>259</v>
      </c>
      <c r="AR1888" s="11" t="s">
        <v>322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293</v>
      </c>
      <c r="H1889" s="3"/>
      <c r="I1889" s="3" t="s">
        <v>294</v>
      </c>
      <c r="J1889" s="3"/>
      <c r="K1889" s="3" t="s">
        <v>295</v>
      </c>
      <c r="L1889" s="3"/>
      <c r="M1889" s="3"/>
      <c r="N1889" s="3"/>
      <c r="O1889" s="3"/>
      <c r="P1889" s="3"/>
      <c r="Q1889" s="3" t="s">
        <v>296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319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306</v>
      </c>
      <c r="AG1889" s="11"/>
      <c r="AH1889" s="11"/>
      <c r="AI1889" s="11"/>
      <c r="AJ1889" s="11" t="s">
        <v>320</v>
      </c>
      <c r="AK1889" s="11" t="str">
        <f t="shared" si="599"/>
        <v>&lt;c=A6EC41&gt;</v>
      </c>
      <c r="AL1889" s="11">
        <v>128</v>
      </c>
      <c r="AM1889" s="11" t="s">
        <v>259</v>
      </c>
      <c r="AN1889" s="11" t="s">
        <v>321</v>
      </c>
      <c r="AO1889" s="11" t="s">
        <v>265</v>
      </c>
      <c r="AP1889" s="11">
        <v>128</v>
      </c>
      <c r="AQ1889" s="11" t="s">
        <v>259</v>
      </c>
      <c r="AR1889" s="11" t="s">
        <v>322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298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297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293</v>
      </c>
      <c r="H1891" s="3">
        <f ca="1">ROUND(_xlfn.XLOOKUP($F1891,$D$1:$D$5,$E$1:$E$5)*OFFSET(H1891,5-$F1891,0)/0.05,0)*0.05</f>
        <v>1.1000000000000001</v>
      </c>
      <c r="I1891" s="3" t="s">
        <v>294</v>
      </c>
      <c r="J1891" s="3"/>
      <c r="K1891" s="3" t="s">
        <v>295</v>
      </c>
      <c r="L1891" s="3"/>
      <c r="M1891" s="3"/>
      <c r="N1891" s="3"/>
      <c r="O1891" s="3"/>
      <c r="P1891" s="3"/>
      <c r="Q1891" s="3" t="s">
        <v>296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t="shared" ca="1" si="589"/>
        <v>{"AtkPower":1.1}</v>
      </c>
      <c r="Z1891" s="11" t="s">
        <v>807</v>
      </c>
      <c r="AA1891" s="11" t="str">
        <f t="shared" ca="1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808</v>
      </c>
      <c r="AK1891" s="11" t="str">
        <f>$B$6</f>
        <v>&lt;c=A6EC41&gt;</v>
      </c>
      <c r="AL1891" s="12">
        <v>1</v>
      </c>
      <c r="AM1891" s="11" t="s">
        <v>259</v>
      </c>
      <c r="AN1891" s="11" t="s">
        <v>809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259</v>
      </c>
      <c r="AR1891" s="11" t="s">
        <v>545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t="shared" ca="1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293</v>
      </c>
      <c r="H1892" s="3">
        <f ca="1">ROUND(_xlfn.XLOOKUP($F1892,$D$1:$D$5,$E$1:$E$5)*OFFSET(H1892,5-$F1892,0)/0.05,0)*0.05</f>
        <v>1.2000000000000002</v>
      </c>
      <c r="I1892" s="3" t="s">
        <v>294</v>
      </c>
      <c r="J1892" s="3"/>
      <c r="K1892" s="3" t="s">
        <v>295</v>
      </c>
      <c r="L1892" s="3"/>
      <c r="M1892" s="3"/>
      <c r="N1892" s="3"/>
      <c r="O1892" s="3"/>
      <c r="P1892" s="3"/>
      <c r="Q1892" s="3" t="s">
        <v>296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t="shared" ca="1" si="589"/>
        <v>{"AtkPower":1.2}</v>
      </c>
      <c r="Z1892" s="11" t="s">
        <v>807</v>
      </c>
      <c r="AA1892" s="11" t="str">
        <f t="shared" ca="1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306</v>
      </c>
      <c r="AG1892" s="11"/>
      <c r="AH1892" s="11"/>
      <c r="AI1892" s="11"/>
      <c r="AJ1892" s="11" t="s">
        <v>571</v>
      </c>
      <c r="AK1892" s="11" t="str">
        <f t="shared" ref="AK1892:AK1895" si="600">$B$8&amp;$B$6</f>
        <v>&lt;q=attr_atk&gt;&lt;c=A6EC41&gt;</v>
      </c>
      <c r="AL1892" s="11" t="str">
        <f t="shared" ref="AL1892:AL1895" ca="1" si="601">ROUND($H1892*100,2)&amp;"%"</f>
        <v>120%</v>
      </c>
      <c r="AM1892" s="11" t="s">
        <v>259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t="shared" ca="1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293</v>
      </c>
      <c r="H1893" s="3">
        <f ca="1">ROUND(_xlfn.XLOOKUP($F1893,$D$1:$D$5,$E$1:$E$5)*OFFSET(H1893,5-$F1893,0)/0.05,0)*0.05</f>
        <v>1.3</v>
      </c>
      <c r="I1893" s="3" t="s">
        <v>294</v>
      </c>
      <c r="J1893" s="3"/>
      <c r="K1893" s="3" t="s">
        <v>295</v>
      </c>
      <c r="L1893" s="3"/>
      <c r="M1893" s="3"/>
      <c r="N1893" s="3"/>
      <c r="O1893" s="3"/>
      <c r="P1893" s="3"/>
      <c r="Q1893" s="3" t="s">
        <v>296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t="shared" ca="1" si="589"/>
        <v>{"AtkPower":1.3}</v>
      </c>
      <c r="Z1893" s="11" t="s">
        <v>807</v>
      </c>
      <c r="AA1893" s="11" t="str">
        <f t="shared" ca="1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306</v>
      </c>
      <c r="AG1893" s="11"/>
      <c r="AH1893" s="11"/>
      <c r="AI1893" s="11"/>
      <c r="AJ1893" s="11" t="s">
        <v>571</v>
      </c>
      <c r="AK1893" s="11" t="str">
        <f t="shared" si="600"/>
        <v>&lt;q=attr_atk&gt;&lt;c=A6EC41&gt;</v>
      </c>
      <c r="AL1893" s="11" t="str">
        <f t="shared" ca="1" si="601"/>
        <v>130%</v>
      </c>
      <c r="AM1893" s="11" t="s">
        <v>259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t="shared" ca="1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293</v>
      </c>
      <c r="H1894" s="3">
        <f ca="1">ROUND(_xlfn.XLOOKUP($F1894,$D$1:$D$5,$E$1:$E$5)*OFFSET(H1894,5-$F1894,0)/0.05,0)*0.05</f>
        <v>1.4500000000000002</v>
      </c>
      <c r="I1894" s="3" t="s">
        <v>294</v>
      </c>
      <c r="J1894" s="3"/>
      <c r="K1894" s="3" t="s">
        <v>295</v>
      </c>
      <c r="L1894" s="3"/>
      <c r="M1894" s="3"/>
      <c r="N1894" s="3"/>
      <c r="O1894" s="3"/>
      <c r="P1894" s="3"/>
      <c r="Q1894" s="3" t="s">
        <v>296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t="shared" ca="1" si="589"/>
        <v>{"AtkPower":1.45}</v>
      </c>
      <c r="Z1894" s="11" t="s">
        <v>807</v>
      </c>
      <c r="AA1894" s="11" t="str">
        <f t="shared" ca="1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306</v>
      </c>
      <c r="AG1894" s="11"/>
      <c r="AH1894" s="11"/>
      <c r="AI1894" s="11"/>
      <c r="AJ1894" s="11" t="s">
        <v>571</v>
      </c>
      <c r="AK1894" s="11" t="str">
        <f t="shared" si="600"/>
        <v>&lt;q=attr_atk&gt;&lt;c=A6EC41&gt;</v>
      </c>
      <c r="AL1894" s="11" t="str">
        <f t="shared" ca="1" si="601"/>
        <v>145%</v>
      </c>
      <c r="AM1894" s="11" t="s">
        <v>259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t="shared" ca="1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293</v>
      </c>
      <c r="H1895" s="3">
        <v>1.6</v>
      </c>
      <c r="I1895" s="3" t="s">
        <v>294</v>
      </c>
      <c r="J1895" s="3"/>
      <c r="K1895" s="3" t="s">
        <v>295</v>
      </c>
      <c r="L1895" s="3"/>
      <c r="M1895" s="3"/>
      <c r="N1895" s="3"/>
      <c r="O1895" s="3"/>
      <c r="P1895" s="3"/>
      <c r="Q1895" s="3" t="s">
        <v>296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807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306</v>
      </c>
      <c r="AG1895" s="11"/>
      <c r="AH1895" s="11"/>
      <c r="AI1895" s="11"/>
      <c r="AJ1895" s="11" t="s">
        <v>571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259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299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297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293</v>
      </c>
      <c r="H1897" s="3"/>
      <c r="I1897" s="3" t="s">
        <v>294</v>
      </c>
      <c r="J1897" s="3"/>
      <c r="K1897" s="3" t="s">
        <v>295</v>
      </c>
      <c r="L1897" s="3"/>
      <c r="M1897" s="3"/>
      <c r="N1897" s="3"/>
      <c r="O1897" s="3"/>
      <c r="P1897" s="3"/>
      <c r="Q1897" s="3" t="s">
        <v>296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297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293</v>
      </c>
      <c r="H1898" s="3"/>
      <c r="I1898" s="3" t="s">
        <v>294</v>
      </c>
      <c r="J1898" s="3"/>
      <c r="K1898" s="3" t="s">
        <v>295</v>
      </c>
      <c r="L1898" s="3"/>
      <c r="M1898" s="3"/>
      <c r="N1898" s="3"/>
      <c r="O1898" s="3"/>
      <c r="P1898" s="3"/>
      <c r="Q1898" s="3" t="s">
        <v>296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297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293</v>
      </c>
      <c r="H1899" s="3"/>
      <c r="I1899" s="3" t="s">
        <v>294</v>
      </c>
      <c r="J1899" s="3"/>
      <c r="K1899" s="3" t="s">
        <v>295</v>
      </c>
      <c r="L1899" s="3"/>
      <c r="M1899" s="3"/>
      <c r="N1899" s="3"/>
      <c r="O1899" s="3"/>
      <c r="P1899" s="3"/>
      <c r="Q1899" s="3" t="s">
        <v>296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297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293</v>
      </c>
      <c r="H1900" s="3"/>
      <c r="I1900" s="3" t="s">
        <v>294</v>
      </c>
      <c r="J1900" s="3"/>
      <c r="K1900" s="3" t="s">
        <v>295</v>
      </c>
      <c r="L1900" s="3"/>
      <c r="M1900" s="3"/>
      <c r="N1900" s="3"/>
      <c r="O1900" s="3"/>
      <c r="P1900" s="3"/>
      <c r="Q1900" s="3" t="s">
        <v>296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297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293</v>
      </c>
      <c r="H1901" s="3"/>
      <c r="I1901" s="3" t="s">
        <v>294</v>
      </c>
      <c r="J1901" s="3"/>
      <c r="K1901" s="3" t="s">
        <v>295</v>
      </c>
      <c r="L1901" s="3"/>
      <c r="M1901" s="3"/>
      <c r="N1901" s="3"/>
      <c r="O1901" s="3"/>
      <c r="P1901" s="3"/>
      <c r="Q1901" s="3" t="s">
        <v>296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297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300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297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293</v>
      </c>
      <c r="H1903" s="3"/>
      <c r="I1903" s="3" t="s">
        <v>294</v>
      </c>
      <c r="J1903" s="3"/>
      <c r="K1903" s="3" t="s">
        <v>295</v>
      </c>
      <c r="L1903" s="3"/>
      <c r="M1903" s="3"/>
      <c r="N1903" s="3"/>
      <c r="O1903" s="3"/>
      <c r="P1903" s="3"/>
      <c r="Q1903" s="3" t="s">
        <v>296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302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303</v>
      </c>
      <c r="AK1903" s="11" t="str">
        <f>$B$6</f>
        <v>&lt;c=A6EC41&gt;</v>
      </c>
      <c r="AL1903" s="11">
        <v>1</v>
      </c>
      <c r="AM1903" s="11" t="s">
        <v>259</v>
      </c>
      <c r="AN1903" s="11" t="s">
        <v>304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259</v>
      </c>
      <c r="AV1903" s="11" t="s">
        <v>305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293</v>
      </c>
      <c r="H1904" s="3"/>
      <c r="I1904" s="3" t="s">
        <v>294</v>
      </c>
      <c r="J1904" s="3"/>
      <c r="K1904" s="3" t="s">
        <v>295</v>
      </c>
      <c r="L1904" s="3"/>
      <c r="M1904" s="3"/>
      <c r="N1904" s="3"/>
      <c r="O1904" s="3"/>
      <c r="P1904" s="3"/>
      <c r="Q1904" s="3" t="s">
        <v>296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302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306</v>
      </c>
      <c r="AG1904" s="11"/>
      <c r="AH1904" s="11"/>
      <c r="AI1904" s="11"/>
      <c r="AJ1904" s="11"/>
      <c r="AK1904" s="11"/>
      <c r="AL1904" s="11"/>
      <c r="AM1904" s="11"/>
      <c r="AN1904" s="11" t="s">
        <v>307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259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293</v>
      </c>
      <c r="H1905" s="3"/>
      <c r="I1905" s="3" t="s">
        <v>294</v>
      </c>
      <c r="J1905" s="3"/>
      <c r="K1905" s="3" t="s">
        <v>295</v>
      </c>
      <c r="L1905" s="3"/>
      <c r="M1905" s="3"/>
      <c r="N1905" s="3"/>
      <c r="O1905" s="3"/>
      <c r="P1905" s="3"/>
      <c r="Q1905" s="3" t="s">
        <v>296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302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306</v>
      </c>
      <c r="AG1905" s="11"/>
      <c r="AH1905" s="11"/>
      <c r="AI1905" s="11"/>
      <c r="AJ1905" s="11"/>
      <c r="AK1905" s="11"/>
      <c r="AL1905" s="11"/>
      <c r="AM1905" s="11"/>
      <c r="AN1905" s="11" t="s">
        <v>307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259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293</v>
      </c>
      <c r="H1906" s="3"/>
      <c r="I1906" s="3" t="s">
        <v>294</v>
      </c>
      <c r="J1906" s="3"/>
      <c r="K1906" s="3" t="s">
        <v>295</v>
      </c>
      <c r="L1906" s="3"/>
      <c r="M1906" s="3"/>
      <c r="N1906" s="3"/>
      <c r="O1906" s="3"/>
      <c r="P1906" s="3"/>
      <c r="Q1906" s="3" t="s">
        <v>296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302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306</v>
      </c>
      <c r="AG1906" s="11"/>
      <c r="AH1906" s="11"/>
      <c r="AI1906" s="11"/>
      <c r="AJ1906" s="11"/>
      <c r="AK1906" s="11"/>
      <c r="AL1906" s="11"/>
      <c r="AM1906" s="11"/>
      <c r="AN1906" s="11" t="s">
        <v>307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259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293</v>
      </c>
      <c r="H1907" s="3"/>
      <c r="I1907" s="3" t="s">
        <v>294</v>
      </c>
      <c r="J1907" s="3"/>
      <c r="K1907" s="3" t="s">
        <v>295</v>
      </c>
      <c r="L1907" s="3"/>
      <c r="M1907" s="3"/>
      <c r="N1907" s="3"/>
      <c r="O1907" s="3"/>
      <c r="P1907" s="3"/>
      <c r="Q1907" s="3" t="s">
        <v>296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308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306</v>
      </c>
      <c r="AG1907" s="11"/>
      <c r="AH1907" s="11"/>
      <c r="AI1907" s="11"/>
      <c r="AJ1907" s="11"/>
      <c r="AK1907" s="11"/>
      <c r="AL1907" s="11"/>
      <c r="AM1907" s="11"/>
      <c r="AN1907" s="11" t="s">
        <v>307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259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301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297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293</v>
      </c>
      <c r="H1909" s="3"/>
      <c r="I1909" s="3" t="s">
        <v>294</v>
      </c>
      <c r="J1909" s="3"/>
      <c r="K1909" s="3" t="s">
        <v>295</v>
      </c>
      <c r="L1909" s="3"/>
      <c r="M1909" s="3"/>
      <c r="N1909" s="3"/>
      <c r="O1909" s="3"/>
      <c r="P1909" s="3"/>
      <c r="Q1909" s="3" t="s">
        <v>296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810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810</v>
      </c>
      <c r="AK1909" s="11" t="str">
        <f>$B$6</f>
        <v>&lt;c=A6EC41&gt;</v>
      </c>
      <c r="AL1909" s="12">
        <v>400</v>
      </c>
      <c r="AM1909" s="11" t="s">
        <v>259</v>
      </c>
      <c r="AN1909" s="11" t="s">
        <v>337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293</v>
      </c>
      <c r="H1910" s="3"/>
      <c r="I1910" s="3" t="s">
        <v>294</v>
      </c>
      <c r="J1910" s="3"/>
      <c r="K1910" s="3" t="s">
        <v>295</v>
      </c>
      <c r="L1910" s="3"/>
      <c r="M1910" s="3"/>
      <c r="N1910" s="3"/>
      <c r="O1910" s="3"/>
      <c r="P1910" s="3"/>
      <c r="Q1910" s="3" t="s">
        <v>296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297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293</v>
      </c>
      <c r="H1911" s="3"/>
      <c r="I1911" s="3" t="s">
        <v>294</v>
      </c>
      <c r="J1911" s="3"/>
      <c r="K1911" s="3" t="s">
        <v>295</v>
      </c>
      <c r="L1911" s="3"/>
      <c r="M1911" s="3"/>
      <c r="N1911" s="3"/>
      <c r="O1911" s="3"/>
      <c r="P1911" s="3"/>
      <c r="Q1911" s="3" t="s">
        <v>296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297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293</v>
      </c>
      <c r="H1912" s="3"/>
      <c r="I1912" s="3" t="s">
        <v>294</v>
      </c>
      <c r="J1912" s="3"/>
      <c r="K1912" s="3" t="s">
        <v>295</v>
      </c>
      <c r="L1912" s="3"/>
      <c r="M1912" s="3"/>
      <c r="N1912" s="3"/>
      <c r="O1912" s="3"/>
      <c r="P1912" s="3"/>
      <c r="Q1912" s="3" t="s">
        <v>296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297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293</v>
      </c>
      <c r="H1913" s="3"/>
      <c r="I1913" s="3" t="s">
        <v>294</v>
      </c>
      <c r="J1913" s="3"/>
      <c r="K1913" s="3" t="s">
        <v>295</v>
      </c>
      <c r="L1913" s="3"/>
      <c r="M1913" s="3"/>
      <c r="N1913" s="3"/>
      <c r="O1913" s="3"/>
      <c r="P1913" s="3"/>
      <c r="Q1913" s="3" t="s">
        <v>296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297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811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297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293</v>
      </c>
      <c r="H1915" s="3">
        <f ca="1">ROUND(_xlfn.XLOOKUP($F1915,$D$1:$D$5,$E$1:$E$5)*OFFSET(H1915,5-$F1915,0)/0.05,0)*0.05</f>
        <v>0.70000000000000007</v>
      </c>
      <c r="I1915" s="3" t="s">
        <v>294</v>
      </c>
      <c r="J1915" s="3"/>
      <c r="K1915" s="3" t="s">
        <v>295</v>
      </c>
      <c r="L1915" s="3"/>
      <c r="M1915" s="3"/>
      <c r="N1915" s="3"/>
      <c r="O1915" s="3"/>
      <c r="P1915" s="3"/>
      <c r="Q1915" s="3" t="s">
        <v>296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t="shared" ca="1" si="589"/>
        <v>{"AtkPower":0.7}</v>
      </c>
      <c r="Z1915" s="11" t="s">
        <v>297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293</v>
      </c>
      <c r="H1916" s="3">
        <f ca="1">ROUND(_xlfn.XLOOKUP($F1916,$D$1:$D$5,$E$1:$E$5)*OFFSET(H1916,5-$F1916,0)/0.05,0)*0.05</f>
        <v>0.75</v>
      </c>
      <c r="I1916" s="3" t="s">
        <v>294</v>
      </c>
      <c r="J1916" s="3"/>
      <c r="K1916" s="3" t="s">
        <v>295</v>
      </c>
      <c r="L1916" s="3"/>
      <c r="M1916" s="3"/>
      <c r="N1916" s="3"/>
      <c r="O1916" s="3"/>
      <c r="P1916" s="3"/>
      <c r="Q1916" s="3" t="s">
        <v>296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t="shared" ca="1" si="589"/>
        <v>{"AtkPower":0.75}</v>
      </c>
      <c r="Z1916" s="11" t="s">
        <v>297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293</v>
      </c>
      <c r="H1917" s="3">
        <f ca="1">ROUND(_xlfn.XLOOKUP($F1917,$D$1:$D$5,$E$1:$E$5)*OFFSET(H1917,5-$F1917,0)/0.05,0)*0.05</f>
        <v>0.8</v>
      </c>
      <c r="I1917" s="3" t="s">
        <v>294</v>
      </c>
      <c r="J1917" s="3"/>
      <c r="K1917" s="3" t="s">
        <v>295</v>
      </c>
      <c r="L1917" s="3"/>
      <c r="M1917" s="3"/>
      <c r="N1917" s="3"/>
      <c r="O1917" s="3"/>
      <c r="P1917" s="3"/>
      <c r="Q1917" s="3" t="s">
        <v>296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t="shared" ca="1" si="589"/>
        <v>{"AtkPower":0.8}</v>
      </c>
      <c r="Z1917" s="11" t="s">
        <v>297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293</v>
      </c>
      <c r="H1918" s="3">
        <f ca="1">ROUND(_xlfn.XLOOKUP($F1918,$D$1:$D$5,$E$1:$E$5)*OFFSET(H1918,5-$F1918,0)/0.05,0)*0.05</f>
        <v>0.9</v>
      </c>
      <c r="I1918" s="3" t="s">
        <v>294</v>
      </c>
      <c r="J1918" s="3"/>
      <c r="K1918" s="3" t="s">
        <v>295</v>
      </c>
      <c r="L1918" s="3"/>
      <c r="M1918" s="3"/>
      <c r="N1918" s="3"/>
      <c r="O1918" s="3"/>
      <c r="P1918" s="3"/>
      <c r="Q1918" s="3" t="s">
        <v>296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t="shared" ca="1" si="589"/>
        <v>{"AtkPower":0.9}</v>
      </c>
      <c r="Z1918" s="11" t="s">
        <v>297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293</v>
      </c>
      <c r="H1919" s="3">
        <v>1</v>
      </c>
      <c r="I1919" s="3" t="s">
        <v>294</v>
      </c>
      <c r="J1919" s="3"/>
      <c r="K1919" s="3" t="s">
        <v>295</v>
      </c>
      <c r="L1919" s="3"/>
      <c r="M1919" s="3"/>
      <c r="N1919" s="3"/>
      <c r="O1919" s="3"/>
      <c r="P1919" s="3"/>
      <c r="Q1919" s="3" t="s">
        <v>296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297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2:73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ref="A9:BV1919" xr:uid="{00000000-0009-0000-0000-000001000000}"/>
  <phoneticPr fontId="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workbookViewId="0">
      <pane xSplit="3" ySplit="4" topLeftCell="D5" activePane="bottomRight" state="frozen"/>
      <selection pane="topRight"/>
      <selection pane="bottomLeft"/>
      <selection pane="bottomRight" activeCell="L11" sqref="L11:O11"/>
    </sheetView>
  </sheetViews>
  <sheetFormatPr defaultColWidth="9" defaultRowHeight="13.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15">
      <c r="A1" s="1" t="s">
        <v>252</v>
      </c>
      <c r="B1" s="1" t="s">
        <v>253</v>
      </c>
      <c r="C1" s="1" t="s">
        <v>254</v>
      </c>
    </row>
    <row r="2" spans="1:15">
      <c r="A2" s="1" t="s">
        <v>257</v>
      </c>
      <c r="B2" s="1" t="s">
        <v>258</v>
      </c>
    </row>
    <row r="3" spans="1:15">
      <c r="A3" s="1" t="s">
        <v>260</v>
      </c>
    </row>
    <row r="4" spans="1:15">
      <c r="A4" s="1" t="s">
        <v>262</v>
      </c>
    </row>
    <row r="5" spans="1:15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1:15">
      <c r="E6" s="2" t="s">
        <v>22</v>
      </c>
      <c r="F6" s="2" t="s">
        <v>812</v>
      </c>
      <c r="G6" s="2" t="s">
        <v>813</v>
      </c>
      <c r="H6" s="2" t="s">
        <v>814</v>
      </c>
      <c r="I6" s="2" t="s">
        <v>815</v>
      </c>
      <c r="J6" s="2" t="s">
        <v>816</v>
      </c>
      <c r="K6" s="2" t="s">
        <v>817</v>
      </c>
      <c r="L6" s="2" t="s">
        <v>818</v>
      </c>
      <c r="M6" s="2" t="s">
        <v>819</v>
      </c>
      <c r="N6" s="2" t="s">
        <v>820</v>
      </c>
      <c r="O6" s="2" t="s">
        <v>821</v>
      </c>
    </row>
    <row r="7" spans="1: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1: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1: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1: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1: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E1404"/>
  <sheetViews>
    <sheetView topLeftCell="A3" workbookViewId="0">
      <pane xSplit="4" ySplit="2" topLeftCell="E47" activePane="bottomRight" state="frozen"/>
      <selection pane="topRight"/>
      <selection pane="bottomLeft"/>
      <selection pane="bottomRight" activeCell="M15" sqref="M15"/>
    </sheetView>
  </sheetViews>
  <sheetFormatPr defaultColWidth="9" defaultRowHeight="13.5"/>
  <cols>
    <col min="4" max="4" width="10.375"/>
  </cols>
  <sheetData>
    <row r="4" spans="4:5">
      <c r="D4" t="s">
        <v>14</v>
      </c>
    </row>
    <row r="5" spans="4:5">
      <c r="D5">
        <v>400010101</v>
      </c>
      <c r="E5" t="str">
        <f>$D$4&amp;D5</f>
        <v>SkillDescDetail400010101</v>
      </c>
    </row>
    <row r="6" spans="4:5">
      <c r="D6">
        <v>400010102</v>
      </c>
      <c r="E6" t="str">
        <f t="shared" ref="E6:E69" si="0">$D$4&amp;D6</f>
        <v>SkillDescDetail400010102</v>
      </c>
    </row>
    <row r="7" spans="4:5">
      <c r="D7">
        <v>400010103</v>
      </c>
      <c r="E7" t="str">
        <f t="shared" si="0"/>
        <v>SkillDescDetail400010103</v>
      </c>
    </row>
    <row r="8" spans="4:5">
      <c r="D8">
        <v>400010104</v>
      </c>
      <c r="E8" t="str">
        <f t="shared" si="0"/>
        <v>SkillDescDetail400010104</v>
      </c>
    </row>
    <row r="9" spans="4:5">
      <c r="D9">
        <v>400010105</v>
      </c>
      <c r="E9" t="str">
        <f t="shared" si="0"/>
        <v>SkillDescDetail400010105</v>
      </c>
    </row>
    <row r="10" spans="4:5">
      <c r="D10">
        <f>D5+100</f>
        <v>400010201</v>
      </c>
      <c r="E10" t="str">
        <f t="shared" si="0"/>
        <v>SkillDescDetail400010201</v>
      </c>
    </row>
    <row r="11" spans="4:5">
      <c r="D11">
        <f t="shared" ref="D11:D17" si="1">D6+100</f>
        <v>400010202</v>
      </c>
      <c r="E11" t="str">
        <f t="shared" si="0"/>
        <v>SkillDescDetail400010202</v>
      </c>
    </row>
    <row r="12" spans="4:5">
      <c r="D12">
        <f t="shared" si="1"/>
        <v>400010203</v>
      </c>
      <c r="E12" t="str">
        <f t="shared" si="0"/>
        <v>SkillDescDetail400010203</v>
      </c>
    </row>
    <row r="13" spans="4:5">
      <c r="D13">
        <f t="shared" si="1"/>
        <v>400010204</v>
      </c>
      <c r="E13" t="str">
        <f t="shared" si="0"/>
        <v>SkillDescDetail400010204</v>
      </c>
    </row>
    <row r="14" spans="4:5">
      <c r="D14">
        <f t="shared" si="1"/>
        <v>400010205</v>
      </c>
      <c r="E14" t="str">
        <f t="shared" si="0"/>
        <v>SkillDescDetail400010205</v>
      </c>
    </row>
    <row r="15" spans="4:5">
      <c r="D15">
        <f t="shared" si="1"/>
        <v>400010301</v>
      </c>
      <c r="E15" t="str">
        <f t="shared" si="0"/>
        <v>SkillDescDetail400010301</v>
      </c>
    </row>
    <row r="16" spans="4:5">
      <c r="D16">
        <f t="shared" si="1"/>
        <v>400010302</v>
      </c>
      <c r="E16" t="str">
        <f t="shared" si="0"/>
        <v>SkillDescDetail400010302</v>
      </c>
    </row>
    <row r="17" spans="4:5">
      <c r="D17">
        <f t="shared" si="1"/>
        <v>400010303</v>
      </c>
      <c r="E17" t="str">
        <f t="shared" si="0"/>
        <v>SkillDescDetail400010303</v>
      </c>
    </row>
    <row r="18" spans="4:5">
      <c r="D18">
        <f t="shared" ref="D18:D31" si="2">D13+100</f>
        <v>400010304</v>
      </c>
      <c r="E18" t="str">
        <f t="shared" si="0"/>
        <v>SkillDescDetail400010304</v>
      </c>
    </row>
    <row r="19" spans="4:5">
      <c r="D19">
        <f t="shared" si="2"/>
        <v>400010305</v>
      </c>
      <c r="E19" t="str">
        <f t="shared" si="0"/>
        <v>SkillDescDetail400010305</v>
      </c>
    </row>
    <row r="20" spans="4:5">
      <c r="D20">
        <f t="shared" si="2"/>
        <v>400010401</v>
      </c>
      <c r="E20" t="str">
        <f t="shared" si="0"/>
        <v>SkillDescDetail400010401</v>
      </c>
    </row>
    <row r="21" spans="4:5">
      <c r="D21">
        <f t="shared" si="2"/>
        <v>400010402</v>
      </c>
      <c r="E21" t="str">
        <f t="shared" si="0"/>
        <v>SkillDescDetail400010402</v>
      </c>
    </row>
    <row r="22" spans="4:5">
      <c r="D22">
        <f t="shared" si="2"/>
        <v>400010403</v>
      </c>
      <c r="E22" t="str">
        <f t="shared" si="0"/>
        <v>SkillDescDetail400010403</v>
      </c>
    </row>
    <row r="23" spans="4:5">
      <c r="D23">
        <f t="shared" si="2"/>
        <v>400010404</v>
      </c>
      <c r="E23" t="str">
        <f t="shared" si="0"/>
        <v>SkillDescDetail400010404</v>
      </c>
    </row>
    <row r="24" spans="4:5">
      <c r="D24">
        <f t="shared" si="2"/>
        <v>400010405</v>
      </c>
      <c r="E24" t="str">
        <f t="shared" si="0"/>
        <v>SkillDescDetail400010405</v>
      </c>
    </row>
    <row r="25" spans="4:5">
      <c r="D25">
        <f t="shared" si="2"/>
        <v>400010501</v>
      </c>
      <c r="E25" t="str">
        <f t="shared" si="0"/>
        <v>SkillDescDetail400010501</v>
      </c>
    </row>
    <row r="26" spans="4:5">
      <c r="D26">
        <f t="shared" si="2"/>
        <v>400010502</v>
      </c>
      <c r="E26" t="str">
        <f t="shared" si="0"/>
        <v>SkillDescDetail400010502</v>
      </c>
    </row>
    <row r="27" spans="4:5">
      <c r="D27">
        <f t="shared" si="2"/>
        <v>400010503</v>
      </c>
      <c r="E27" t="str">
        <f t="shared" si="0"/>
        <v>SkillDescDetail400010503</v>
      </c>
    </row>
    <row r="28" spans="4:5">
      <c r="D28">
        <f t="shared" si="2"/>
        <v>400010504</v>
      </c>
      <c r="E28" t="str">
        <f t="shared" si="0"/>
        <v>SkillDescDetail400010504</v>
      </c>
    </row>
    <row r="29" spans="4:5">
      <c r="D29">
        <f t="shared" si="2"/>
        <v>400010505</v>
      </c>
      <c r="E29" t="str">
        <f t="shared" si="0"/>
        <v>SkillDescDetail400010505</v>
      </c>
    </row>
    <row r="30" spans="4:5">
      <c r="D30">
        <f t="shared" si="2"/>
        <v>400010601</v>
      </c>
      <c r="E30" t="str">
        <f t="shared" si="0"/>
        <v>SkillDescDetail400010601</v>
      </c>
    </row>
    <row r="31" spans="4:5">
      <c r="D31">
        <f t="shared" si="2"/>
        <v>400010602</v>
      </c>
      <c r="E31" t="str">
        <f t="shared" si="0"/>
        <v>SkillDescDetail400010602</v>
      </c>
    </row>
    <row r="32" spans="4:5">
      <c r="D32">
        <f t="shared" ref="D32:D39" si="3">D27+100</f>
        <v>400010603</v>
      </c>
      <c r="E32" t="str">
        <f t="shared" si="0"/>
        <v>SkillDescDetail400010603</v>
      </c>
    </row>
    <row r="33" spans="4:5">
      <c r="D33">
        <f t="shared" si="3"/>
        <v>400010604</v>
      </c>
      <c r="E33" t="str">
        <f t="shared" si="0"/>
        <v>SkillDescDetail400010604</v>
      </c>
    </row>
    <row r="34" spans="4:5">
      <c r="D34">
        <f t="shared" si="3"/>
        <v>400010605</v>
      </c>
      <c r="E34" t="str">
        <f t="shared" si="0"/>
        <v>SkillDescDetail400010605</v>
      </c>
    </row>
    <row r="35" spans="4:5">
      <c r="D35">
        <f t="shared" si="3"/>
        <v>400010701</v>
      </c>
      <c r="E35" t="str">
        <f t="shared" si="0"/>
        <v>SkillDescDetail400010701</v>
      </c>
    </row>
    <row r="36" spans="4:5">
      <c r="D36">
        <f t="shared" si="3"/>
        <v>400010702</v>
      </c>
      <c r="E36" t="str">
        <f t="shared" si="0"/>
        <v>SkillDescDetail400010702</v>
      </c>
    </row>
    <row r="37" spans="4:5">
      <c r="D37">
        <f t="shared" si="3"/>
        <v>400010703</v>
      </c>
      <c r="E37" t="str">
        <f t="shared" si="0"/>
        <v>SkillDescDetail400010703</v>
      </c>
    </row>
    <row r="38" spans="4:5">
      <c r="D38">
        <f t="shared" si="3"/>
        <v>400010704</v>
      </c>
      <c r="E38" t="str">
        <f t="shared" si="0"/>
        <v>SkillDescDetail400010704</v>
      </c>
    </row>
    <row r="39" spans="4:5">
      <c r="D39">
        <f t="shared" si="3"/>
        <v>400010705</v>
      </c>
      <c r="E39" t="str">
        <f t="shared" si="0"/>
        <v>SkillDescDetail400010705</v>
      </c>
    </row>
    <row r="40" spans="4:5">
      <c r="D40">
        <f>D5+10000</f>
        <v>400020101</v>
      </c>
      <c r="E40" t="str">
        <f t="shared" si="0"/>
        <v>SkillDescDetail400020101</v>
      </c>
    </row>
    <row r="41" spans="4:5">
      <c r="D41">
        <f t="shared" ref="D41:D82" si="4">D6+10000</f>
        <v>400020102</v>
      </c>
      <c r="E41" t="str">
        <f t="shared" si="0"/>
        <v>SkillDescDetail400020102</v>
      </c>
    </row>
    <row r="42" spans="4:5">
      <c r="D42">
        <f t="shared" si="4"/>
        <v>400020103</v>
      </c>
      <c r="E42" t="str">
        <f t="shared" si="0"/>
        <v>SkillDescDetail400020103</v>
      </c>
    </row>
    <row r="43" spans="4:5">
      <c r="D43">
        <f t="shared" si="4"/>
        <v>400020104</v>
      </c>
      <c r="E43" t="str">
        <f t="shared" si="0"/>
        <v>SkillDescDetail400020104</v>
      </c>
    </row>
    <row r="44" spans="4:5">
      <c r="D44">
        <f t="shared" si="4"/>
        <v>400020105</v>
      </c>
      <c r="E44" t="str">
        <f t="shared" si="0"/>
        <v>SkillDescDetail400020105</v>
      </c>
    </row>
    <row r="45" spans="4:5">
      <c r="D45">
        <f t="shared" si="4"/>
        <v>400020201</v>
      </c>
      <c r="E45" t="str">
        <f t="shared" si="0"/>
        <v>SkillDescDetail400020201</v>
      </c>
    </row>
    <row r="46" spans="4:5">
      <c r="D46">
        <f t="shared" si="4"/>
        <v>400020202</v>
      </c>
      <c r="E46" t="str">
        <f t="shared" si="0"/>
        <v>SkillDescDetail400020202</v>
      </c>
    </row>
    <row r="47" spans="4:5">
      <c r="D47">
        <f t="shared" si="4"/>
        <v>400020203</v>
      </c>
      <c r="E47" t="str">
        <f t="shared" si="0"/>
        <v>SkillDescDetail400020203</v>
      </c>
    </row>
    <row r="48" spans="4:5">
      <c r="D48">
        <f t="shared" si="4"/>
        <v>400020204</v>
      </c>
      <c r="E48" t="str">
        <f t="shared" si="0"/>
        <v>SkillDescDetail400020204</v>
      </c>
    </row>
    <row r="49" spans="4:5">
      <c r="D49">
        <f t="shared" si="4"/>
        <v>400020205</v>
      </c>
      <c r="E49" t="str">
        <f t="shared" si="0"/>
        <v>SkillDescDetail400020205</v>
      </c>
    </row>
    <row r="50" spans="4:5">
      <c r="D50">
        <f t="shared" si="4"/>
        <v>400020301</v>
      </c>
      <c r="E50" t="str">
        <f t="shared" si="0"/>
        <v>SkillDescDetail400020301</v>
      </c>
    </row>
    <row r="51" spans="4:5">
      <c r="D51">
        <f t="shared" si="4"/>
        <v>400020302</v>
      </c>
      <c r="E51" t="str">
        <f t="shared" si="0"/>
        <v>SkillDescDetail400020302</v>
      </c>
    </row>
    <row r="52" spans="4:5">
      <c r="D52">
        <f t="shared" si="4"/>
        <v>400020303</v>
      </c>
      <c r="E52" t="str">
        <f t="shared" si="0"/>
        <v>SkillDescDetail400020303</v>
      </c>
    </row>
    <row r="53" spans="4:5">
      <c r="D53">
        <f t="shared" si="4"/>
        <v>400020304</v>
      </c>
      <c r="E53" t="str">
        <f t="shared" si="0"/>
        <v>SkillDescDetail400020304</v>
      </c>
    </row>
    <row r="54" spans="4:5">
      <c r="D54">
        <f t="shared" si="4"/>
        <v>400020305</v>
      </c>
      <c r="E54" t="str">
        <f t="shared" si="0"/>
        <v>SkillDescDetail400020305</v>
      </c>
    </row>
    <row r="55" spans="4:5">
      <c r="D55">
        <f t="shared" si="4"/>
        <v>400020401</v>
      </c>
      <c r="E55" t="str">
        <f t="shared" si="0"/>
        <v>SkillDescDetail400020401</v>
      </c>
    </row>
    <row r="56" spans="4:5">
      <c r="D56">
        <f t="shared" si="4"/>
        <v>400020402</v>
      </c>
      <c r="E56" t="str">
        <f t="shared" si="0"/>
        <v>SkillDescDetail400020402</v>
      </c>
    </row>
    <row r="57" spans="4:5">
      <c r="D57">
        <f t="shared" si="4"/>
        <v>400020403</v>
      </c>
      <c r="E57" t="str">
        <f t="shared" si="0"/>
        <v>SkillDescDetail400020403</v>
      </c>
    </row>
    <row r="58" spans="4:5">
      <c r="D58">
        <f t="shared" si="4"/>
        <v>400020404</v>
      </c>
      <c r="E58" t="str">
        <f t="shared" si="0"/>
        <v>SkillDescDetail400020404</v>
      </c>
    </row>
    <row r="59" spans="4:5">
      <c r="D59">
        <f t="shared" si="4"/>
        <v>400020405</v>
      </c>
      <c r="E59" t="str">
        <f t="shared" si="0"/>
        <v>SkillDescDetail400020405</v>
      </c>
    </row>
    <row r="60" spans="4:5">
      <c r="D60">
        <f t="shared" si="4"/>
        <v>400020501</v>
      </c>
      <c r="E60" t="str">
        <f t="shared" si="0"/>
        <v>SkillDescDetail400020501</v>
      </c>
    </row>
    <row r="61" spans="4:5">
      <c r="D61">
        <f t="shared" si="4"/>
        <v>400020502</v>
      </c>
      <c r="E61" t="str">
        <f t="shared" si="0"/>
        <v>SkillDescDetail400020502</v>
      </c>
    </row>
    <row r="62" spans="4:5">
      <c r="D62">
        <f t="shared" si="4"/>
        <v>400020503</v>
      </c>
      <c r="E62" t="str">
        <f t="shared" si="0"/>
        <v>SkillDescDetail400020503</v>
      </c>
    </row>
    <row r="63" spans="4:5">
      <c r="D63">
        <f t="shared" si="4"/>
        <v>400020504</v>
      </c>
      <c r="E63" t="str">
        <f t="shared" si="0"/>
        <v>SkillDescDetail400020504</v>
      </c>
    </row>
    <row r="64" spans="4:5">
      <c r="D64">
        <f t="shared" si="4"/>
        <v>400020505</v>
      </c>
      <c r="E64" t="str">
        <f t="shared" si="0"/>
        <v>SkillDescDetail400020505</v>
      </c>
    </row>
    <row r="65" spans="4:5">
      <c r="D65">
        <f t="shared" si="4"/>
        <v>400020601</v>
      </c>
      <c r="E65" t="str">
        <f t="shared" si="0"/>
        <v>SkillDescDetail400020601</v>
      </c>
    </row>
    <row r="66" spans="4:5">
      <c r="D66">
        <f t="shared" si="4"/>
        <v>400020602</v>
      </c>
      <c r="E66" t="str">
        <f t="shared" si="0"/>
        <v>SkillDescDetail400020602</v>
      </c>
    </row>
    <row r="67" spans="4:5">
      <c r="D67">
        <f t="shared" si="4"/>
        <v>400020603</v>
      </c>
      <c r="E67" t="str">
        <f t="shared" si="0"/>
        <v>SkillDescDetail400020603</v>
      </c>
    </row>
    <row r="68" spans="4:5">
      <c r="D68">
        <f t="shared" si="4"/>
        <v>400020604</v>
      </c>
      <c r="E68" t="str">
        <f t="shared" si="0"/>
        <v>SkillDescDetail400020604</v>
      </c>
    </row>
    <row r="69" spans="4:5">
      <c r="D69">
        <f t="shared" si="4"/>
        <v>400020605</v>
      </c>
      <c r="E69" t="str">
        <f t="shared" si="0"/>
        <v>SkillDescDetail400020605</v>
      </c>
    </row>
    <row r="70" spans="4:5">
      <c r="D70">
        <f t="shared" si="4"/>
        <v>400020701</v>
      </c>
      <c r="E70" t="str">
        <f t="shared" ref="E70:E133" si="5">$D$4&amp;D70</f>
        <v>SkillDescDetail400020701</v>
      </c>
    </row>
    <row r="71" spans="4:5">
      <c r="D71">
        <f t="shared" si="4"/>
        <v>400020702</v>
      </c>
      <c r="E71" t="str">
        <f t="shared" si="5"/>
        <v>SkillDescDetail400020702</v>
      </c>
    </row>
    <row r="72" spans="4:5">
      <c r="D72">
        <f t="shared" si="4"/>
        <v>400020703</v>
      </c>
      <c r="E72" t="str">
        <f t="shared" si="5"/>
        <v>SkillDescDetail400020703</v>
      </c>
    </row>
    <row r="73" spans="4:5">
      <c r="D73">
        <f t="shared" si="4"/>
        <v>400020704</v>
      </c>
      <c r="E73" t="str">
        <f t="shared" si="5"/>
        <v>SkillDescDetail400020704</v>
      </c>
    </row>
    <row r="74" spans="4:5">
      <c r="D74">
        <f t="shared" si="4"/>
        <v>400020705</v>
      </c>
      <c r="E74" t="str">
        <f t="shared" si="5"/>
        <v>SkillDescDetail400020705</v>
      </c>
    </row>
    <row r="75" spans="4:5">
      <c r="D75">
        <f t="shared" si="4"/>
        <v>400030101</v>
      </c>
      <c r="E75" t="str">
        <f t="shared" si="5"/>
        <v>SkillDescDetail400030101</v>
      </c>
    </row>
    <row r="76" spans="4:5">
      <c r="D76">
        <f t="shared" si="4"/>
        <v>400030102</v>
      </c>
      <c r="E76" t="str">
        <f t="shared" si="5"/>
        <v>SkillDescDetail400030102</v>
      </c>
    </row>
    <row r="77" spans="4:5">
      <c r="D77">
        <f t="shared" si="4"/>
        <v>400030103</v>
      </c>
      <c r="E77" t="str">
        <f t="shared" si="5"/>
        <v>SkillDescDetail400030103</v>
      </c>
    </row>
    <row r="78" spans="4:5">
      <c r="D78">
        <f t="shared" si="4"/>
        <v>400030104</v>
      </c>
      <c r="E78" t="str">
        <f t="shared" si="5"/>
        <v>SkillDescDetail400030104</v>
      </c>
    </row>
    <row r="79" spans="4:5">
      <c r="D79">
        <f t="shared" si="4"/>
        <v>400030105</v>
      </c>
      <c r="E79" t="str">
        <f t="shared" si="5"/>
        <v>SkillDescDetail400030105</v>
      </c>
    </row>
    <row r="80" spans="4:5">
      <c r="D80">
        <f t="shared" si="4"/>
        <v>400030201</v>
      </c>
      <c r="E80" t="str">
        <f t="shared" si="5"/>
        <v>SkillDescDetail400030201</v>
      </c>
    </row>
    <row r="81" spans="4:5">
      <c r="D81">
        <f t="shared" si="4"/>
        <v>400030202</v>
      </c>
      <c r="E81" t="str">
        <f t="shared" si="5"/>
        <v>SkillDescDetail400030202</v>
      </c>
    </row>
    <row r="82" spans="4:5">
      <c r="D82">
        <f t="shared" si="4"/>
        <v>400030203</v>
      </c>
      <c r="E82" t="str">
        <f t="shared" si="5"/>
        <v>SkillDescDetail400030203</v>
      </c>
    </row>
    <row r="83" spans="4:5">
      <c r="D83">
        <f t="shared" ref="D83:D100" si="6">D48+10000</f>
        <v>400030204</v>
      </c>
      <c r="E83" t="str">
        <f t="shared" si="5"/>
        <v>SkillDescDetail400030204</v>
      </c>
    </row>
    <row r="84" spans="4:5">
      <c r="D84">
        <f t="shared" si="6"/>
        <v>400030205</v>
      </c>
      <c r="E84" t="str">
        <f t="shared" si="5"/>
        <v>SkillDescDetail400030205</v>
      </c>
    </row>
    <row r="85" spans="4:5">
      <c r="D85">
        <f t="shared" si="6"/>
        <v>400030301</v>
      </c>
      <c r="E85" t="str">
        <f t="shared" si="5"/>
        <v>SkillDescDetail400030301</v>
      </c>
    </row>
    <row r="86" spans="4:5">
      <c r="D86">
        <f t="shared" si="6"/>
        <v>400030302</v>
      </c>
      <c r="E86" t="str">
        <f t="shared" si="5"/>
        <v>SkillDescDetail400030302</v>
      </c>
    </row>
    <row r="87" spans="4:5">
      <c r="D87">
        <f t="shared" si="6"/>
        <v>400030303</v>
      </c>
      <c r="E87" t="str">
        <f t="shared" si="5"/>
        <v>SkillDescDetail400030303</v>
      </c>
    </row>
    <row r="88" spans="4:5">
      <c r="D88">
        <f t="shared" si="6"/>
        <v>400030304</v>
      </c>
      <c r="E88" t="str">
        <f t="shared" si="5"/>
        <v>SkillDescDetail400030304</v>
      </c>
    </row>
    <row r="89" spans="4:5">
      <c r="D89">
        <f t="shared" si="6"/>
        <v>400030305</v>
      </c>
      <c r="E89" t="str">
        <f t="shared" si="5"/>
        <v>SkillDescDetail400030305</v>
      </c>
    </row>
    <row r="90" spans="4:5">
      <c r="D90">
        <f t="shared" si="6"/>
        <v>400030401</v>
      </c>
      <c r="E90" t="str">
        <f t="shared" si="5"/>
        <v>SkillDescDetail400030401</v>
      </c>
    </row>
    <row r="91" spans="4:5">
      <c r="D91">
        <f t="shared" si="6"/>
        <v>400030402</v>
      </c>
      <c r="E91" t="str">
        <f t="shared" si="5"/>
        <v>SkillDescDetail400030402</v>
      </c>
    </row>
    <row r="92" spans="4:5">
      <c r="D92">
        <f t="shared" si="6"/>
        <v>400030403</v>
      </c>
      <c r="E92" t="str">
        <f t="shared" si="5"/>
        <v>SkillDescDetail400030403</v>
      </c>
    </row>
    <row r="93" spans="4:5">
      <c r="D93">
        <f t="shared" si="6"/>
        <v>400030404</v>
      </c>
      <c r="E93" t="str">
        <f t="shared" si="5"/>
        <v>SkillDescDetail400030404</v>
      </c>
    </row>
    <row r="94" spans="4:5">
      <c r="D94">
        <f t="shared" si="6"/>
        <v>400030405</v>
      </c>
      <c r="E94" t="str">
        <f t="shared" si="5"/>
        <v>SkillDescDetail400030405</v>
      </c>
    </row>
    <row r="95" spans="4:5">
      <c r="D95">
        <f t="shared" si="6"/>
        <v>400030501</v>
      </c>
      <c r="E95" t="str">
        <f t="shared" si="5"/>
        <v>SkillDescDetail400030501</v>
      </c>
    </row>
    <row r="96" spans="4:5">
      <c r="D96">
        <f t="shared" si="6"/>
        <v>400030502</v>
      </c>
      <c r="E96" t="str">
        <f t="shared" si="5"/>
        <v>SkillDescDetail400030502</v>
      </c>
    </row>
    <row r="97" spans="4:5">
      <c r="D97">
        <f t="shared" si="6"/>
        <v>400030503</v>
      </c>
      <c r="E97" t="str">
        <f t="shared" si="5"/>
        <v>SkillDescDetail400030503</v>
      </c>
    </row>
    <row r="98" spans="4:5">
      <c r="D98">
        <f t="shared" si="6"/>
        <v>400030504</v>
      </c>
      <c r="E98" t="str">
        <f t="shared" si="5"/>
        <v>SkillDescDetail400030504</v>
      </c>
    </row>
    <row r="99" spans="4:5">
      <c r="D99">
        <f t="shared" si="6"/>
        <v>400030505</v>
      </c>
      <c r="E99" t="str">
        <f t="shared" si="5"/>
        <v>SkillDescDetail400030505</v>
      </c>
    </row>
    <row r="100" spans="4:5">
      <c r="D100">
        <f t="shared" si="6"/>
        <v>400030601</v>
      </c>
      <c r="E100" t="str">
        <f t="shared" si="5"/>
        <v>SkillDescDetail400030601</v>
      </c>
    </row>
    <row r="101" spans="4:5">
      <c r="D101">
        <f t="shared" ref="D101:D119" si="7">D66+10000</f>
        <v>400030602</v>
      </c>
      <c r="E101" t="str">
        <f t="shared" si="5"/>
        <v>SkillDescDetail400030602</v>
      </c>
    </row>
    <row r="102" spans="4:5">
      <c r="D102">
        <f t="shared" si="7"/>
        <v>400030603</v>
      </c>
      <c r="E102" t="str">
        <f t="shared" si="5"/>
        <v>SkillDescDetail400030603</v>
      </c>
    </row>
    <row r="103" spans="4:5">
      <c r="D103">
        <f t="shared" si="7"/>
        <v>400030604</v>
      </c>
      <c r="E103" t="str">
        <f t="shared" si="5"/>
        <v>SkillDescDetail400030604</v>
      </c>
    </row>
    <row r="104" spans="4:5">
      <c r="D104">
        <f t="shared" si="7"/>
        <v>400030605</v>
      </c>
      <c r="E104" t="str">
        <f t="shared" si="5"/>
        <v>SkillDescDetail400030605</v>
      </c>
    </row>
    <row r="105" spans="4:5">
      <c r="D105">
        <f t="shared" si="7"/>
        <v>400030701</v>
      </c>
      <c r="E105" t="str">
        <f t="shared" si="5"/>
        <v>SkillDescDetail400030701</v>
      </c>
    </row>
    <row r="106" spans="4:5">
      <c r="D106">
        <f t="shared" si="7"/>
        <v>400030702</v>
      </c>
      <c r="E106" t="str">
        <f t="shared" si="5"/>
        <v>SkillDescDetail400030702</v>
      </c>
    </row>
    <row r="107" spans="4:5">
      <c r="D107">
        <f t="shared" si="7"/>
        <v>400030703</v>
      </c>
      <c r="E107" t="str">
        <f t="shared" si="5"/>
        <v>SkillDescDetail400030703</v>
      </c>
    </row>
    <row r="108" spans="4:5">
      <c r="D108">
        <f t="shared" si="7"/>
        <v>400030704</v>
      </c>
      <c r="E108" t="str">
        <f t="shared" si="5"/>
        <v>SkillDescDetail400030704</v>
      </c>
    </row>
    <row r="109" spans="4:5">
      <c r="D109">
        <f t="shared" si="7"/>
        <v>400030705</v>
      </c>
      <c r="E109" t="str">
        <f t="shared" si="5"/>
        <v>SkillDescDetail400030705</v>
      </c>
    </row>
    <row r="110" spans="4:5">
      <c r="D110">
        <f t="shared" si="7"/>
        <v>400040101</v>
      </c>
      <c r="E110" t="str">
        <f t="shared" si="5"/>
        <v>SkillDescDetail400040101</v>
      </c>
    </row>
    <row r="111" spans="4:5">
      <c r="D111">
        <f t="shared" si="7"/>
        <v>400040102</v>
      </c>
      <c r="E111" t="str">
        <f t="shared" si="5"/>
        <v>SkillDescDetail400040102</v>
      </c>
    </row>
    <row r="112" spans="4:5">
      <c r="D112">
        <f t="shared" si="7"/>
        <v>400040103</v>
      </c>
      <c r="E112" t="str">
        <f t="shared" si="5"/>
        <v>SkillDescDetail400040103</v>
      </c>
    </row>
    <row r="113" spans="4:5">
      <c r="D113">
        <f t="shared" si="7"/>
        <v>400040104</v>
      </c>
      <c r="E113" t="str">
        <f t="shared" si="5"/>
        <v>SkillDescDetail400040104</v>
      </c>
    </row>
    <row r="114" spans="4:5">
      <c r="D114">
        <f t="shared" si="7"/>
        <v>400040105</v>
      </c>
      <c r="E114" t="str">
        <f t="shared" si="5"/>
        <v>SkillDescDetail400040105</v>
      </c>
    </row>
    <row r="115" spans="4:5">
      <c r="D115">
        <f t="shared" si="7"/>
        <v>400040201</v>
      </c>
      <c r="E115" t="str">
        <f t="shared" si="5"/>
        <v>SkillDescDetail400040201</v>
      </c>
    </row>
    <row r="116" spans="4:5">
      <c r="D116">
        <f t="shared" si="7"/>
        <v>400040202</v>
      </c>
      <c r="E116" t="str">
        <f t="shared" si="5"/>
        <v>SkillDescDetail400040202</v>
      </c>
    </row>
    <row r="117" spans="4:5">
      <c r="D117">
        <f t="shared" si="7"/>
        <v>400040203</v>
      </c>
      <c r="E117" t="str">
        <f t="shared" si="5"/>
        <v>SkillDescDetail400040203</v>
      </c>
    </row>
    <row r="118" spans="4:5">
      <c r="D118">
        <f t="shared" si="7"/>
        <v>400040204</v>
      </c>
      <c r="E118" t="str">
        <f t="shared" si="5"/>
        <v>SkillDescDetail400040204</v>
      </c>
    </row>
    <row r="119" spans="4:5">
      <c r="D119">
        <f t="shared" si="7"/>
        <v>400040205</v>
      </c>
      <c r="E119" t="str">
        <f t="shared" si="5"/>
        <v>SkillDescDetail400040205</v>
      </c>
    </row>
    <row r="120" spans="4:5">
      <c r="D120">
        <f t="shared" ref="D120:D144" si="8">D85+10000</f>
        <v>400040301</v>
      </c>
      <c r="E120" t="str">
        <f t="shared" si="5"/>
        <v>SkillDescDetail400040301</v>
      </c>
    </row>
    <row r="121" spans="4:5">
      <c r="D121">
        <f t="shared" si="8"/>
        <v>400040302</v>
      </c>
      <c r="E121" t="str">
        <f t="shared" si="5"/>
        <v>SkillDescDetail400040302</v>
      </c>
    </row>
    <row r="122" spans="4:5">
      <c r="D122">
        <f t="shared" si="8"/>
        <v>400040303</v>
      </c>
      <c r="E122" t="str">
        <f t="shared" si="5"/>
        <v>SkillDescDetail400040303</v>
      </c>
    </row>
    <row r="123" spans="4:5">
      <c r="D123">
        <f t="shared" si="8"/>
        <v>400040304</v>
      </c>
      <c r="E123" t="str">
        <f t="shared" si="5"/>
        <v>SkillDescDetail400040304</v>
      </c>
    </row>
    <row r="124" spans="4:5">
      <c r="D124">
        <f t="shared" si="8"/>
        <v>400040305</v>
      </c>
      <c r="E124" t="str">
        <f t="shared" si="5"/>
        <v>SkillDescDetail400040305</v>
      </c>
    </row>
    <row r="125" spans="4:5">
      <c r="D125">
        <f t="shared" si="8"/>
        <v>400040401</v>
      </c>
      <c r="E125" t="str">
        <f t="shared" si="5"/>
        <v>SkillDescDetail400040401</v>
      </c>
    </row>
    <row r="126" spans="4:5">
      <c r="D126">
        <f t="shared" si="8"/>
        <v>400040402</v>
      </c>
      <c r="E126" t="str">
        <f t="shared" si="5"/>
        <v>SkillDescDetail400040402</v>
      </c>
    </row>
    <row r="127" spans="4:5">
      <c r="D127">
        <f t="shared" si="8"/>
        <v>400040403</v>
      </c>
      <c r="E127" t="str">
        <f t="shared" si="5"/>
        <v>SkillDescDetail400040403</v>
      </c>
    </row>
    <row r="128" spans="4:5">
      <c r="D128">
        <f t="shared" si="8"/>
        <v>400040404</v>
      </c>
      <c r="E128" t="str">
        <f t="shared" si="5"/>
        <v>SkillDescDetail400040404</v>
      </c>
    </row>
    <row r="129" spans="4:5">
      <c r="D129">
        <f t="shared" si="8"/>
        <v>400040405</v>
      </c>
      <c r="E129" t="str">
        <f t="shared" si="5"/>
        <v>SkillDescDetail400040405</v>
      </c>
    </row>
    <row r="130" spans="4:5">
      <c r="D130">
        <f t="shared" si="8"/>
        <v>400040501</v>
      </c>
      <c r="E130" t="str">
        <f t="shared" si="5"/>
        <v>SkillDescDetail400040501</v>
      </c>
    </row>
    <row r="131" spans="4:5">
      <c r="D131">
        <f t="shared" si="8"/>
        <v>400040502</v>
      </c>
      <c r="E131" t="str">
        <f t="shared" si="5"/>
        <v>SkillDescDetail400040502</v>
      </c>
    </row>
    <row r="132" spans="4:5">
      <c r="D132">
        <f t="shared" si="8"/>
        <v>400040503</v>
      </c>
      <c r="E132" t="str">
        <f t="shared" si="5"/>
        <v>SkillDescDetail400040503</v>
      </c>
    </row>
    <row r="133" spans="4:5">
      <c r="D133">
        <f t="shared" si="8"/>
        <v>400040504</v>
      </c>
      <c r="E133" t="str">
        <f t="shared" si="5"/>
        <v>SkillDescDetail400040504</v>
      </c>
    </row>
    <row r="134" spans="4:5">
      <c r="D134">
        <f t="shared" si="8"/>
        <v>400040505</v>
      </c>
      <c r="E134" t="str">
        <f t="shared" ref="E134:E197" si="9">$D$4&amp;D134</f>
        <v>SkillDescDetail400040505</v>
      </c>
    </row>
    <row r="135" spans="4:5">
      <c r="D135">
        <f t="shared" si="8"/>
        <v>400040601</v>
      </c>
      <c r="E135" t="str">
        <f t="shared" si="9"/>
        <v>SkillDescDetail400040601</v>
      </c>
    </row>
    <row r="136" spans="4:5">
      <c r="D136">
        <f t="shared" si="8"/>
        <v>400040602</v>
      </c>
      <c r="E136" t="str">
        <f t="shared" si="9"/>
        <v>SkillDescDetail400040602</v>
      </c>
    </row>
    <row r="137" spans="4:5">
      <c r="D137">
        <f t="shared" si="8"/>
        <v>400040603</v>
      </c>
      <c r="E137" t="str">
        <f t="shared" si="9"/>
        <v>SkillDescDetail400040603</v>
      </c>
    </row>
    <row r="138" spans="4:5">
      <c r="D138">
        <f t="shared" si="8"/>
        <v>400040604</v>
      </c>
      <c r="E138" t="str">
        <f t="shared" si="9"/>
        <v>SkillDescDetail400040604</v>
      </c>
    </row>
    <row r="139" spans="4:5">
      <c r="D139">
        <f t="shared" si="8"/>
        <v>400040605</v>
      </c>
      <c r="E139" t="str">
        <f t="shared" si="9"/>
        <v>SkillDescDetail400040605</v>
      </c>
    </row>
    <row r="140" spans="4:5">
      <c r="D140">
        <f t="shared" si="8"/>
        <v>400040701</v>
      </c>
      <c r="E140" t="str">
        <f t="shared" si="9"/>
        <v>SkillDescDetail400040701</v>
      </c>
    </row>
    <row r="141" spans="4:5">
      <c r="D141">
        <f t="shared" si="8"/>
        <v>400040702</v>
      </c>
      <c r="E141" t="str">
        <f t="shared" si="9"/>
        <v>SkillDescDetail400040702</v>
      </c>
    </row>
    <row r="142" spans="4:5">
      <c r="D142">
        <f t="shared" si="8"/>
        <v>400040703</v>
      </c>
      <c r="E142" t="str">
        <f t="shared" si="9"/>
        <v>SkillDescDetail400040703</v>
      </c>
    </row>
    <row r="143" spans="4:5">
      <c r="D143">
        <f t="shared" si="8"/>
        <v>400040704</v>
      </c>
      <c r="E143" t="str">
        <f t="shared" si="9"/>
        <v>SkillDescDetail400040704</v>
      </c>
    </row>
    <row r="144" spans="4:5">
      <c r="D144">
        <f t="shared" si="8"/>
        <v>400040705</v>
      </c>
      <c r="E144" t="str">
        <f t="shared" si="9"/>
        <v>SkillDescDetail400040705</v>
      </c>
    </row>
    <row r="145" spans="4:5">
      <c r="D145">
        <v>401010101</v>
      </c>
      <c r="E145" t="str">
        <f t="shared" si="9"/>
        <v>SkillDescDetail401010101</v>
      </c>
    </row>
    <row r="146" spans="4:5">
      <c r="D146">
        <v>401010102</v>
      </c>
      <c r="E146" t="str">
        <f t="shared" si="9"/>
        <v>SkillDescDetail401010102</v>
      </c>
    </row>
    <row r="147" spans="4:5">
      <c r="D147">
        <v>401010103</v>
      </c>
      <c r="E147" t="str">
        <f t="shared" si="9"/>
        <v>SkillDescDetail401010103</v>
      </c>
    </row>
    <row r="148" spans="4:5">
      <c r="D148">
        <v>401010104</v>
      </c>
      <c r="E148" t="str">
        <f t="shared" si="9"/>
        <v>SkillDescDetail401010104</v>
      </c>
    </row>
    <row r="149" spans="4:5">
      <c r="D149">
        <v>401010105</v>
      </c>
      <c r="E149" t="str">
        <f t="shared" si="9"/>
        <v>SkillDescDetail401010105</v>
      </c>
    </row>
    <row r="150" spans="4:5">
      <c r="D150">
        <f t="shared" ref="D150:D179" si="10">D145+100</f>
        <v>401010201</v>
      </c>
      <c r="E150" t="str">
        <f t="shared" si="9"/>
        <v>SkillDescDetail401010201</v>
      </c>
    </row>
    <row r="151" spans="4:5">
      <c r="D151">
        <f t="shared" si="10"/>
        <v>401010202</v>
      </c>
      <c r="E151" t="str">
        <f t="shared" si="9"/>
        <v>SkillDescDetail401010202</v>
      </c>
    </row>
    <row r="152" spans="4:5">
      <c r="D152">
        <f t="shared" si="10"/>
        <v>401010203</v>
      </c>
      <c r="E152" t="str">
        <f t="shared" si="9"/>
        <v>SkillDescDetail401010203</v>
      </c>
    </row>
    <row r="153" spans="4:5">
      <c r="D153">
        <f t="shared" si="10"/>
        <v>401010204</v>
      </c>
      <c r="E153" t="str">
        <f t="shared" si="9"/>
        <v>SkillDescDetail401010204</v>
      </c>
    </row>
    <row r="154" spans="4:5">
      <c r="D154">
        <f t="shared" si="10"/>
        <v>401010205</v>
      </c>
      <c r="E154" t="str">
        <f t="shared" si="9"/>
        <v>SkillDescDetail401010205</v>
      </c>
    </row>
    <row r="155" spans="4:5">
      <c r="D155">
        <f t="shared" si="10"/>
        <v>401010301</v>
      </c>
      <c r="E155" t="str">
        <f t="shared" si="9"/>
        <v>SkillDescDetail401010301</v>
      </c>
    </row>
    <row r="156" spans="4:5">
      <c r="D156">
        <f t="shared" si="10"/>
        <v>401010302</v>
      </c>
      <c r="E156" t="str">
        <f t="shared" si="9"/>
        <v>SkillDescDetail401010302</v>
      </c>
    </row>
    <row r="157" spans="4:5">
      <c r="D157">
        <f t="shared" si="10"/>
        <v>401010303</v>
      </c>
      <c r="E157" t="str">
        <f t="shared" si="9"/>
        <v>SkillDescDetail401010303</v>
      </c>
    </row>
    <row r="158" spans="4:5">
      <c r="D158">
        <f t="shared" si="10"/>
        <v>401010304</v>
      </c>
      <c r="E158" t="str">
        <f t="shared" si="9"/>
        <v>SkillDescDetail401010304</v>
      </c>
    </row>
    <row r="159" spans="4:5">
      <c r="D159">
        <f t="shared" si="10"/>
        <v>401010305</v>
      </c>
      <c r="E159" t="str">
        <f t="shared" si="9"/>
        <v>SkillDescDetail401010305</v>
      </c>
    </row>
    <row r="160" spans="4:5">
      <c r="D160">
        <f t="shared" si="10"/>
        <v>401010401</v>
      </c>
      <c r="E160" t="str">
        <f t="shared" si="9"/>
        <v>SkillDescDetail401010401</v>
      </c>
    </row>
    <row r="161" spans="4:5">
      <c r="D161">
        <f t="shared" si="10"/>
        <v>401010402</v>
      </c>
      <c r="E161" t="str">
        <f t="shared" si="9"/>
        <v>SkillDescDetail401010402</v>
      </c>
    </row>
    <row r="162" spans="4:5">
      <c r="D162">
        <f t="shared" si="10"/>
        <v>401010403</v>
      </c>
      <c r="E162" t="str">
        <f t="shared" si="9"/>
        <v>SkillDescDetail401010403</v>
      </c>
    </row>
    <row r="163" spans="4:5">
      <c r="D163">
        <f t="shared" si="10"/>
        <v>401010404</v>
      </c>
      <c r="E163" t="str">
        <f t="shared" si="9"/>
        <v>SkillDescDetail401010404</v>
      </c>
    </row>
    <row r="164" spans="4:5">
      <c r="D164">
        <f t="shared" si="10"/>
        <v>401010405</v>
      </c>
      <c r="E164" t="str">
        <f t="shared" si="9"/>
        <v>SkillDescDetail401010405</v>
      </c>
    </row>
    <row r="165" spans="4:5">
      <c r="D165">
        <f t="shared" si="10"/>
        <v>401010501</v>
      </c>
      <c r="E165" t="str">
        <f t="shared" si="9"/>
        <v>SkillDescDetail401010501</v>
      </c>
    </row>
    <row r="166" spans="4:5">
      <c r="D166">
        <f t="shared" si="10"/>
        <v>401010502</v>
      </c>
      <c r="E166" t="str">
        <f t="shared" si="9"/>
        <v>SkillDescDetail401010502</v>
      </c>
    </row>
    <row r="167" spans="4:5">
      <c r="D167">
        <f t="shared" si="10"/>
        <v>401010503</v>
      </c>
      <c r="E167" t="str">
        <f t="shared" si="9"/>
        <v>SkillDescDetail401010503</v>
      </c>
    </row>
    <row r="168" spans="4:5">
      <c r="D168">
        <f t="shared" si="10"/>
        <v>401010504</v>
      </c>
      <c r="E168" t="str">
        <f t="shared" si="9"/>
        <v>SkillDescDetail401010504</v>
      </c>
    </row>
    <row r="169" spans="4:5">
      <c r="D169">
        <f t="shared" si="10"/>
        <v>401010505</v>
      </c>
      <c r="E169" t="str">
        <f t="shared" si="9"/>
        <v>SkillDescDetail401010505</v>
      </c>
    </row>
    <row r="170" spans="4:5">
      <c r="D170">
        <f t="shared" si="10"/>
        <v>401010601</v>
      </c>
      <c r="E170" t="str">
        <f t="shared" si="9"/>
        <v>SkillDescDetail401010601</v>
      </c>
    </row>
    <row r="171" spans="4:5">
      <c r="D171">
        <f t="shared" si="10"/>
        <v>401010602</v>
      </c>
      <c r="E171" t="str">
        <f t="shared" si="9"/>
        <v>SkillDescDetail401010602</v>
      </c>
    </row>
    <row r="172" spans="4:5">
      <c r="D172">
        <f t="shared" si="10"/>
        <v>401010603</v>
      </c>
      <c r="E172" t="str">
        <f t="shared" si="9"/>
        <v>SkillDescDetail401010603</v>
      </c>
    </row>
    <row r="173" spans="4:5">
      <c r="D173">
        <f t="shared" si="10"/>
        <v>401010604</v>
      </c>
      <c r="E173" t="str">
        <f t="shared" si="9"/>
        <v>SkillDescDetail401010604</v>
      </c>
    </row>
    <row r="174" spans="4:5">
      <c r="D174">
        <f t="shared" si="10"/>
        <v>401010605</v>
      </c>
      <c r="E174" t="str">
        <f t="shared" si="9"/>
        <v>SkillDescDetail401010605</v>
      </c>
    </row>
    <row r="175" spans="4:5">
      <c r="D175">
        <f t="shared" si="10"/>
        <v>401010701</v>
      </c>
      <c r="E175" t="str">
        <f t="shared" si="9"/>
        <v>SkillDescDetail401010701</v>
      </c>
    </row>
    <row r="176" spans="4:5">
      <c r="D176">
        <f t="shared" si="10"/>
        <v>401010702</v>
      </c>
      <c r="E176" t="str">
        <f t="shared" si="9"/>
        <v>SkillDescDetail401010702</v>
      </c>
    </row>
    <row r="177" spans="4:5">
      <c r="D177">
        <f t="shared" si="10"/>
        <v>401010703</v>
      </c>
      <c r="E177" t="str">
        <f t="shared" si="9"/>
        <v>SkillDescDetail401010703</v>
      </c>
    </row>
    <row r="178" spans="4:5">
      <c r="D178">
        <f t="shared" si="10"/>
        <v>401010704</v>
      </c>
      <c r="E178" t="str">
        <f t="shared" si="9"/>
        <v>SkillDescDetail401010704</v>
      </c>
    </row>
    <row r="179" spans="4:5">
      <c r="D179">
        <f t="shared" si="10"/>
        <v>401010705</v>
      </c>
      <c r="E179" t="str">
        <f t="shared" si="9"/>
        <v>SkillDescDetail401010705</v>
      </c>
    </row>
    <row r="180" spans="4:5">
      <c r="D180">
        <f t="shared" ref="D180:D214" si="11">D145+10000</f>
        <v>401020101</v>
      </c>
      <c r="E180" t="str">
        <f t="shared" si="9"/>
        <v>SkillDescDetail401020101</v>
      </c>
    </row>
    <row r="181" spans="4:5">
      <c r="D181">
        <f t="shared" si="11"/>
        <v>401020102</v>
      </c>
      <c r="E181" t="str">
        <f t="shared" si="9"/>
        <v>SkillDescDetail401020102</v>
      </c>
    </row>
    <row r="182" spans="4:5">
      <c r="D182">
        <f t="shared" si="11"/>
        <v>401020103</v>
      </c>
      <c r="E182" t="str">
        <f t="shared" si="9"/>
        <v>SkillDescDetail401020103</v>
      </c>
    </row>
    <row r="183" spans="4:5">
      <c r="D183">
        <f t="shared" si="11"/>
        <v>401020104</v>
      </c>
      <c r="E183" t="str">
        <f t="shared" si="9"/>
        <v>SkillDescDetail401020104</v>
      </c>
    </row>
    <row r="184" spans="4:5">
      <c r="D184">
        <f t="shared" si="11"/>
        <v>401020105</v>
      </c>
      <c r="E184" t="str">
        <f t="shared" si="9"/>
        <v>SkillDescDetail401020105</v>
      </c>
    </row>
    <row r="185" spans="4:5">
      <c r="D185">
        <f t="shared" si="11"/>
        <v>401020201</v>
      </c>
      <c r="E185" t="str">
        <f t="shared" si="9"/>
        <v>SkillDescDetail401020201</v>
      </c>
    </row>
    <row r="186" spans="4:5">
      <c r="D186">
        <f t="shared" si="11"/>
        <v>401020202</v>
      </c>
      <c r="E186" t="str">
        <f t="shared" si="9"/>
        <v>SkillDescDetail401020202</v>
      </c>
    </row>
    <row r="187" spans="4:5">
      <c r="D187">
        <f t="shared" si="11"/>
        <v>401020203</v>
      </c>
      <c r="E187" t="str">
        <f t="shared" si="9"/>
        <v>SkillDescDetail401020203</v>
      </c>
    </row>
    <row r="188" spans="4:5">
      <c r="D188">
        <f t="shared" si="11"/>
        <v>401020204</v>
      </c>
      <c r="E188" t="str">
        <f t="shared" si="9"/>
        <v>SkillDescDetail401020204</v>
      </c>
    </row>
    <row r="189" spans="4:5">
      <c r="D189">
        <f t="shared" si="11"/>
        <v>401020205</v>
      </c>
      <c r="E189" t="str">
        <f t="shared" si="9"/>
        <v>SkillDescDetail401020205</v>
      </c>
    </row>
    <row r="190" spans="4:5">
      <c r="D190">
        <f t="shared" si="11"/>
        <v>401020301</v>
      </c>
      <c r="E190" t="str">
        <f t="shared" si="9"/>
        <v>SkillDescDetail401020301</v>
      </c>
    </row>
    <row r="191" spans="4:5">
      <c r="D191">
        <f t="shared" si="11"/>
        <v>401020302</v>
      </c>
      <c r="E191" t="str">
        <f t="shared" si="9"/>
        <v>SkillDescDetail401020302</v>
      </c>
    </row>
    <row r="192" spans="4:5">
      <c r="D192">
        <f t="shared" si="11"/>
        <v>401020303</v>
      </c>
      <c r="E192" t="str">
        <f t="shared" si="9"/>
        <v>SkillDescDetail401020303</v>
      </c>
    </row>
    <row r="193" spans="4:5">
      <c r="D193">
        <f t="shared" si="11"/>
        <v>401020304</v>
      </c>
      <c r="E193" t="str">
        <f t="shared" si="9"/>
        <v>SkillDescDetail401020304</v>
      </c>
    </row>
    <row r="194" spans="4:5">
      <c r="D194">
        <f t="shared" si="11"/>
        <v>401020305</v>
      </c>
      <c r="E194" t="str">
        <f t="shared" si="9"/>
        <v>SkillDescDetail401020305</v>
      </c>
    </row>
    <row r="195" spans="4:5">
      <c r="D195">
        <f t="shared" si="11"/>
        <v>401020401</v>
      </c>
      <c r="E195" t="str">
        <f t="shared" si="9"/>
        <v>SkillDescDetail401020401</v>
      </c>
    </row>
    <row r="196" spans="4:5">
      <c r="D196">
        <f t="shared" si="11"/>
        <v>401020402</v>
      </c>
      <c r="E196" t="str">
        <f t="shared" si="9"/>
        <v>SkillDescDetail401020402</v>
      </c>
    </row>
    <row r="197" spans="4:5">
      <c r="D197">
        <f t="shared" si="11"/>
        <v>401020403</v>
      </c>
      <c r="E197" t="str">
        <f t="shared" si="9"/>
        <v>SkillDescDetail401020403</v>
      </c>
    </row>
    <row r="198" spans="4:5">
      <c r="D198">
        <f t="shared" si="11"/>
        <v>401020404</v>
      </c>
      <c r="E198" t="str">
        <f t="shared" ref="E198:E261" si="12">$D$4&amp;D198</f>
        <v>SkillDescDetail401020404</v>
      </c>
    </row>
    <row r="199" spans="4:5">
      <c r="D199">
        <f t="shared" si="11"/>
        <v>401020405</v>
      </c>
      <c r="E199" t="str">
        <f t="shared" si="12"/>
        <v>SkillDescDetail401020405</v>
      </c>
    </row>
    <row r="200" spans="4:5">
      <c r="D200">
        <f t="shared" si="11"/>
        <v>401020501</v>
      </c>
      <c r="E200" t="str">
        <f t="shared" si="12"/>
        <v>SkillDescDetail401020501</v>
      </c>
    </row>
    <row r="201" spans="4:5">
      <c r="D201">
        <f t="shared" si="11"/>
        <v>401020502</v>
      </c>
      <c r="E201" t="str">
        <f t="shared" si="12"/>
        <v>SkillDescDetail401020502</v>
      </c>
    </row>
    <row r="202" spans="4:5">
      <c r="D202">
        <f t="shared" si="11"/>
        <v>401020503</v>
      </c>
      <c r="E202" t="str">
        <f t="shared" si="12"/>
        <v>SkillDescDetail401020503</v>
      </c>
    </row>
    <row r="203" spans="4:5">
      <c r="D203">
        <f t="shared" si="11"/>
        <v>401020504</v>
      </c>
      <c r="E203" t="str">
        <f t="shared" si="12"/>
        <v>SkillDescDetail401020504</v>
      </c>
    </row>
    <row r="204" spans="4:5">
      <c r="D204">
        <f t="shared" si="11"/>
        <v>401020505</v>
      </c>
      <c r="E204" t="str">
        <f t="shared" si="12"/>
        <v>SkillDescDetail401020505</v>
      </c>
    </row>
    <row r="205" spans="4:5">
      <c r="D205">
        <f t="shared" si="11"/>
        <v>401020601</v>
      </c>
      <c r="E205" t="str">
        <f t="shared" si="12"/>
        <v>SkillDescDetail401020601</v>
      </c>
    </row>
    <row r="206" spans="4:5">
      <c r="D206">
        <f t="shared" si="11"/>
        <v>401020602</v>
      </c>
      <c r="E206" t="str">
        <f t="shared" si="12"/>
        <v>SkillDescDetail401020602</v>
      </c>
    </row>
    <row r="207" spans="4:5">
      <c r="D207">
        <f t="shared" si="11"/>
        <v>401020603</v>
      </c>
      <c r="E207" t="str">
        <f t="shared" si="12"/>
        <v>SkillDescDetail401020603</v>
      </c>
    </row>
    <row r="208" spans="4:5">
      <c r="D208">
        <f t="shared" si="11"/>
        <v>401020604</v>
      </c>
      <c r="E208" t="str">
        <f t="shared" si="12"/>
        <v>SkillDescDetail401020604</v>
      </c>
    </row>
    <row r="209" spans="4:5">
      <c r="D209">
        <f t="shared" si="11"/>
        <v>401020605</v>
      </c>
      <c r="E209" t="str">
        <f t="shared" si="12"/>
        <v>SkillDescDetail401020605</v>
      </c>
    </row>
    <row r="210" spans="4:5">
      <c r="D210">
        <f t="shared" si="11"/>
        <v>401020701</v>
      </c>
      <c r="E210" t="str">
        <f t="shared" si="12"/>
        <v>SkillDescDetail401020701</v>
      </c>
    </row>
    <row r="211" spans="4:5">
      <c r="D211">
        <f t="shared" si="11"/>
        <v>401020702</v>
      </c>
      <c r="E211" t="str">
        <f t="shared" si="12"/>
        <v>SkillDescDetail401020702</v>
      </c>
    </row>
    <row r="212" spans="4:5">
      <c r="D212">
        <f t="shared" si="11"/>
        <v>401020703</v>
      </c>
      <c r="E212" t="str">
        <f t="shared" si="12"/>
        <v>SkillDescDetail401020703</v>
      </c>
    </row>
    <row r="213" spans="4:5">
      <c r="D213">
        <f t="shared" si="11"/>
        <v>401020704</v>
      </c>
      <c r="E213" t="str">
        <f t="shared" si="12"/>
        <v>SkillDescDetail401020704</v>
      </c>
    </row>
    <row r="214" spans="4:5">
      <c r="D214">
        <f t="shared" si="11"/>
        <v>401020705</v>
      </c>
      <c r="E214" t="str">
        <f t="shared" si="12"/>
        <v>SkillDescDetail401020705</v>
      </c>
    </row>
    <row r="215" spans="4:5">
      <c r="D215">
        <f t="shared" ref="D215:D246" si="13">D180+10000</f>
        <v>401030101</v>
      </c>
      <c r="E215" t="str">
        <f t="shared" si="12"/>
        <v>SkillDescDetail401030101</v>
      </c>
    </row>
    <row r="216" spans="4:5">
      <c r="D216">
        <f t="shared" si="13"/>
        <v>401030102</v>
      </c>
      <c r="E216" t="str">
        <f t="shared" si="12"/>
        <v>SkillDescDetail401030102</v>
      </c>
    </row>
    <row r="217" spans="4:5">
      <c r="D217">
        <f t="shared" si="13"/>
        <v>401030103</v>
      </c>
      <c r="E217" t="str">
        <f t="shared" si="12"/>
        <v>SkillDescDetail401030103</v>
      </c>
    </row>
    <row r="218" spans="4:5">
      <c r="D218">
        <f t="shared" si="13"/>
        <v>401030104</v>
      </c>
      <c r="E218" t="str">
        <f t="shared" si="12"/>
        <v>SkillDescDetail401030104</v>
      </c>
    </row>
    <row r="219" spans="4:5">
      <c r="D219">
        <f t="shared" si="13"/>
        <v>401030105</v>
      </c>
      <c r="E219" t="str">
        <f t="shared" si="12"/>
        <v>SkillDescDetail401030105</v>
      </c>
    </row>
    <row r="220" spans="4:5">
      <c r="D220">
        <f t="shared" si="13"/>
        <v>401030201</v>
      </c>
      <c r="E220" t="str">
        <f t="shared" si="12"/>
        <v>SkillDescDetail401030201</v>
      </c>
    </row>
    <row r="221" spans="4:5">
      <c r="D221">
        <f t="shared" si="13"/>
        <v>401030202</v>
      </c>
      <c r="E221" t="str">
        <f t="shared" si="12"/>
        <v>SkillDescDetail401030202</v>
      </c>
    </row>
    <row r="222" spans="4:5">
      <c r="D222">
        <f t="shared" si="13"/>
        <v>401030203</v>
      </c>
      <c r="E222" t="str">
        <f t="shared" si="12"/>
        <v>SkillDescDetail401030203</v>
      </c>
    </row>
    <row r="223" spans="4:5">
      <c r="D223">
        <f t="shared" si="13"/>
        <v>401030204</v>
      </c>
      <c r="E223" t="str">
        <f t="shared" si="12"/>
        <v>SkillDescDetail401030204</v>
      </c>
    </row>
    <row r="224" spans="4:5">
      <c r="D224">
        <f t="shared" si="13"/>
        <v>401030205</v>
      </c>
      <c r="E224" t="str">
        <f t="shared" si="12"/>
        <v>SkillDescDetail401030205</v>
      </c>
    </row>
    <row r="225" spans="4:5">
      <c r="D225">
        <f t="shared" si="13"/>
        <v>401030301</v>
      </c>
      <c r="E225" t="str">
        <f t="shared" si="12"/>
        <v>SkillDescDetail401030301</v>
      </c>
    </row>
    <row r="226" spans="4:5">
      <c r="D226">
        <f t="shared" si="13"/>
        <v>401030302</v>
      </c>
      <c r="E226" t="str">
        <f t="shared" si="12"/>
        <v>SkillDescDetail401030302</v>
      </c>
    </row>
    <row r="227" spans="4:5">
      <c r="D227">
        <f t="shared" si="13"/>
        <v>401030303</v>
      </c>
      <c r="E227" t="str">
        <f t="shared" si="12"/>
        <v>SkillDescDetail401030303</v>
      </c>
    </row>
    <row r="228" spans="4:5">
      <c r="D228">
        <f t="shared" si="13"/>
        <v>401030304</v>
      </c>
      <c r="E228" t="str">
        <f t="shared" si="12"/>
        <v>SkillDescDetail401030304</v>
      </c>
    </row>
    <row r="229" spans="4:5">
      <c r="D229">
        <f t="shared" si="13"/>
        <v>401030305</v>
      </c>
      <c r="E229" t="str">
        <f t="shared" si="12"/>
        <v>SkillDescDetail401030305</v>
      </c>
    </row>
    <row r="230" spans="4:5">
      <c r="D230">
        <f t="shared" si="13"/>
        <v>401030401</v>
      </c>
      <c r="E230" t="str">
        <f t="shared" si="12"/>
        <v>SkillDescDetail401030401</v>
      </c>
    </row>
    <row r="231" spans="4:5">
      <c r="D231">
        <f t="shared" si="13"/>
        <v>401030402</v>
      </c>
      <c r="E231" t="str">
        <f t="shared" si="12"/>
        <v>SkillDescDetail401030402</v>
      </c>
    </row>
    <row r="232" spans="4:5">
      <c r="D232">
        <f t="shared" si="13"/>
        <v>401030403</v>
      </c>
      <c r="E232" t="str">
        <f t="shared" si="12"/>
        <v>SkillDescDetail401030403</v>
      </c>
    </row>
    <row r="233" spans="4:5">
      <c r="D233">
        <f t="shared" si="13"/>
        <v>401030404</v>
      </c>
      <c r="E233" t="str">
        <f t="shared" si="12"/>
        <v>SkillDescDetail401030404</v>
      </c>
    </row>
    <row r="234" spans="4:5">
      <c r="D234">
        <f t="shared" si="13"/>
        <v>401030405</v>
      </c>
      <c r="E234" t="str">
        <f t="shared" si="12"/>
        <v>SkillDescDetail401030405</v>
      </c>
    </row>
    <row r="235" spans="4:5">
      <c r="D235">
        <f t="shared" si="13"/>
        <v>401030501</v>
      </c>
      <c r="E235" t="str">
        <f t="shared" si="12"/>
        <v>SkillDescDetail401030501</v>
      </c>
    </row>
    <row r="236" spans="4:5">
      <c r="D236">
        <f t="shared" si="13"/>
        <v>401030502</v>
      </c>
      <c r="E236" t="str">
        <f t="shared" si="12"/>
        <v>SkillDescDetail401030502</v>
      </c>
    </row>
    <row r="237" spans="4:5">
      <c r="D237">
        <f t="shared" si="13"/>
        <v>401030503</v>
      </c>
      <c r="E237" t="str">
        <f t="shared" si="12"/>
        <v>SkillDescDetail401030503</v>
      </c>
    </row>
    <row r="238" spans="4:5">
      <c r="D238">
        <f t="shared" si="13"/>
        <v>401030504</v>
      </c>
      <c r="E238" t="str">
        <f t="shared" si="12"/>
        <v>SkillDescDetail401030504</v>
      </c>
    </row>
    <row r="239" spans="4:5">
      <c r="D239">
        <f t="shared" si="13"/>
        <v>401030505</v>
      </c>
      <c r="E239" t="str">
        <f t="shared" si="12"/>
        <v>SkillDescDetail401030505</v>
      </c>
    </row>
    <row r="240" spans="4:5">
      <c r="D240">
        <f t="shared" si="13"/>
        <v>401030601</v>
      </c>
      <c r="E240" t="str">
        <f t="shared" si="12"/>
        <v>SkillDescDetail401030601</v>
      </c>
    </row>
    <row r="241" spans="4:5">
      <c r="D241">
        <f t="shared" si="13"/>
        <v>401030602</v>
      </c>
      <c r="E241" t="str">
        <f t="shared" si="12"/>
        <v>SkillDescDetail401030602</v>
      </c>
    </row>
    <row r="242" spans="4:5">
      <c r="D242">
        <f t="shared" si="13"/>
        <v>401030603</v>
      </c>
      <c r="E242" t="str">
        <f t="shared" si="12"/>
        <v>SkillDescDetail401030603</v>
      </c>
    </row>
    <row r="243" spans="4:5">
      <c r="D243">
        <f t="shared" si="13"/>
        <v>401030604</v>
      </c>
      <c r="E243" t="str">
        <f t="shared" si="12"/>
        <v>SkillDescDetail401030604</v>
      </c>
    </row>
    <row r="244" spans="4:5">
      <c r="D244">
        <f t="shared" si="13"/>
        <v>401030605</v>
      </c>
      <c r="E244" t="str">
        <f t="shared" si="12"/>
        <v>SkillDescDetail401030605</v>
      </c>
    </row>
    <row r="245" spans="4:5">
      <c r="D245">
        <f t="shared" si="13"/>
        <v>401030701</v>
      </c>
      <c r="E245" t="str">
        <f t="shared" si="12"/>
        <v>SkillDescDetail401030701</v>
      </c>
    </row>
    <row r="246" spans="4:5">
      <c r="D246">
        <f t="shared" si="13"/>
        <v>401030702</v>
      </c>
      <c r="E246" t="str">
        <f t="shared" si="12"/>
        <v>SkillDescDetail401030702</v>
      </c>
    </row>
    <row r="247" spans="4:5">
      <c r="D247">
        <f t="shared" ref="D247:D278" si="14">D212+10000</f>
        <v>401030703</v>
      </c>
      <c r="E247" t="str">
        <f t="shared" si="12"/>
        <v>SkillDescDetail401030703</v>
      </c>
    </row>
    <row r="248" spans="4:5">
      <c r="D248">
        <f t="shared" si="14"/>
        <v>401030704</v>
      </c>
      <c r="E248" t="str">
        <f t="shared" si="12"/>
        <v>SkillDescDetail401030704</v>
      </c>
    </row>
    <row r="249" spans="4:5">
      <c r="D249">
        <f t="shared" si="14"/>
        <v>401030705</v>
      </c>
      <c r="E249" t="str">
        <f t="shared" si="12"/>
        <v>SkillDescDetail401030705</v>
      </c>
    </row>
    <row r="250" spans="4:5">
      <c r="D250">
        <f t="shared" si="14"/>
        <v>401040101</v>
      </c>
      <c r="E250" t="str">
        <f t="shared" si="12"/>
        <v>SkillDescDetail401040101</v>
      </c>
    </row>
    <row r="251" spans="4:5">
      <c r="D251">
        <f t="shared" si="14"/>
        <v>401040102</v>
      </c>
      <c r="E251" t="str">
        <f t="shared" si="12"/>
        <v>SkillDescDetail401040102</v>
      </c>
    </row>
    <row r="252" spans="4:5">
      <c r="D252">
        <f t="shared" si="14"/>
        <v>401040103</v>
      </c>
      <c r="E252" t="str">
        <f t="shared" si="12"/>
        <v>SkillDescDetail401040103</v>
      </c>
    </row>
    <row r="253" spans="4:5">
      <c r="D253">
        <f t="shared" si="14"/>
        <v>401040104</v>
      </c>
      <c r="E253" t="str">
        <f t="shared" si="12"/>
        <v>SkillDescDetail401040104</v>
      </c>
    </row>
    <row r="254" spans="4:5">
      <c r="D254">
        <f t="shared" si="14"/>
        <v>401040105</v>
      </c>
      <c r="E254" t="str">
        <f t="shared" si="12"/>
        <v>SkillDescDetail401040105</v>
      </c>
    </row>
    <row r="255" spans="4:5">
      <c r="D255">
        <f t="shared" si="14"/>
        <v>401040201</v>
      </c>
      <c r="E255" t="str">
        <f t="shared" si="12"/>
        <v>SkillDescDetail401040201</v>
      </c>
    </row>
    <row r="256" spans="4:5">
      <c r="D256">
        <f t="shared" si="14"/>
        <v>401040202</v>
      </c>
      <c r="E256" t="str">
        <f t="shared" si="12"/>
        <v>SkillDescDetail401040202</v>
      </c>
    </row>
    <row r="257" spans="4:5">
      <c r="D257">
        <f t="shared" si="14"/>
        <v>401040203</v>
      </c>
      <c r="E257" t="str">
        <f t="shared" si="12"/>
        <v>SkillDescDetail401040203</v>
      </c>
    </row>
    <row r="258" spans="4:5">
      <c r="D258">
        <f t="shared" si="14"/>
        <v>401040204</v>
      </c>
      <c r="E258" t="str">
        <f t="shared" si="12"/>
        <v>SkillDescDetail401040204</v>
      </c>
    </row>
    <row r="259" spans="4:5">
      <c r="D259">
        <f t="shared" si="14"/>
        <v>401040205</v>
      </c>
      <c r="E259" t="str">
        <f t="shared" si="12"/>
        <v>SkillDescDetail401040205</v>
      </c>
    </row>
    <row r="260" spans="4:5">
      <c r="D260">
        <f t="shared" si="14"/>
        <v>401040301</v>
      </c>
      <c r="E260" t="str">
        <f t="shared" si="12"/>
        <v>SkillDescDetail401040301</v>
      </c>
    </row>
    <row r="261" spans="4:5">
      <c r="D261">
        <f t="shared" si="14"/>
        <v>401040302</v>
      </c>
      <c r="E261" t="str">
        <f t="shared" si="12"/>
        <v>SkillDescDetail401040302</v>
      </c>
    </row>
    <row r="262" spans="4:5">
      <c r="D262">
        <f t="shared" si="14"/>
        <v>401040303</v>
      </c>
      <c r="E262" t="str">
        <f t="shared" ref="E262:E325" si="15">$D$4&amp;D262</f>
        <v>SkillDescDetail401040303</v>
      </c>
    </row>
    <row r="263" spans="4:5">
      <c r="D263">
        <f t="shared" si="14"/>
        <v>401040304</v>
      </c>
      <c r="E263" t="str">
        <f t="shared" si="15"/>
        <v>SkillDescDetail401040304</v>
      </c>
    </row>
    <row r="264" spans="4:5">
      <c r="D264">
        <f t="shared" si="14"/>
        <v>401040305</v>
      </c>
      <c r="E264" t="str">
        <f t="shared" si="15"/>
        <v>SkillDescDetail401040305</v>
      </c>
    </row>
    <row r="265" spans="4:5">
      <c r="D265">
        <f t="shared" si="14"/>
        <v>401040401</v>
      </c>
      <c r="E265" t="str">
        <f t="shared" si="15"/>
        <v>SkillDescDetail401040401</v>
      </c>
    </row>
    <row r="266" spans="4:5">
      <c r="D266">
        <f t="shared" si="14"/>
        <v>401040402</v>
      </c>
      <c r="E266" t="str">
        <f t="shared" si="15"/>
        <v>SkillDescDetail401040402</v>
      </c>
    </row>
    <row r="267" spans="4:5">
      <c r="D267">
        <f t="shared" si="14"/>
        <v>401040403</v>
      </c>
      <c r="E267" t="str">
        <f t="shared" si="15"/>
        <v>SkillDescDetail401040403</v>
      </c>
    </row>
    <row r="268" spans="4:5">
      <c r="D268">
        <f t="shared" si="14"/>
        <v>401040404</v>
      </c>
      <c r="E268" t="str">
        <f t="shared" si="15"/>
        <v>SkillDescDetail401040404</v>
      </c>
    </row>
    <row r="269" spans="4:5">
      <c r="D269">
        <f t="shared" si="14"/>
        <v>401040405</v>
      </c>
      <c r="E269" t="str">
        <f t="shared" si="15"/>
        <v>SkillDescDetail401040405</v>
      </c>
    </row>
    <row r="270" spans="4:5">
      <c r="D270">
        <f t="shared" si="14"/>
        <v>401040501</v>
      </c>
      <c r="E270" t="str">
        <f t="shared" si="15"/>
        <v>SkillDescDetail401040501</v>
      </c>
    </row>
    <row r="271" spans="4:5">
      <c r="D271">
        <f t="shared" si="14"/>
        <v>401040502</v>
      </c>
      <c r="E271" t="str">
        <f t="shared" si="15"/>
        <v>SkillDescDetail401040502</v>
      </c>
    </row>
    <row r="272" spans="4:5">
      <c r="D272">
        <f t="shared" si="14"/>
        <v>401040503</v>
      </c>
      <c r="E272" t="str">
        <f t="shared" si="15"/>
        <v>SkillDescDetail401040503</v>
      </c>
    </row>
    <row r="273" spans="4:5">
      <c r="D273">
        <f t="shared" si="14"/>
        <v>401040504</v>
      </c>
      <c r="E273" t="str">
        <f t="shared" si="15"/>
        <v>SkillDescDetail401040504</v>
      </c>
    </row>
    <row r="274" spans="4:5">
      <c r="D274">
        <f t="shared" si="14"/>
        <v>401040505</v>
      </c>
      <c r="E274" t="str">
        <f t="shared" si="15"/>
        <v>SkillDescDetail401040505</v>
      </c>
    </row>
    <row r="275" spans="4:5">
      <c r="D275">
        <f t="shared" si="14"/>
        <v>401040601</v>
      </c>
      <c r="E275" t="str">
        <f t="shared" si="15"/>
        <v>SkillDescDetail401040601</v>
      </c>
    </row>
    <row r="276" spans="4:5">
      <c r="D276">
        <f t="shared" si="14"/>
        <v>401040602</v>
      </c>
      <c r="E276" t="str">
        <f t="shared" si="15"/>
        <v>SkillDescDetail401040602</v>
      </c>
    </row>
    <row r="277" spans="4:5">
      <c r="D277">
        <f t="shared" si="14"/>
        <v>401040603</v>
      </c>
      <c r="E277" t="str">
        <f t="shared" si="15"/>
        <v>SkillDescDetail401040603</v>
      </c>
    </row>
    <row r="278" spans="4:5">
      <c r="D278">
        <f t="shared" si="14"/>
        <v>401040604</v>
      </c>
      <c r="E278" t="str">
        <f t="shared" si="15"/>
        <v>SkillDescDetail401040604</v>
      </c>
    </row>
    <row r="279" spans="4:5">
      <c r="D279">
        <f t="shared" ref="D279:D310" si="16">D244+10000</f>
        <v>401040605</v>
      </c>
      <c r="E279" t="str">
        <f t="shared" si="15"/>
        <v>SkillDescDetail401040605</v>
      </c>
    </row>
    <row r="280" spans="4:5">
      <c r="D280">
        <f t="shared" si="16"/>
        <v>401040701</v>
      </c>
      <c r="E280" t="str">
        <f t="shared" si="15"/>
        <v>SkillDescDetail401040701</v>
      </c>
    </row>
    <row r="281" spans="4:5">
      <c r="D281">
        <f t="shared" si="16"/>
        <v>401040702</v>
      </c>
      <c r="E281" t="str">
        <f t="shared" si="15"/>
        <v>SkillDescDetail401040702</v>
      </c>
    </row>
    <row r="282" spans="4:5">
      <c r="D282">
        <f t="shared" si="16"/>
        <v>401040703</v>
      </c>
      <c r="E282" t="str">
        <f t="shared" si="15"/>
        <v>SkillDescDetail401040703</v>
      </c>
    </row>
    <row r="283" spans="4:5">
      <c r="D283">
        <f t="shared" si="16"/>
        <v>401040704</v>
      </c>
      <c r="E283" t="str">
        <f t="shared" si="15"/>
        <v>SkillDescDetail401040704</v>
      </c>
    </row>
    <row r="284" spans="4:5">
      <c r="D284">
        <f t="shared" si="16"/>
        <v>401040705</v>
      </c>
      <c r="E284" t="str">
        <f t="shared" si="15"/>
        <v>SkillDescDetail401040705</v>
      </c>
    </row>
    <row r="285" spans="4:5">
      <c r="D285">
        <f t="shared" si="16"/>
        <v>401050101</v>
      </c>
      <c r="E285" t="str">
        <f t="shared" si="15"/>
        <v>SkillDescDetail401050101</v>
      </c>
    </row>
    <row r="286" spans="4:5">
      <c r="D286">
        <f t="shared" si="16"/>
        <v>401050102</v>
      </c>
      <c r="E286" t="str">
        <f t="shared" si="15"/>
        <v>SkillDescDetail401050102</v>
      </c>
    </row>
    <row r="287" spans="4:5">
      <c r="D287">
        <f t="shared" si="16"/>
        <v>401050103</v>
      </c>
      <c r="E287" t="str">
        <f t="shared" si="15"/>
        <v>SkillDescDetail401050103</v>
      </c>
    </row>
    <row r="288" spans="4:5">
      <c r="D288">
        <f t="shared" si="16"/>
        <v>401050104</v>
      </c>
      <c r="E288" t="str">
        <f t="shared" si="15"/>
        <v>SkillDescDetail401050104</v>
      </c>
    </row>
    <row r="289" spans="4:5">
      <c r="D289">
        <f t="shared" si="16"/>
        <v>401050105</v>
      </c>
      <c r="E289" t="str">
        <f t="shared" si="15"/>
        <v>SkillDescDetail401050105</v>
      </c>
    </row>
    <row r="290" spans="4:5">
      <c r="D290">
        <f t="shared" si="16"/>
        <v>401050201</v>
      </c>
      <c r="E290" t="str">
        <f t="shared" si="15"/>
        <v>SkillDescDetail401050201</v>
      </c>
    </row>
    <row r="291" spans="4:5">
      <c r="D291">
        <f t="shared" si="16"/>
        <v>401050202</v>
      </c>
      <c r="E291" t="str">
        <f t="shared" si="15"/>
        <v>SkillDescDetail401050202</v>
      </c>
    </row>
    <row r="292" spans="4:5">
      <c r="D292">
        <f t="shared" si="16"/>
        <v>401050203</v>
      </c>
      <c r="E292" t="str">
        <f t="shared" si="15"/>
        <v>SkillDescDetail401050203</v>
      </c>
    </row>
    <row r="293" spans="4:5">
      <c r="D293">
        <f t="shared" si="16"/>
        <v>401050204</v>
      </c>
      <c r="E293" t="str">
        <f t="shared" si="15"/>
        <v>SkillDescDetail401050204</v>
      </c>
    </row>
    <row r="294" spans="4:5">
      <c r="D294">
        <f t="shared" si="16"/>
        <v>401050205</v>
      </c>
      <c r="E294" t="str">
        <f t="shared" si="15"/>
        <v>SkillDescDetail401050205</v>
      </c>
    </row>
    <row r="295" spans="4:5">
      <c r="D295">
        <f t="shared" si="16"/>
        <v>401050301</v>
      </c>
      <c r="E295" t="str">
        <f t="shared" si="15"/>
        <v>SkillDescDetail401050301</v>
      </c>
    </row>
    <row r="296" spans="4:5">
      <c r="D296">
        <f t="shared" si="16"/>
        <v>401050302</v>
      </c>
      <c r="E296" t="str">
        <f t="shared" si="15"/>
        <v>SkillDescDetail401050302</v>
      </c>
    </row>
    <row r="297" spans="4:5">
      <c r="D297">
        <f t="shared" si="16"/>
        <v>401050303</v>
      </c>
      <c r="E297" t="str">
        <f t="shared" si="15"/>
        <v>SkillDescDetail401050303</v>
      </c>
    </row>
    <row r="298" spans="4:5">
      <c r="D298">
        <f t="shared" si="16"/>
        <v>401050304</v>
      </c>
      <c r="E298" t="str">
        <f t="shared" si="15"/>
        <v>SkillDescDetail401050304</v>
      </c>
    </row>
    <row r="299" spans="4:5">
      <c r="D299">
        <f t="shared" si="16"/>
        <v>401050305</v>
      </c>
      <c r="E299" t="str">
        <f t="shared" si="15"/>
        <v>SkillDescDetail401050305</v>
      </c>
    </row>
    <row r="300" spans="4:5">
      <c r="D300">
        <f t="shared" si="16"/>
        <v>401050401</v>
      </c>
      <c r="E300" t="str">
        <f t="shared" si="15"/>
        <v>SkillDescDetail401050401</v>
      </c>
    </row>
    <row r="301" spans="4:5">
      <c r="D301">
        <f t="shared" si="16"/>
        <v>401050402</v>
      </c>
      <c r="E301" t="str">
        <f t="shared" si="15"/>
        <v>SkillDescDetail401050402</v>
      </c>
    </row>
    <row r="302" spans="4:5">
      <c r="D302">
        <f t="shared" si="16"/>
        <v>401050403</v>
      </c>
      <c r="E302" t="str">
        <f t="shared" si="15"/>
        <v>SkillDescDetail401050403</v>
      </c>
    </row>
    <row r="303" spans="4:5">
      <c r="D303">
        <f t="shared" si="16"/>
        <v>401050404</v>
      </c>
      <c r="E303" t="str">
        <f t="shared" si="15"/>
        <v>SkillDescDetail401050404</v>
      </c>
    </row>
    <row r="304" spans="4:5">
      <c r="D304">
        <f t="shared" si="16"/>
        <v>401050405</v>
      </c>
      <c r="E304" t="str">
        <f t="shared" si="15"/>
        <v>SkillDescDetail401050405</v>
      </c>
    </row>
    <row r="305" spans="4:5">
      <c r="D305">
        <f t="shared" si="16"/>
        <v>401050501</v>
      </c>
      <c r="E305" t="str">
        <f t="shared" si="15"/>
        <v>SkillDescDetail401050501</v>
      </c>
    </row>
    <row r="306" spans="4:5">
      <c r="D306">
        <f t="shared" si="16"/>
        <v>401050502</v>
      </c>
      <c r="E306" t="str">
        <f t="shared" si="15"/>
        <v>SkillDescDetail401050502</v>
      </c>
    </row>
    <row r="307" spans="4:5">
      <c r="D307">
        <f t="shared" si="16"/>
        <v>401050503</v>
      </c>
      <c r="E307" t="str">
        <f t="shared" si="15"/>
        <v>SkillDescDetail401050503</v>
      </c>
    </row>
    <row r="308" spans="4:5">
      <c r="D308">
        <f t="shared" si="16"/>
        <v>401050504</v>
      </c>
      <c r="E308" t="str">
        <f t="shared" si="15"/>
        <v>SkillDescDetail401050504</v>
      </c>
    </row>
    <row r="309" spans="4:5">
      <c r="D309">
        <f t="shared" si="16"/>
        <v>401050505</v>
      </c>
      <c r="E309" t="str">
        <f t="shared" si="15"/>
        <v>SkillDescDetail401050505</v>
      </c>
    </row>
    <row r="310" spans="4:5">
      <c r="D310">
        <f t="shared" si="16"/>
        <v>401050601</v>
      </c>
      <c r="E310" t="str">
        <f t="shared" si="15"/>
        <v>SkillDescDetail401050601</v>
      </c>
    </row>
    <row r="311" spans="4:5">
      <c r="D311">
        <f t="shared" ref="D311:D353" si="17">D276+10000</f>
        <v>401050602</v>
      </c>
      <c r="E311" t="str">
        <f t="shared" si="15"/>
        <v>SkillDescDetail401050602</v>
      </c>
    </row>
    <row r="312" spans="4:5">
      <c r="D312">
        <f t="shared" si="17"/>
        <v>401050603</v>
      </c>
      <c r="E312" t="str">
        <f t="shared" si="15"/>
        <v>SkillDescDetail401050603</v>
      </c>
    </row>
    <row r="313" spans="4:5">
      <c r="D313">
        <f t="shared" si="17"/>
        <v>401050604</v>
      </c>
      <c r="E313" t="str">
        <f t="shared" si="15"/>
        <v>SkillDescDetail401050604</v>
      </c>
    </row>
    <row r="314" spans="4:5">
      <c r="D314">
        <f t="shared" si="17"/>
        <v>401050605</v>
      </c>
      <c r="E314" t="str">
        <f t="shared" si="15"/>
        <v>SkillDescDetail401050605</v>
      </c>
    </row>
    <row r="315" spans="4:5">
      <c r="D315">
        <f t="shared" si="17"/>
        <v>401050701</v>
      </c>
      <c r="E315" t="str">
        <f t="shared" si="15"/>
        <v>SkillDescDetail401050701</v>
      </c>
    </row>
    <row r="316" spans="4:5">
      <c r="D316">
        <f t="shared" si="17"/>
        <v>401050702</v>
      </c>
      <c r="E316" t="str">
        <f t="shared" si="15"/>
        <v>SkillDescDetail401050702</v>
      </c>
    </row>
    <row r="317" spans="4:5">
      <c r="D317">
        <f t="shared" si="17"/>
        <v>401050703</v>
      </c>
      <c r="E317" t="str">
        <f t="shared" si="15"/>
        <v>SkillDescDetail401050703</v>
      </c>
    </row>
    <row r="318" spans="4:5">
      <c r="D318">
        <f t="shared" si="17"/>
        <v>401050704</v>
      </c>
      <c r="E318" t="str">
        <f t="shared" si="15"/>
        <v>SkillDescDetail401050704</v>
      </c>
    </row>
    <row r="319" spans="4:5">
      <c r="D319">
        <f t="shared" si="17"/>
        <v>401050705</v>
      </c>
      <c r="E319" t="str">
        <f t="shared" si="15"/>
        <v>SkillDescDetail401050705</v>
      </c>
    </row>
    <row r="320" spans="4:5">
      <c r="D320">
        <f t="shared" si="17"/>
        <v>401060101</v>
      </c>
      <c r="E320" t="str">
        <f t="shared" si="15"/>
        <v>SkillDescDetail401060101</v>
      </c>
    </row>
    <row r="321" spans="4:5">
      <c r="D321">
        <f t="shared" si="17"/>
        <v>401060102</v>
      </c>
      <c r="E321" t="str">
        <f t="shared" si="15"/>
        <v>SkillDescDetail401060102</v>
      </c>
    </row>
    <row r="322" spans="4:5">
      <c r="D322">
        <f t="shared" si="17"/>
        <v>401060103</v>
      </c>
      <c r="E322" t="str">
        <f t="shared" si="15"/>
        <v>SkillDescDetail401060103</v>
      </c>
    </row>
    <row r="323" spans="4:5">
      <c r="D323">
        <f t="shared" si="17"/>
        <v>401060104</v>
      </c>
      <c r="E323" t="str">
        <f t="shared" si="15"/>
        <v>SkillDescDetail401060104</v>
      </c>
    </row>
    <row r="324" spans="4:5">
      <c r="D324">
        <f t="shared" si="17"/>
        <v>401060105</v>
      </c>
      <c r="E324" t="str">
        <f t="shared" si="15"/>
        <v>SkillDescDetail401060105</v>
      </c>
    </row>
    <row r="325" spans="4:5">
      <c r="D325">
        <f t="shared" si="17"/>
        <v>401060201</v>
      </c>
      <c r="E325" t="str">
        <f t="shared" si="15"/>
        <v>SkillDescDetail401060201</v>
      </c>
    </row>
    <row r="326" spans="4:5">
      <c r="D326">
        <f t="shared" si="17"/>
        <v>401060202</v>
      </c>
      <c r="E326" t="str">
        <f t="shared" ref="E326:E389" si="18">$D$4&amp;D326</f>
        <v>SkillDescDetail401060202</v>
      </c>
    </row>
    <row r="327" spans="4:5">
      <c r="D327">
        <f t="shared" si="17"/>
        <v>401060203</v>
      </c>
      <c r="E327" t="str">
        <f t="shared" si="18"/>
        <v>SkillDescDetail401060203</v>
      </c>
    </row>
    <row r="328" spans="4:5">
      <c r="D328">
        <f t="shared" si="17"/>
        <v>401060204</v>
      </c>
      <c r="E328" t="str">
        <f t="shared" si="18"/>
        <v>SkillDescDetail401060204</v>
      </c>
    </row>
    <row r="329" spans="4:5">
      <c r="D329">
        <f t="shared" si="17"/>
        <v>401060205</v>
      </c>
      <c r="E329" t="str">
        <f t="shared" si="18"/>
        <v>SkillDescDetail401060205</v>
      </c>
    </row>
    <row r="330" spans="4:5">
      <c r="D330">
        <f t="shared" si="17"/>
        <v>401060301</v>
      </c>
      <c r="E330" t="str">
        <f t="shared" si="18"/>
        <v>SkillDescDetail401060301</v>
      </c>
    </row>
    <row r="331" spans="4:5">
      <c r="D331">
        <f t="shared" si="17"/>
        <v>401060302</v>
      </c>
      <c r="E331" t="str">
        <f t="shared" si="18"/>
        <v>SkillDescDetail401060302</v>
      </c>
    </row>
    <row r="332" spans="4:5">
      <c r="D332">
        <f t="shared" si="17"/>
        <v>401060303</v>
      </c>
      <c r="E332" t="str">
        <f t="shared" si="18"/>
        <v>SkillDescDetail401060303</v>
      </c>
    </row>
    <row r="333" spans="4:5">
      <c r="D333">
        <f t="shared" si="17"/>
        <v>401060304</v>
      </c>
      <c r="E333" t="str">
        <f t="shared" si="18"/>
        <v>SkillDescDetail401060304</v>
      </c>
    </row>
    <row r="334" spans="4:5">
      <c r="D334">
        <f t="shared" si="17"/>
        <v>401060305</v>
      </c>
      <c r="E334" t="str">
        <f t="shared" si="18"/>
        <v>SkillDescDetail401060305</v>
      </c>
    </row>
    <row r="335" spans="4:5">
      <c r="D335">
        <f t="shared" si="17"/>
        <v>401060401</v>
      </c>
      <c r="E335" t="str">
        <f t="shared" si="18"/>
        <v>SkillDescDetail401060401</v>
      </c>
    </row>
    <row r="336" spans="4:5">
      <c r="D336">
        <f t="shared" si="17"/>
        <v>401060402</v>
      </c>
      <c r="E336" t="str">
        <f t="shared" si="18"/>
        <v>SkillDescDetail401060402</v>
      </c>
    </row>
    <row r="337" spans="4:5">
      <c r="D337">
        <f t="shared" si="17"/>
        <v>401060403</v>
      </c>
      <c r="E337" t="str">
        <f t="shared" si="18"/>
        <v>SkillDescDetail401060403</v>
      </c>
    </row>
    <row r="338" spans="4:5">
      <c r="D338">
        <f t="shared" si="17"/>
        <v>401060404</v>
      </c>
      <c r="E338" t="str">
        <f t="shared" si="18"/>
        <v>SkillDescDetail401060404</v>
      </c>
    </row>
    <row r="339" spans="4:5">
      <c r="D339">
        <f t="shared" si="17"/>
        <v>401060405</v>
      </c>
      <c r="E339" t="str">
        <f t="shared" si="18"/>
        <v>SkillDescDetail401060405</v>
      </c>
    </row>
    <row r="340" spans="4:5">
      <c r="D340">
        <f t="shared" si="17"/>
        <v>401060501</v>
      </c>
      <c r="E340" t="str">
        <f t="shared" si="18"/>
        <v>SkillDescDetail401060501</v>
      </c>
    </row>
    <row r="341" spans="4:5">
      <c r="D341">
        <f t="shared" si="17"/>
        <v>401060502</v>
      </c>
      <c r="E341" t="str">
        <f t="shared" si="18"/>
        <v>SkillDescDetail401060502</v>
      </c>
    </row>
    <row r="342" spans="4:5">
      <c r="D342">
        <f t="shared" si="17"/>
        <v>401060503</v>
      </c>
      <c r="E342" t="str">
        <f t="shared" si="18"/>
        <v>SkillDescDetail401060503</v>
      </c>
    </row>
    <row r="343" spans="4:5">
      <c r="D343">
        <f t="shared" si="17"/>
        <v>401060504</v>
      </c>
      <c r="E343" t="str">
        <f t="shared" si="18"/>
        <v>SkillDescDetail401060504</v>
      </c>
    </row>
    <row r="344" spans="4:5">
      <c r="D344">
        <f t="shared" si="17"/>
        <v>401060505</v>
      </c>
      <c r="E344" t="str">
        <f t="shared" si="18"/>
        <v>SkillDescDetail401060505</v>
      </c>
    </row>
    <row r="345" spans="4:5">
      <c r="D345">
        <f t="shared" si="17"/>
        <v>401060601</v>
      </c>
      <c r="E345" t="str">
        <f t="shared" si="18"/>
        <v>SkillDescDetail401060601</v>
      </c>
    </row>
    <row r="346" spans="4:5">
      <c r="D346">
        <f t="shared" si="17"/>
        <v>401060602</v>
      </c>
      <c r="E346" t="str">
        <f t="shared" si="18"/>
        <v>SkillDescDetail401060602</v>
      </c>
    </row>
    <row r="347" spans="4:5">
      <c r="D347">
        <f t="shared" si="17"/>
        <v>401060603</v>
      </c>
      <c r="E347" t="str">
        <f t="shared" si="18"/>
        <v>SkillDescDetail401060603</v>
      </c>
    </row>
    <row r="348" spans="4:5">
      <c r="D348">
        <f t="shared" si="17"/>
        <v>401060604</v>
      </c>
      <c r="E348" t="str">
        <f t="shared" si="18"/>
        <v>SkillDescDetail401060604</v>
      </c>
    </row>
    <row r="349" spans="4:5">
      <c r="D349">
        <f t="shared" si="17"/>
        <v>401060605</v>
      </c>
      <c r="E349" t="str">
        <f t="shared" si="18"/>
        <v>SkillDescDetail401060605</v>
      </c>
    </row>
    <row r="350" spans="4:5">
      <c r="D350">
        <f t="shared" si="17"/>
        <v>401060701</v>
      </c>
      <c r="E350" t="str">
        <f t="shared" si="18"/>
        <v>SkillDescDetail401060701</v>
      </c>
    </row>
    <row r="351" spans="4:5">
      <c r="D351">
        <f t="shared" si="17"/>
        <v>401060702</v>
      </c>
      <c r="E351" t="str">
        <f t="shared" si="18"/>
        <v>SkillDescDetail401060702</v>
      </c>
    </row>
    <row r="352" spans="4:5">
      <c r="D352">
        <f t="shared" si="17"/>
        <v>401060703</v>
      </c>
      <c r="E352" t="str">
        <f t="shared" si="18"/>
        <v>SkillDescDetail401060703</v>
      </c>
    </row>
    <row r="353" spans="4:5">
      <c r="D353">
        <f t="shared" si="17"/>
        <v>401060704</v>
      </c>
      <c r="E353" t="str">
        <f t="shared" si="18"/>
        <v>SkillDescDetail401060704</v>
      </c>
    </row>
    <row r="354" spans="4:5">
      <c r="D354">
        <f t="shared" ref="D354:D385" si="19">D319+10000</f>
        <v>401060705</v>
      </c>
      <c r="E354" t="str">
        <f t="shared" si="18"/>
        <v>SkillDescDetail401060705</v>
      </c>
    </row>
    <row r="355" spans="4:5">
      <c r="D355">
        <f t="shared" si="19"/>
        <v>401070101</v>
      </c>
      <c r="E355" t="str">
        <f t="shared" si="18"/>
        <v>SkillDescDetail401070101</v>
      </c>
    </row>
    <row r="356" spans="4:5">
      <c r="D356">
        <f t="shared" si="19"/>
        <v>401070102</v>
      </c>
      <c r="E356" t="str">
        <f t="shared" si="18"/>
        <v>SkillDescDetail401070102</v>
      </c>
    </row>
    <row r="357" spans="4:5">
      <c r="D357">
        <f t="shared" si="19"/>
        <v>401070103</v>
      </c>
      <c r="E357" t="str">
        <f t="shared" si="18"/>
        <v>SkillDescDetail401070103</v>
      </c>
    </row>
    <row r="358" spans="4:5">
      <c r="D358">
        <f t="shared" si="19"/>
        <v>401070104</v>
      </c>
      <c r="E358" t="str">
        <f t="shared" si="18"/>
        <v>SkillDescDetail401070104</v>
      </c>
    </row>
    <row r="359" spans="4:5">
      <c r="D359">
        <f t="shared" si="19"/>
        <v>401070105</v>
      </c>
      <c r="E359" t="str">
        <f t="shared" si="18"/>
        <v>SkillDescDetail401070105</v>
      </c>
    </row>
    <row r="360" spans="4:5">
      <c r="D360">
        <f t="shared" si="19"/>
        <v>401070201</v>
      </c>
      <c r="E360" t="str">
        <f t="shared" si="18"/>
        <v>SkillDescDetail401070201</v>
      </c>
    </row>
    <row r="361" spans="4:5">
      <c r="D361">
        <f t="shared" si="19"/>
        <v>401070202</v>
      </c>
      <c r="E361" t="str">
        <f t="shared" si="18"/>
        <v>SkillDescDetail401070202</v>
      </c>
    </row>
    <row r="362" spans="4:5">
      <c r="D362">
        <f t="shared" si="19"/>
        <v>401070203</v>
      </c>
      <c r="E362" t="str">
        <f t="shared" si="18"/>
        <v>SkillDescDetail401070203</v>
      </c>
    </row>
    <row r="363" spans="4:5">
      <c r="D363">
        <f t="shared" si="19"/>
        <v>401070204</v>
      </c>
      <c r="E363" t="str">
        <f t="shared" si="18"/>
        <v>SkillDescDetail401070204</v>
      </c>
    </row>
    <row r="364" spans="4:5">
      <c r="D364">
        <f t="shared" si="19"/>
        <v>401070205</v>
      </c>
      <c r="E364" t="str">
        <f t="shared" si="18"/>
        <v>SkillDescDetail401070205</v>
      </c>
    </row>
    <row r="365" spans="4:5">
      <c r="D365">
        <f t="shared" si="19"/>
        <v>401070301</v>
      </c>
      <c r="E365" t="str">
        <f t="shared" si="18"/>
        <v>SkillDescDetail401070301</v>
      </c>
    </row>
    <row r="366" spans="4:5">
      <c r="D366">
        <f t="shared" si="19"/>
        <v>401070302</v>
      </c>
      <c r="E366" t="str">
        <f t="shared" si="18"/>
        <v>SkillDescDetail401070302</v>
      </c>
    </row>
    <row r="367" spans="4:5">
      <c r="D367">
        <f t="shared" si="19"/>
        <v>401070303</v>
      </c>
      <c r="E367" t="str">
        <f t="shared" si="18"/>
        <v>SkillDescDetail401070303</v>
      </c>
    </row>
    <row r="368" spans="4:5">
      <c r="D368">
        <f t="shared" si="19"/>
        <v>401070304</v>
      </c>
      <c r="E368" t="str">
        <f t="shared" si="18"/>
        <v>SkillDescDetail401070304</v>
      </c>
    </row>
    <row r="369" spans="4:5">
      <c r="D369">
        <f t="shared" si="19"/>
        <v>401070305</v>
      </c>
      <c r="E369" t="str">
        <f t="shared" si="18"/>
        <v>SkillDescDetail401070305</v>
      </c>
    </row>
    <row r="370" spans="4:5">
      <c r="D370">
        <f t="shared" si="19"/>
        <v>401070401</v>
      </c>
      <c r="E370" t="str">
        <f t="shared" si="18"/>
        <v>SkillDescDetail401070401</v>
      </c>
    </row>
    <row r="371" spans="4:5">
      <c r="D371">
        <f t="shared" si="19"/>
        <v>401070402</v>
      </c>
      <c r="E371" t="str">
        <f t="shared" si="18"/>
        <v>SkillDescDetail401070402</v>
      </c>
    </row>
    <row r="372" spans="4:5">
      <c r="D372">
        <f t="shared" si="19"/>
        <v>401070403</v>
      </c>
      <c r="E372" t="str">
        <f t="shared" si="18"/>
        <v>SkillDescDetail401070403</v>
      </c>
    </row>
    <row r="373" spans="4:5">
      <c r="D373">
        <f t="shared" si="19"/>
        <v>401070404</v>
      </c>
      <c r="E373" t="str">
        <f t="shared" si="18"/>
        <v>SkillDescDetail401070404</v>
      </c>
    </row>
    <row r="374" spans="4:5">
      <c r="D374">
        <f t="shared" si="19"/>
        <v>401070405</v>
      </c>
      <c r="E374" t="str">
        <f t="shared" si="18"/>
        <v>SkillDescDetail401070405</v>
      </c>
    </row>
    <row r="375" spans="4:5">
      <c r="D375">
        <f t="shared" si="19"/>
        <v>401070501</v>
      </c>
      <c r="E375" t="str">
        <f t="shared" si="18"/>
        <v>SkillDescDetail401070501</v>
      </c>
    </row>
    <row r="376" spans="4:5">
      <c r="D376">
        <f t="shared" si="19"/>
        <v>401070502</v>
      </c>
      <c r="E376" t="str">
        <f t="shared" si="18"/>
        <v>SkillDescDetail401070502</v>
      </c>
    </row>
    <row r="377" spans="4:5">
      <c r="D377">
        <f t="shared" si="19"/>
        <v>401070503</v>
      </c>
      <c r="E377" t="str">
        <f t="shared" si="18"/>
        <v>SkillDescDetail401070503</v>
      </c>
    </row>
    <row r="378" spans="4:5">
      <c r="D378">
        <f t="shared" si="19"/>
        <v>401070504</v>
      </c>
      <c r="E378" t="str">
        <f t="shared" si="18"/>
        <v>SkillDescDetail401070504</v>
      </c>
    </row>
    <row r="379" spans="4:5">
      <c r="D379">
        <f t="shared" si="19"/>
        <v>401070505</v>
      </c>
      <c r="E379" t="str">
        <f t="shared" si="18"/>
        <v>SkillDescDetail401070505</v>
      </c>
    </row>
    <row r="380" spans="4:5">
      <c r="D380">
        <f t="shared" si="19"/>
        <v>401070601</v>
      </c>
      <c r="E380" t="str">
        <f t="shared" si="18"/>
        <v>SkillDescDetail401070601</v>
      </c>
    </row>
    <row r="381" spans="4:5">
      <c r="D381">
        <f t="shared" si="19"/>
        <v>401070602</v>
      </c>
      <c r="E381" t="str">
        <f t="shared" si="18"/>
        <v>SkillDescDetail401070602</v>
      </c>
    </row>
    <row r="382" spans="4:5">
      <c r="D382">
        <f t="shared" si="19"/>
        <v>401070603</v>
      </c>
      <c r="E382" t="str">
        <f t="shared" si="18"/>
        <v>SkillDescDetail401070603</v>
      </c>
    </row>
    <row r="383" spans="4:5">
      <c r="D383">
        <f t="shared" si="19"/>
        <v>401070604</v>
      </c>
      <c r="E383" t="str">
        <f t="shared" si="18"/>
        <v>SkillDescDetail401070604</v>
      </c>
    </row>
    <row r="384" spans="4:5">
      <c r="D384">
        <f t="shared" si="19"/>
        <v>401070605</v>
      </c>
      <c r="E384" t="str">
        <f t="shared" si="18"/>
        <v>SkillDescDetail401070605</v>
      </c>
    </row>
    <row r="385" spans="4:5">
      <c r="D385">
        <f t="shared" si="19"/>
        <v>401070701</v>
      </c>
      <c r="E385" t="str">
        <f t="shared" si="18"/>
        <v>SkillDescDetail401070701</v>
      </c>
    </row>
    <row r="386" spans="4:5">
      <c r="D386">
        <f t="shared" ref="D386:D417" si="20">D351+10000</f>
        <v>401070702</v>
      </c>
      <c r="E386" t="str">
        <f t="shared" si="18"/>
        <v>SkillDescDetail401070702</v>
      </c>
    </row>
    <row r="387" spans="4:5">
      <c r="D387">
        <f t="shared" si="20"/>
        <v>401070703</v>
      </c>
      <c r="E387" t="str">
        <f t="shared" si="18"/>
        <v>SkillDescDetail401070703</v>
      </c>
    </row>
    <row r="388" spans="4:5">
      <c r="D388">
        <f t="shared" si="20"/>
        <v>401070704</v>
      </c>
      <c r="E388" t="str">
        <f t="shared" si="18"/>
        <v>SkillDescDetail401070704</v>
      </c>
    </row>
    <row r="389" spans="4:5">
      <c r="D389">
        <f t="shared" si="20"/>
        <v>401070705</v>
      </c>
      <c r="E389" t="str">
        <f t="shared" si="18"/>
        <v>SkillDescDetail401070705</v>
      </c>
    </row>
    <row r="390" spans="4:5">
      <c r="D390">
        <f t="shared" si="20"/>
        <v>401080101</v>
      </c>
      <c r="E390" t="str">
        <f t="shared" ref="E390:E453" si="21">$D$4&amp;D390</f>
        <v>SkillDescDetail401080101</v>
      </c>
    </row>
    <row r="391" spans="4:5">
      <c r="D391">
        <f t="shared" si="20"/>
        <v>401080102</v>
      </c>
      <c r="E391" t="str">
        <f t="shared" si="21"/>
        <v>SkillDescDetail401080102</v>
      </c>
    </row>
    <row r="392" spans="4:5">
      <c r="D392">
        <f t="shared" si="20"/>
        <v>401080103</v>
      </c>
      <c r="E392" t="str">
        <f t="shared" si="21"/>
        <v>SkillDescDetail401080103</v>
      </c>
    </row>
    <row r="393" spans="4:5">
      <c r="D393">
        <f t="shared" si="20"/>
        <v>401080104</v>
      </c>
      <c r="E393" t="str">
        <f t="shared" si="21"/>
        <v>SkillDescDetail401080104</v>
      </c>
    </row>
    <row r="394" spans="4:5">
      <c r="D394">
        <f t="shared" si="20"/>
        <v>401080105</v>
      </c>
      <c r="E394" t="str">
        <f t="shared" si="21"/>
        <v>SkillDescDetail401080105</v>
      </c>
    </row>
    <row r="395" spans="4:5">
      <c r="D395">
        <f t="shared" si="20"/>
        <v>401080201</v>
      </c>
      <c r="E395" t="str">
        <f t="shared" si="21"/>
        <v>SkillDescDetail401080201</v>
      </c>
    </row>
    <row r="396" spans="4:5">
      <c r="D396">
        <f t="shared" si="20"/>
        <v>401080202</v>
      </c>
      <c r="E396" t="str">
        <f t="shared" si="21"/>
        <v>SkillDescDetail401080202</v>
      </c>
    </row>
    <row r="397" spans="4:5">
      <c r="D397">
        <f t="shared" si="20"/>
        <v>401080203</v>
      </c>
      <c r="E397" t="str">
        <f t="shared" si="21"/>
        <v>SkillDescDetail401080203</v>
      </c>
    </row>
    <row r="398" spans="4:5">
      <c r="D398">
        <f t="shared" si="20"/>
        <v>401080204</v>
      </c>
      <c r="E398" t="str">
        <f t="shared" si="21"/>
        <v>SkillDescDetail401080204</v>
      </c>
    </row>
    <row r="399" spans="4:5">
      <c r="D399">
        <f t="shared" si="20"/>
        <v>401080205</v>
      </c>
      <c r="E399" t="str">
        <f t="shared" si="21"/>
        <v>SkillDescDetail401080205</v>
      </c>
    </row>
    <row r="400" spans="4:5">
      <c r="D400">
        <f t="shared" si="20"/>
        <v>401080301</v>
      </c>
      <c r="E400" t="str">
        <f t="shared" si="21"/>
        <v>SkillDescDetail401080301</v>
      </c>
    </row>
    <row r="401" spans="4:5">
      <c r="D401">
        <f t="shared" si="20"/>
        <v>401080302</v>
      </c>
      <c r="E401" t="str">
        <f t="shared" si="21"/>
        <v>SkillDescDetail401080302</v>
      </c>
    </row>
    <row r="402" spans="4:5">
      <c r="D402">
        <f t="shared" si="20"/>
        <v>401080303</v>
      </c>
      <c r="E402" t="str">
        <f t="shared" si="21"/>
        <v>SkillDescDetail401080303</v>
      </c>
    </row>
    <row r="403" spans="4:5">
      <c r="D403">
        <f t="shared" si="20"/>
        <v>401080304</v>
      </c>
      <c r="E403" t="str">
        <f t="shared" si="21"/>
        <v>SkillDescDetail401080304</v>
      </c>
    </row>
    <row r="404" spans="4:5">
      <c r="D404">
        <f t="shared" si="20"/>
        <v>401080305</v>
      </c>
      <c r="E404" t="str">
        <f t="shared" si="21"/>
        <v>SkillDescDetail401080305</v>
      </c>
    </row>
    <row r="405" spans="4:5">
      <c r="D405">
        <f t="shared" si="20"/>
        <v>401080401</v>
      </c>
      <c r="E405" t="str">
        <f t="shared" si="21"/>
        <v>SkillDescDetail401080401</v>
      </c>
    </row>
    <row r="406" spans="4:5">
      <c r="D406">
        <f t="shared" si="20"/>
        <v>401080402</v>
      </c>
      <c r="E406" t="str">
        <f t="shared" si="21"/>
        <v>SkillDescDetail401080402</v>
      </c>
    </row>
    <row r="407" spans="4:5">
      <c r="D407">
        <f t="shared" si="20"/>
        <v>401080403</v>
      </c>
      <c r="E407" t="str">
        <f t="shared" si="21"/>
        <v>SkillDescDetail401080403</v>
      </c>
    </row>
    <row r="408" spans="4:5">
      <c r="D408">
        <f t="shared" si="20"/>
        <v>401080404</v>
      </c>
      <c r="E408" t="str">
        <f t="shared" si="21"/>
        <v>SkillDescDetail401080404</v>
      </c>
    </row>
    <row r="409" spans="4:5">
      <c r="D409">
        <f t="shared" si="20"/>
        <v>401080405</v>
      </c>
      <c r="E409" t="str">
        <f t="shared" si="21"/>
        <v>SkillDescDetail401080405</v>
      </c>
    </row>
    <row r="410" spans="4:5">
      <c r="D410">
        <f t="shared" si="20"/>
        <v>401080501</v>
      </c>
      <c r="E410" t="str">
        <f t="shared" si="21"/>
        <v>SkillDescDetail401080501</v>
      </c>
    </row>
    <row r="411" spans="4:5">
      <c r="D411">
        <f t="shared" si="20"/>
        <v>401080502</v>
      </c>
      <c r="E411" t="str">
        <f t="shared" si="21"/>
        <v>SkillDescDetail401080502</v>
      </c>
    </row>
    <row r="412" spans="4:5">
      <c r="D412">
        <f t="shared" si="20"/>
        <v>401080503</v>
      </c>
      <c r="E412" t="str">
        <f t="shared" si="21"/>
        <v>SkillDescDetail401080503</v>
      </c>
    </row>
    <row r="413" spans="4:5">
      <c r="D413">
        <f t="shared" si="20"/>
        <v>401080504</v>
      </c>
      <c r="E413" t="str">
        <f t="shared" si="21"/>
        <v>SkillDescDetail401080504</v>
      </c>
    </row>
    <row r="414" spans="4:5">
      <c r="D414">
        <f t="shared" si="20"/>
        <v>401080505</v>
      </c>
      <c r="E414" t="str">
        <f t="shared" si="21"/>
        <v>SkillDescDetail401080505</v>
      </c>
    </row>
    <row r="415" spans="4:5">
      <c r="D415">
        <f t="shared" si="20"/>
        <v>401080601</v>
      </c>
      <c r="E415" t="str">
        <f t="shared" si="21"/>
        <v>SkillDescDetail401080601</v>
      </c>
    </row>
    <row r="416" spans="4:5">
      <c r="D416">
        <f t="shared" si="20"/>
        <v>401080602</v>
      </c>
      <c r="E416" t="str">
        <f t="shared" si="21"/>
        <v>SkillDescDetail401080602</v>
      </c>
    </row>
    <row r="417" spans="4:5">
      <c r="D417">
        <f t="shared" si="20"/>
        <v>401080603</v>
      </c>
      <c r="E417" t="str">
        <f t="shared" si="21"/>
        <v>SkillDescDetail401080603</v>
      </c>
    </row>
    <row r="418" spans="4:5">
      <c r="D418">
        <f t="shared" ref="D418:D449" si="22">D383+10000</f>
        <v>401080604</v>
      </c>
      <c r="E418" t="str">
        <f t="shared" si="21"/>
        <v>SkillDescDetail401080604</v>
      </c>
    </row>
    <row r="419" spans="4:5">
      <c r="D419">
        <f t="shared" si="22"/>
        <v>401080605</v>
      </c>
      <c r="E419" t="str">
        <f t="shared" si="21"/>
        <v>SkillDescDetail401080605</v>
      </c>
    </row>
    <row r="420" spans="4:5">
      <c r="D420">
        <f t="shared" si="22"/>
        <v>401080701</v>
      </c>
      <c r="E420" t="str">
        <f t="shared" si="21"/>
        <v>SkillDescDetail401080701</v>
      </c>
    </row>
    <row r="421" spans="4:5">
      <c r="D421">
        <f t="shared" si="22"/>
        <v>401080702</v>
      </c>
      <c r="E421" t="str">
        <f t="shared" si="21"/>
        <v>SkillDescDetail401080702</v>
      </c>
    </row>
    <row r="422" spans="4:5">
      <c r="D422">
        <f t="shared" si="22"/>
        <v>401080703</v>
      </c>
      <c r="E422" t="str">
        <f t="shared" si="21"/>
        <v>SkillDescDetail401080703</v>
      </c>
    </row>
    <row r="423" spans="4:5">
      <c r="D423">
        <f t="shared" si="22"/>
        <v>401080704</v>
      </c>
      <c r="E423" t="str">
        <f t="shared" si="21"/>
        <v>SkillDescDetail401080704</v>
      </c>
    </row>
    <row r="424" spans="4:5">
      <c r="D424">
        <f t="shared" si="22"/>
        <v>401080705</v>
      </c>
      <c r="E424" t="str">
        <f t="shared" si="21"/>
        <v>SkillDescDetail401080705</v>
      </c>
    </row>
    <row r="425" spans="4:5">
      <c r="D425">
        <f t="shared" si="22"/>
        <v>401090101</v>
      </c>
      <c r="E425" t="str">
        <f t="shared" si="21"/>
        <v>SkillDescDetail401090101</v>
      </c>
    </row>
    <row r="426" spans="4:5">
      <c r="D426">
        <f t="shared" si="22"/>
        <v>401090102</v>
      </c>
      <c r="E426" t="str">
        <f t="shared" si="21"/>
        <v>SkillDescDetail401090102</v>
      </c>
    </row>
    <row r="427" spans="4:5">
      <c r="D427">
        <f t="shared" si="22"/>
        <v>401090103</v>
      </c>
      <c r="E427" t="str">
        <f t="shared" si="21"/>
        <v>SkillDescDetail401090103</v>
      </c>
    </row>
    <row r="428" spans="4:5">
      <c r="D428">
        <f t="shared" si="22"/>
        <v>401090104</v>
      </c>
      <c r="E428" t="str">
        <f t="shared" si="21"/>
        <v>SkillDescDetail401090104</v>
      </c>
    </row>
    <row r="429" spans="4:5">
      <c r="D429">
        <f t="shared" si="22"/>
        <v>401090105</v>
      </c>
      <c r="E429" t="str">
        <f t="shared" si="21"/>
        <v>SkillDescDetail401090105</v>
      </c>
    </row>
    <row r="430" spans="4:5">
      <c r="D430">
        <f t="shared" si="22"/>
        <v>401090201</v>
      </c>
      <c r="E430" t="str">
        <f t="shared" si="21"/>
        <v>SkillDescDetail401090201</v>
      </c>
    </row>
    <row r="431" spans="4:5">
      <c r="D431">
        <f t="shared" si="22"/>
        <v>401090202</v>
      </c>
      <c r="E431" t="str">
        <f t="shared" si="21"/>
        <v>SkillDescDetail401090202</v>
      </c>
    </row>
    <row r="432" spans="4:5">
      <c r="D432">
        <f t="shared" si="22"/>
        <v>401090203</v>
      </c>
      <c r="E432" t="str">
        <f t="shared" si="21"/>
        <v>SkillDescDetail401090203</v>
      </c>
    </row>
    <row r="433" spans="4:5">
      <c r="D433">
        <f t="shared" si="22"/>
        <v>401090204</v>
      </c>
      <c r="E433" t="str">
        <f t="shared" si="21"/>
        <v>SkillDescDetail401090204</v>
      </c>
    </row>
    <row r="434" spans="4:5">
      <c r="D434">
        <f t="shared" si="22"/>
        <v>401090205</v>
      </c>
      <c r="E434" t="str">
        <f t="shared" si="21"/>
        <v>SkillDescDetail401090205</v>
      </c>
    </row>
    <row r="435" spans="4:5">
      <c r="D435">
        <f t="shared" si="22"/>
        <v>401090301</v>
      </c>
      <c r="E435" t="str">
        <f t="shared" si="21"/>
        <v>SkillDescDetail401090301</v>
      </c>
    </row>
    <row r="436" spans="4:5">
      <c r="D436">
        <f t="shared" si="22"/>
        <v>401090302</v>
      </c>
      <c r="E436" t="str">
        <f t="shared" si="21"/>
        <v>SkillDescDetail401090302</v>
      </c>
    </row>
    <row r="437" spans="4:5">
      <c r="D437">
        <f t="shared" si="22"/>
        <v>401090303</v>
      </c>
      <c r="E437" t="str">
        <f t="shared" si="21"/>
        <v>SkillDescDetail401090303</v>
      </c>
    </row>
    <row r="438" spans="4:5">
      <c r="D438">
        <f t="shared" si="22"/>
        <v>401090304</v>
      </c>
      <c r="E438" t="str">
        <f t="shared" si="21"/>
        <v>SkillDescDetail401090304</v>
      </c>
    </row>
    <row r="439" spans="4:5">
      <c r="D439">
        <f t="shared" si="22"/>
        <v>401090305</v>
      </c>
      <c r="E439" t="str">
        <f t="shared" si="21"/>
        <v>SkillDescDetail401090305</v>
      </c>
    </row>
    <row r="440" spans="4:5">
      <c r="D440">
        <f t="shared" si="22"/>
        <v>401090401</v>
      </c>
      <c r="E440" t="str">
        <f t="shared" si="21"/>
        <v>SkillDescDetail401090401</v>
      </c>
    </row>
    <row r="441" spans="4:5">
      <c r="D441">
        <f t="shared" si="22"/>
        <v>401090402</v>
      </c>
      <c r="E441" t="str">
        <f t="shared" si="21"/>
        <v>SkillDescDetail401090402</v>
      </c>
    </row>
    <row r="442" spans="4:5">
      <c r="D442">
        <f t="shared" si="22"/>
        <v>401090403</v>
      </c>
      <c r="E442" t="str">
        <f t="shared" si="21"/>
        <v>SkillDescDetail401090403</v>
      </c>
    </row>
    <row r="443" spans="4:5">
      <c r="D443">
        <f t="shared" si="22"/>
        <v>401090404</v>
      </c>
      <c r="E443" t="str">
        <f t="shared" si="21"/>
        <v>SkillDescDetail401090404</v>
      </c>
    </row>
    <row r="444" spans="4:5">
      <c r="D444">
        <f t="shared" si="22"/>
        <v>401090405</v>
      </c>
      <c r="E444" t="str">
        <f t="shared" si="21"/>
        <v>SkillDescDetail401090405</v>
      </c>
    </row>
    <row r="445" spans="4:5">
      <c r="D445">
        <f t="shared" si="22"/>
        <v>401090501</v>
      </c>
      <c r="E445" t="str">
        <f t="shared" si="21"/>
        <v>SkillDescDetail401090501</v>
      </c>
    </row>
    <row r="446" spans="4:5">
      <c r="D446">
        <f t="shared" si="22"/>
        <v>401090502</v>
      </c>
      <c r="E446" t="str">
        <f t="shared" si="21"/>
        <v>SkillDescDetail401090502</v>
      </c>
    </row>
    <row r="447" spans="4:5">
      <c r="D447">
        <f t="shared" si="22"/>
        <v>401090503</v>
      </c>
      <c r="E447" t="str">
        <f t="shared" si="21"/>
        <v>SkillDescDetail401090503</v>
      </c>
    </row>
    <row r="448" spans="4:5">
      <c r="D448">
        <f t="shared" si="22"/>
        <v>401090504</v>
      </c>
      <c r="E448" t="str">
        <f t="shared" si="21"/>
        <v>SkillDescDetail401090504</v>
      </c>
    </row>
    <row r="449" spans="4:5">
      <c r="D449">
        <f t="shared" si="22"/>
        <v>401090505</v>
      </c>
      <c r="E449" t="str">
        <f t="shared" si="21"/>
        <v>SkillDescDetail401090505</v>
      </c>
    </row>
    <row r="450" spans="4:5">
      <c r="D450">
        <f t="shared" ref="D450:D488" si="23">D415+10000</f>
        <v>401090601</v>
      </c>
      <c r="E450" t="str">
        <f t="shared" si="21"/>
        <v>SkillDescDetail401090601</v>
      </c>
    </row>
    <row r="451" spans="4:5">
      <c r="D451">
        <f t="shared" si="23"/>
        <v>401090602</v>
      </c>
      <c r="E451" t="str">
        <f t="shared" si="21"/>
        <v>SkillDescDetail401090602</v>
      </c>
    </row>
    <row r="452" spans="4:5">
      <c r="D452">
        <f t="shared" si="23"/>
        <v>401090603</v>
      </c>
      <c r="E452" t="str">
        <f t="shared" si="21"/>
        <v>SkillDescDetail401090603</v>
      </c>
    </row>
    <row r="453" spans="4:5">
      <c r="D453">
        <f t="shared" si="23"/>
        <v>401090604</v>
      </c>
      <c r="E453" t="str">
        <f t="shared" si="21"/>
        <v>SkillDescDetail401090604</v>
      </c>
    </row>
    <row r="454" spans="4:5">
      <c r="D454">
        <f t="shared" si="23"/>
        <v>401090605</v>
      </c>
      <c r="E454" t="str">
        <f t="shared" ref="E454:E517" si="24">$D$4&amp;D454</f>
        <v>SkillDescDetail401090605</v>
      </c>
    </row>
    <row r="455" spans="4:5">
      <c r="D455">
        <f t="shared" si="23"/>
        <v>401090701</v>
      </c>
      <c r="E455" t="str">
        <f t="shared" si="24"/>
        <v>SkillDescDetail401090701</v>
      </c>
    </row>
    <row r="456" spans="4:5">
      <c r="D456">
        <f t="shared" si="23"/>
        <v>401090702</v>
      </c>
      <c r="E456" t="str">
        <f t="shared" si="24"/>
        <v>SkillDescDetail401090702</v>
      </c>
    </row>
    <row r="457" spans="4:5">
      <c r="D457">
        <f t="shared" si="23"/>
        <v>401090703</v>
      </c>
      <c r="E457" t="str">
        <f t="shared" si="24"/>
        <v>SkillDescDetail401090703</v>
      </c>
    </row>
    <row r="458" spans="4:5">
      <c r="D458">
        <f t="shared" si="23"/>
        <v>401090704</v>
      </c>
      <c r="E458" t="str">
        <f t="shared" si="24"/>
        <v>SkillDescDetail401090704</v>
      </c>
    </row>
    <row r="459" spans="4:5">
      <c r="D459">
        <f t="shared" si="23"/>
        <v>401090705</v>
      </c>
      <c r="E459" t="str">
        <f t="shared" si="24"/>
        <v>SkillDescDetail401090705</v>
      </c>
    </row>
    <row r="460" spans="4:5">
      <c r="D460">
        <f t="shared" si="23"/>
        <v>401100101</v>
      </c>
      <c r="E460" t="str">
        <f t="shared" si="24"/>
        <v>SkillDescDetail401100101</v>
      </c>
    </row>
    <row r="461" spans="4:5">
      <c r="D461">
        <f t="shared" si="23"/>
        <v>401100102</v>
      </c>
      <c r="E461" t="str">
        <f t="shared" si="24"/>
        <v>SkillDescDetail401100102</v>
      </c>
    </row>
    <row r="462" spans="4:5">
      <c r="D462">
        <f t="shared" si="23"/>
        <v>401100103</v>
      </c>
      <c r="E462" t="str">
        <f t="shared" si="24"/>
        <v>SkillDescDetail401100103</v>
      </c>
    </row>
    <row r="463" spans="4:5">
      <c r="D463">
        <f t="shared" si="23"/>
        <v>401100104</v>
      </c>
      <c r="E463" t="str">
        <f t="shared" si="24"/>
        <v>SkillDescDetail401100104</v>
      </c>
    </row>
    <row r="464" spans="4:5">
      <c r="D464">
        <f t="shared" si="23"/>
        <v>401100105</v>
      </c>
      <c r="E464" t="str">
        <f t="shared" si="24"/>
        <v>SkillDescDetail401100105</v>
      </c>
    </row>
    <row r="465" spans="4:5">
      <c r="D465">
        <f t="shared" si="23"/>
        <v>401100201</v>
      </c>
      <c r="E465" t="str">
        <f t="shared" si="24"/>
        <v>SkillDescDetail401100201</v>
      </c>
    </row>
    <row r="466" spans="4:5">
      <c r="D466">
        <f t="shared" si="23"/>
        <v>401100202</v>
      </c>
      <c r="E466" t="str">
        <f t="shared" si="24"/>
        <v>SkillDescDetail401100202</v>
      </c>
    </row>
    <row r="467" spans="4:5">
      <c r="D467">
        <f t="shared" si="23"/>
        <v>401100203</v>
      </c>
      <c r="E467" t="str">
        <f t="shared" si="24"/>
        <v>SkillDescDetail401100203</v>
      </c>
    </row>
    <row r="468" spans="4:5">
      <c r="D468">
        <f t="shared" si="23"/>
        <v>401100204</v>
      </c>
      <c r="E468" t="str">
        <f t="shared" si="24"/>
        <v>SkillDescDetail401100204</v>
      </c>
    </row>
    <row r="469" spans="4:5">
      <c r="D469">
        <f t="shared" si="23"/>
        <v>401100205</v>
      </c>
      <c r="E469" t="str">
        <f t="shared" si="24"/>
        <v>SkillDescDetail401100205</v>
      </c>
    </row>
    <row r="470" spans="4:5">
      <c r="D470">
        <f t="shared" si="23"/>
        <v>401100301</v>
      </c>
      <c r="E470" t="str">
        <f t="shared" si="24"/>
        <v>SkillDescDetail401100301</v>
      </c>
    </row>
    <row r="471" spans="4:5">
      <c r="D471">
        <f t="shared" si="23"/>
        <v>401100302</v>
      </c>
      <c r="E471" t="str">
        <f t="shared" si="24"/>
        <v>SkillDescDetail401100302</v>
      </c>
    </row>
    <row r="472" spans="4:5">
      <c r="D472">
        <f t="shared" si="23"/>
        <v>401100303</v>
      </c>
      <c r="E472" t="str">
        <f t="shared" si="24"/>
        <v>SkillDescDetail401100303</v>
      </c>
    </row>
    <row r="473" spans="4:5">
      <c r="D473">
        <f t="shared" si="23"/>
        <v>401100304</v>
      </c>
      <c r="E473" t="str">
        <f t="shared" si="24"/>
        <v>SkillDescDetail401100304</v>
      </c>
    </row>
    <row r="474" spans="4:5">
      <c r="D474">
        <f t="shared" si="23"/>
        <v>401100305</v>
      </c>
      <c r="E474" t="str">
        <f t="shared" si="24"/>
        <v>SkillDescDetail401100305</v>
      </c>
    </row>
    <row r="475" spans="4:5">
      <c r="D475">
        <f t="shared" si="23"/>
        <v>401100401</v>
      </c>
      <c r="E475" t="str">
        <f t="shared" si="24"/>
        <v>SkillDescDetail401100401</v>
      </c>
    </row>
    <row r="476" spans="4:5">
      <c r="D476">
        <f t="shared" si="23"/>
        <v>401100402</v>
      </c>
      <c r="E476" t="str">
        <f t="shared" si="24"/>
        <v>SkillDescDetail401100402</v>
      </c>
    </row>
    <row r="477" spans="4:5">
      <c r="D477">
        <f t="shared" si="23"/>
        <v>401100403</v>
      </c>
      <c r="E477" t="str">
        <f t="shared" si="24"/>
        <v>SkillDescDetail401100403</v>
      </c>
    </row>
    <row r="478" spans="4:5">
      <c r="D478">
        <f t="shared" si="23"/>
        <v>401100404</v>
      </c>
      <c r="E478" t="str">
        <f t="shared" si="24"/>
        <v>SkillDescDetail401100404</v>
      </c>
    </row>
    <row r="479" spans="4:5">
      <c r="D479">
        <f t="shared" si="23"/>
        <v>401100405</v>
      </c>
      <c r="E479" t="str">
        <f t="shared" si="24"/>
        <v>SkillDescDetail401100405</v>
      </c>
    </row>
    <row r="480" spans="4:5">
      <c r="D480">
        <f t="shared" si="23"/>
        <v>401100501</v>
      </c>
      <c r="E480" t="str">
        <f t="shared" si="24"/>
        <v>SkillDescDetail401100501</v>
      </c>
    </row>
    <row r="481" spans="4:5">
      <c r="D481">
        <f t="shared" si="23"/>
        <v>401100502</v>
      </c>
      <c r="E481" t="str">
        <f t="shared" si="24"/>
        <v>SkillDescDetail401100502</v>
      </c>
    </row>
    <row r="482" spans="4:5">
      <c r="D482">
        <f t="shared" si="23"/>
        <v>401100503</v>
      </c>
      <c r="E482" t="str">
        <f t="shared" si="24"/>
        <v>SkillDescDetail401100503</v>
      </c>
    </row>
    <row r="483" spans="4:5">
      <c r="D483">
        <f t="shared" si="23"/>
        <v>401100504</v>
      </c>
      <c r="E483" t="str">
        <f t="shared" si="24"/>
        <v>SkillDescDetail401100504</v>
      </c>
    </row>
    <row r="484" spans="4:5">
      <c r="D484">
        <f t="shared" si="23"/>
        <v>401100505</v>
      </c>
      <c r="E484" t="str">
        <f t="shared" si="24"/>
        <v>SkillDescDetail401100505</v>
      </c>
    </row>
    <row r="485" spans="4:5">
      <c r="D485">
        <f t="shared" si="23"/>
        <v>401100601</v>
      </c>
      <c r="E485" t="str">
        <f t="shared" si="24"/>
        <v>SkillDescDetail401100601</v>
      </c>
    </row>
    <row r="486" spans="4:5">
      <c r="D486">
        <f t="shared" si="23"/>
        <v>401100602</v>
      </c>
      <c r="E486" t="str">
        <f t="shared" si="24"/>
        <v>SkillDescDetail401100602</v>
      </c>
    </row>
    <row r="487" spans="4:5">
      <c r="D487">
        <f t="shared" si="23"/>
        <v>401100603</v>
      </c>
      <c r="E487" t="str">
        <f t="shared" si="24"/>
        <v>SkillDescDetail401100603</v>
      </c>
    </row>
    <row r="488" spans="4:5">
      <c r="D488">
        <f t="shared" si="23"/>
        <v>401100604</v>
      </c>
      <c r="E488" t="str">
        <f t="shared" si="24"/>
        <v>SkillDescDetail401100604</v>
      </c>
    </row>
    <row r="489" spans="4:5">
      <c r="D489">
        <f t="shared" ref="D489:D520" si="25">D454+10000</f>
        <v>401100605</v>
      </c>
      <c r="E489" t="str">
        <f t="shared" si="24"/>
        <v>SkillDescDetail401100605</v>
      </c>
    </row>
    <row r="490" spans="4:5">
      <c r="D490">
        <f t="shared" si="25"/>
        <v>401100701</v>
      </c>
      <c r="E490" t="str">
        <f t="shared" si="24"/>
        <v>SkillDescDetail401100701</v>
      </c>
    </row>
    <row r="491" spans="4:5">
      <c r="D491">
        <f t="shared" si="25"/>
        <v>401100702</v>
      </c>
      <c r="E491" t="str">
        <f t="shared" si="24"/>
        <v>SkillDescDetail401100702</v>
      </c>
    </row>
    <row r="492" spans="4:5">
      <c r="D492">
        <f t="shared" si="25"/>
        <v>401100703</v>
      </c>
      <c r="E492" t="str">
        <f t="shared" si="24"/>
        <v>SkillDescDetail401100703</v>
      </c>
    </row>
    <row r="493" spans="4:5">
      <c r="D493">
        <f t="shared" si="25"/>
        <v>401100704</v>
      </c>
      <c r="E493" t="str">
        <f t="shared" si="24"/>
        <v>SkillDescDetail401100704</v>
      </c>
    </row>
    <row r="494" spans="4:5">
      <c r="D494">
        <f t="shared" si="25"/>
        <v>401100705</v>
      </c>
      <c r="E494" t="str">
        <f t="shared" si="24"/>
        <v>SkillDescDetail401100705</v>
      </c>
    </row>
    <row r="495" spans="4:5">
      <c r="D495">
        <f t="shared" si="25"/>
        <v>401110101</v>
      </c>
      <c r="E495" t="str">
        <f t="shared" si="24"/>
        <v>SkillDescDetail401110101</v>
      </c>
    </row>
    <row r="496" spans="4:5">
      <c r="D496">
        <f t="shared" si="25"/>
        <v>401110102</v>
      </c>
      <c r="E496" t="str">
        <f t="shared" si="24"/>
        <v>SkillDescDetail401110102</v>
      </c>
    </row>
    <row r="497" spans="4:5">
      <c r="D497">
        <f t="shared" si="25"/>
        <v>401110103</v>
      </c>
      <c r="E497" t="str">
        <f t="shared" si="24"/>
        <v>SkillDescDetail401110103</v>
      </c>
    </row>
    <row r="498" spans="4:5">
      <c r="D498">
        <f t="shared" si="25"/>
        <v>401110104</v>
      </c>
      <c r="E498" t="str">
        <f t="shared" si="24"/>
        <v>SkillDescDetail401110104</v>
      </c>
    </row>
    <row r="499" spans="4:5">
      <c r="D499">
        <f t="shared" si="25"/>
        <v>401110105</v>
      </c>
      <c r="E499" t="str">
        <f t="shared" si="24"/>
        <v>SkillDescDetail401110105</v>
      </c>
    </row>
    <row r="500" spans="4:5">
      <c r="D500">
        <f t="shared" si="25"/>
        <v>401110201</v>
      </c>
      <c r="E500" t="str">
        <f t="shared" si="24"/>
        <v>SkillDescDetail401110201</v>
      </c>
    </row>
    <row r="501" spans="4:5">
      <c r="D501">
        <f t="shared" si="25"/>
        <v>401110202</v>
      </c>
      <c r="E501" t="str">
        <f t="shared" si="24"/>
        <v>SkillDescDetail401110202</v>
      </c>
    </row>
    <row r="502" spans="4:5">
      <c r="D502">
        <f t="shared" si="25"/>
        <v>401110203</v>
      </c>
      <c r="E502" t="str">
        <f t="shared" si="24"/>
        <v>SkillDescDetail401110203</v>
      </c>
    </row>
    <row r="503" spans="4:5">
      <c r="D503">
        <f t="shared" si="25"/>
        <v>401110204</v>
      </c>
      <c r="E503" t="str">
        <f t="shared" si="24"/>
        <v>SkillDescDetail401110204</v>
      </c>
    </row>
    <row r="504" spans="4:5">
      <c r="D504">
        <f t="shared" si="25"/>
        <v>401110205</v>
      </c>
      <c r="E504" t="str">
        <f t="shared" si="24"/>
        <v>SkillDescDetail401110205</v>
      </c>
    </row>
    <row r="505" spans="4:5">
      <c r="D505">
        <f t="shared" si="25"/>
        <v>401110301</v>
      </c>
      <c r="E505" t="str">
        <f t="shared" si="24"/>
        <v>SkillDescDetail401110301</v>
      </c>
    </row>
    <row r="506" spans="4:5">
      <c r="D506">
        <f t="shared" si="25"/>
        <v>401110302</v>
      </c>
      <c r="E506" t="str">
        <f t="shared" si="24"/>
        <v>SkillDescDetail401110302</v>
      </c>
    </row>
    <row r="507" spans="4:5">
      <c r="D507">
        <f t="shared" si="25"/>
        <v>401110303</v>
      </c>
      <c r="E507" t="str">
        <f t="shared" si="24"/>
        <v>SkillDescDetail401110303</v>
      </c>
    </row>
    <row r="508" spans="4:5">
      <c r="D508">
        <f t="shared" si="25"/>
        <v>401110304</v>
      </c>
      <c r="E508" t="str">
        <f t="shared" si="24"/>
        <v>SkillDescDetail401110304</v>
      </c>
    </row>
    <row r="509" spans="4:5">
      <c r="D509">
        <f t="shared" si="25"/>
        <v>401110305</v>
      </c>
      <c r="E509" t="str">
        <f t="shared" si="24"/>
        <v>SkillDescDetail401110305</v>
      </c>
    </row>
    <row r="510" spans="4:5">
      <c r="D510">
        <f t="shared" si="25"/>
        <v>401110401</v>
      </c>
      <c r="E510" t="str">
        <f t="shared" si="24"/>
        <v>SkillDescDetail401110401</v>
      </c>
    </row>
    <row r="511" spans="4:5">
      <c r="D511">
        <f t="shared" si="25"/>
        <v>401110402</v>
      </c>
      <c r="E511" t="str">
        <f t="shared" si="24"/>
        <v>SkillDescDetail401110402</v>
      </c>
    </row>
    <row r="512" spans="4:5">
      <c r="D512">
        <f t="shared" si="25"/>
        <v>401110403</v>
      </c>
      <c r="E512" t="str">
        <f t="shared" si="24"/>
        <v>SkillDescDetail401110403</v>
      </c>
    </row>
    <row r="513" spans="4:5">
      <c r="D513">
        <f t="shared" si="25"/>
        <v>401110404</v>
      </c>
      <c r="E513" t="str">
        <f t="shared" si="24"/>
        <v>SkillDescDetail401110404</v>
      </c>
    </row>
    <row r="514" spans="4:5">
      <c r="D514">
        <f t="shared" si="25"/>
        <v>401110405</v>
      </c>
      <c r="E514" t="str">
        <f t="shared" si="24"/>
        <v>SkillDescDetail401110405</v>
      </c>
    </row>
    <row r="515" spans="4:5">
      <c r="D515">
        <f t="shared" si="25"/>
        <v>401110501</v>
      </c>
      <c r="E515" t="str">
        <f t="shared" si="24"/>
        <v>SkillDescDetail401110501</v>
      </c>
    </row>
    <row r="516" spans="4:5">
      <c r="D516">
        <f t="shared" si="25"/>
        <v>401110502</v>
      </c>
      <c r="E516" t="str">
        <f t="shared" si="24"/>
        <v>SkillDescDetail401110502</v>
      </c>
    </row>
    <row r="517" spans="4:5">
      <c r="D517">
        <f t="shared" si="25"/>
        <v>401110503</v>
      </c>
      <c r="E517" t="str">
        <f t="shared" si="24"/>
        <v>SkillDescDetail401110503</v>
      </c>
    </row>
    <row r="518" spans="4:5">
      <c r="D518">
        <f t="shared" si="25"/>
        <v>401110504</v>
      </c>
      <c r="E518" t="str">
        <f t="shared" ref="E518:E581" si="26">$D$4&amp;D518</f>
        <v>SkillDescDetail401110504</v>
      </c>
    </row>
    <row r="519" spans="4:5">
      <c r="D519">
        <f t="shared" si="25"/>
        <v>401110505</v>
      </c>
      <c r="E519" t="str">
        <f t="shared" si="26"/>
        <v>SkillDescDetail401110505</v>
      </c>
    </row>
    <row r="520" spans="4:5">
      <c r="D520">
        <f t="shared" si="25"/>
        <v>401110601</v>
      </c>
      <c r="E520" t="str">
        <f t="shared" si="26"/>
        <v>SkillDescDetail401110601</v>
      </c>
    </row>
    <row r="521" spans="4:5">
      <c r="D521">
        <f t="shared" ref="D521:D555" si="27">D486+10000</f>
        <v>401110602</v>
      </c>
      <c r="E521" t="str">
        <f t="shared" si="26"/>
        <v>SkillDescDetail401110602</v>
      </c>
    </row>
    <row r="522" spans="4:5">
      <c r="D522">
        <f t="shared" si="27"/>
        <v>401110603</v>
      </c>
      <c r="E522" t="str">
        <f t="shared" si="26"/>
        <v>SkillDescDetail401110603</v>
      </c>
    </row>
    <row r="523" spans="4:5">
      <c r="D523">
        <f t="shared" si="27"/>
        <v>401110604</v>
      </c>
      <c r="E523" t="str">
        <f t="shared" si="26"/>
        <v>SkillDescDetail401110604</v>
      </c>
    </row>
    <row r="524" spans="4:5">
      <c r="D524">
        <f t="shared" si="27"/>
        <v>401110605</v>
      </c>
      <c r="E524" t="str">
        <f t="shared" si="26"/>
        <v>SkillDescDetail401110605</v>
      </c>
    </row>
    <row r="525" spans="4:5">
      <c r="D525">
        <f t="shared" si="27"/>
        <v>401110701</v>
      </c>
      <c r="E525" t="str">
        <f t="shared" si="26"/>
        <v>SkillDescDetail401110701</v>
      </c>
    </row>
    <row r="526" spans="4:5">
      <c r="D526">
        <f t="shared" si="27"/>
        <v>401110702</v>
      </c>
      <c r="E526" t="str">
        <f t="shared" si="26"/>
        <v>SkillDescDetail401110702</v>
      </c>
    </row>
    <row r="527" spans="4:5">
      <c r="D527">
        <f t="shared" si="27"/>
        <v>401110703</v>
      </c>
      <c r="E527" t="str">
        <f t="shared" si="26"/>
        <v>SkillDescDetail401110703</v>
      </c>
    </row>
    <row r="528" spans="4:5">
      <c r="D528">
        <f t="shared" si="27"/>
        <v>401110704</v>
      </c>
      <c r="E528" t="str">
        <f t="shared" si="26"/>
        <v>SkillDescDetail401110704</v>
      </c>
    </row>
    <row r="529" spans="4:5">
      <c r="D529">
        <f t="shared" si="27"/>
        <v>401110705</v>
      </c>
      <c r="E529" t="str">
        <f t="shared" si="26"/>
        <v>SkillDescDetail401110705</v>
      </c>
    </row>
    <row r="530" spans="4:5">
      <c r="D530">
        <f t="shared" si="27"/>
        <v>401120101</v>
      </c>
      <c r="E530" t="str">
        <f t="shared" si="26"/>
        <v>SkillDescDetail401120101</v>
      </c>
    </row>
    <row r="531" spans="4:5">
      <c r="D531">
        <f t="shared" si="27"/>
        <v>401120102</v>
      </c>
      <c r="E531" t="str">
        <f t="shared" si="26"/>
        <v>SkillDescDetail401120102</v>
      </c>
    </row>
    <row r="532" spans="4:5">
      <c r="D532">
        <f t="shared" si="27"/>
        <v>401120103</v>
      </c>
      <c r="E532" t="str">
        <f t="shared" si="26"/>
        <v>SkillDescDetail401120103</v>
      </c>
    </row>
    <row r="533" spans="4:5">
      <c r="D533">
        <f t="shared" si="27"/>
        <v>401120104</v>
      </c>
      <c r="E533" t="str">
        <f t="shared" si="26"/>
        <v>SkillDescDetail401120104</v>
      </c>
    </row>
    <row r="534" spans="4:5">
      <c r="D534">
        <f t="shared" si="27"/>
        <v>401120105</v>
      </c>
      <c r="E534" t="str">
        <f t="shared" si="26"/>
        <v>SkillDescDetail401120105</v>
      </c>
    </row>
    <row r="535" spans="4:5">
      <c r="D535">
        <f t="shared" si="27"/>
        <v>401120201</v>
      </c>
      <c r="E535" t="str">
        <f t="shared" si="26"/>
        <v>SkillDescDetail401120201</v>
      </c>
    </row>
    <row r="536" spans="4:5">
      <c r="D536">
        <f t="shared" si="27"/>
        <v>401120202</v>
      </c>
      <c r="E536" t="str">
        <f t="shared" si="26"/>
        <v>SkillDescDetail401120202</v>
      </c>
    </row>
    <row r="537" spans="4:5">
      <c r="D537">
        <f t="shared" si="27"/>
        <v>401120203</v>
      </c>
      <c r="E537" t="str">
        <f t="shared" si="26"/>
        <v>SkillDescDetail401120203</v>
      </c>
    </row>
    <row r="538" spans="4:5">
      <c r="D538">
        <f t="shared" si="27"/>
        <v>401120204</v>
      </c>
      <c r="E538" t="str">
        <f t="shared" si="26"/>
        <v>SkillDescDetail401120204</v>
      </c>
    </row>
    <row r="539" spans="4:5">
      <c r="D539">
        <f t="shared" si="27"/>
        <v>401120205</v>
      </c>
      <c r="E539" t="str">
        <f t="shared" si="26"/>
        <v>SkillDescDetail401120205</v>
      </c>
    </row>
    <row r="540" spans="4:5">
      <c r="D540">
        <f t="shared" si="27"/>
        <v>401120301</v>
      </c>
      <c r="E540" t="str">
        <f t="shared" si="26"/>
        <v>SkillDescDetail401120301</v>
      </c>
    </row>
    <row r="541" spans="4:5">
      <c r="D541">
        <f t="shared" si="27"/>
        <v>401120302</v>
      </c>
      <c r="E541" t="str">
        <f t="shared" si="26"/>
        <v>SkillDescDetail401120302</v>
      </c>
    </row>
    <row r="542" spans="4:5">
      <c r="D542">
        <f t="shared" si="27"/>
        <v>401120303</v>
      </c>
      <c r="E542" t="str">
        <f t="shared" si="26"/>
        <v>SkillDescDetail401120303</v>
      </c>
    </row>
    <row r="543" spans="4:5">
      <c r="D543">
        <f t="shared" si="27"/>
        <v>401120304</v>
      </c>
      <c r="E543" t="str">
        <f t="shared" si="26"/>
        <v>SkillDescDetail401120304</v>
      </c>
    </row>
    <row r="544" spans="4:5">
      <c r="D544">
        <f t="shared" si="27"/>
        <v>401120305</v>
      </c>
      <c r="E544" t="str">
        <f t="shared" si="26"/>
        <v>SkillDescDetail401120305</v>
      </c>
    </row>
    <row r="545" spans="4:5">
      <c r="D545">
        <f t="shared" si="27"/>
        <v>401120401</v>
      </c>
      <c r="E545" t="str">
        <f t="shared" si="26"/>
        <v>SkillDescDetail401120401</v>
      </c>
    </row>
    <row r="546" spans="4:5">
      <c r="D546">
        <f t="shared" si="27"/>
        <v>401120402</v>
      </c>
      <c r="E546" t="str">
        <f t="shared" si="26"/>
        <v>SkillDescDetail401120402</v>
      </c>
    </row>
    <row r="547" spans="4:5">
      <c r="D547">
        <f t="shared" si="27"/>
        <v>401120403</v>
      </c>
      <c r="E547" t="str">
        <f t="shared" si="26"/>
        <v>SkillDescDetail401120403</v>
      </c>
    </row>
    <row r="548" spans="4:5">
      <c r="D548">
        <f t="shared" si="27"/>
        <v>401120404</v>
      </c>
      <c r="E548" t="str">
        <f t="shared" si="26"/>
        <v>SkillDescDetail401120404</v>
      </c>
    </row>
    <row r="549" spans="4:5">
      <c r="D549">
        <f t="shared" si="27"/>
        <v>401120405</v>
      </c>
      <c r="E549" t="str">
        <f t="shared" si="26"/>
        <v>SkillDescDetail401120405</v>
      </c>
    </row>
    <row r="550" spans="4:5">
      <c r="D550">
        <f t="shared" si="27"/>
        <v>401120501</v>
      </c>
      <c r="E550" t="str">
        <f t="shared" si="26"/>
        <v>SkillDescDetail401120501</v>
      </c>
    </row>
    <row r="551" spans="4:5">
      <c r="D551">
        <f t="shared" si="27"/>
        <v>401120502</v>
      </c>
      <c r="E551" t="str">
        <f t="shared" si="26"/>
        <v>SkillDescDetail401120502</v>
      </c>
    </row>
    <row r="552" spans="4:5">
      <c r="D552">
        <f t="shared" si="27"/>
        <v>401120503</v>
      </c>
      <c r="E552" t="str">
        <f t="shared" si="26"/>
        <v>SkillDescDetail401120503</v>
      </c>
    </row>
    <row r="553" spans="4:5">
      <c r="D553">
        <f t="shared" si="27"/>
        <v>401120504</v>
      </c>
      <c r="E553" t="str">
        <f t="shared" si="26"/>
        <v>SkillDescDetail401120504</v>
      </c>
    </row>
    <row r="554" spans="4:5">
      <c r="D554">
        <f t="shared" si="27"/>
        <v>401120505</v>
      </c>
      <c r="E554" t="str">
        <f t="shared" si="26"/>
        <v>SkillDescDetail401120505</v>
      </c>
    </row>
    <row r="555" spans="4:5">
      <c r="D555">
        <f t="shared" si="27"/>
        <v>401120601</v>
      </c>
      <c r="E555" t="str">
        <f t="shared" si="26"/>
        <v>SkillDescDetail401120601</v>
      </c>
    </row>
    <row r="556" spans="4:5">
      <c r="D556">
        <f t="shared" ref="D556:D587" si="28">D521+10000</f>
        <v>401120602</v>
      </c>
      <c r="E556" t="str">
        <f t="shared" si="26"/>
        <v>SkillDescDetail401120602</v>
      </c>
    </row>
    <row r="557" spans="4:5">
      <c r="D557">
        <f t="shared" si="28"/>
        <v>401120603</v>
      </c>
      <c r="E557" t="str">
        <f t="shared" si="26"/>
        <v>SkillDescDetail401120603</v>
      </c>
    </row>
    <row r="558" spans="4:5">
      <c r="D558">
        <f t="shared" si="28"/>
        <v>401120604</v>
      </c>
      <c r="E558" t="str">
        <f t="shared" si="26"/>
        <v>SkillDescDetail401120604</v>
      </c>
    </row>
    <row r="559" spans="4:5">
      <c r="D559">
        <f t="shared" si="28"/>
        <v>401120605</v>
      </c>
      <c r="E559" t="str">
        <f t="shared" si="26"/>
        <v>SkillDescDetail401120605</v>
      </c>
    </row>
    <row r="560" spans="4:5">
      <c r="D560">
        <f t="shared" si="28"/>
        <v>401120701</v>
      </c>
      <c r="E560" t="str">
        <f t="shared" si="26"/>
        <v>SkillDescDetail401120701</v>
      </c>
    </row>
    <row r="561" spans="4:5">
      <c r="D561">
        <f t="shared" si="28"/>
        <v>401120702</v>
      </c>
      <c r="E561" t="str">
        <f t="shared" si="26"/>
        <v>SkillDescDetail401120702</v>
      </c>
    </row>
    <row r="562" spans="4:5">
      <c r="D562">
        <f t="shared" si="28"/>
        <v>401120703</v>
      </c>
      <c r="E562" t="str">
        <f t="shared" si="26"/>
        <v>SkillDescDetail401120703</v>
      </c>
    </row>
    <row r="563" spans="4:5">
      <c r="D563">
        <f t="shared" si="28"/>
        <v>401120704</v>
      </c>
      <c r="E563" t="str">
        <f t="shared" si="26"/>
        <v>SkillDescDetail401120704</v>
      </c>
    </row>
    <row r="564" spans="4:5">
      <c r="D564">
        <f t="shared" si="28"/>
        <v>401120705</v>
      </c>
      <c r="E564" t="str">
        <f t="shared" si="26"/>
        <v>SkillDescDetail401120705</v>
      </c>
    </row>
    <row r="565" spans="4:5">
      <c r="D565">
        <f t="shared" si="28"/>
        <v>401130101</v>
      </c>
      <c r="E565" t="str">
        <f t="shared" si="26"/>
        <v>SkillDescDetail401130101</v>
      </c>
    </row>
    <row r="566" spans="4:5">
      <c r="D566">
        <f t="shared" si="28"/>
        <v>401130102</v>
      </c>
      <c r="E566" t="str">
        <f t="shared" si="26"/>
        <v>SkillDescDetail401130102</v>
      </c>
    </row>
    <row r="567" spans="4:5">
      <c r="D567">
        <f t="shared" si="28"/>
        <v>401130103</v>
      </c>
      <c r="E567" t="str">
        <f t="shared" si="26"/>
        <v>SkillDescDetail401130103</v>
      </c>
    </row>
    <row r="568" spans="4:5">
      <c r="D568">
        <f t="shared" si="28"/>
        <v>401130104</v>
      </c>
      <c r="E568" t="str">
        <f t="shared" si="26"/>
        <v>SkillDescDetail401130104</v>
      </c>
    </row>
    <row r="569" spans="4:5">
      <c r="D569">
        <f t="shared" si="28"/>
        <v>401130105</v>
      </c>
      <c r="E569" t="str">
        <f t="shared" si="26"/>
        <v>SkillDescDetail401130105</v>
      </c>
    </row>
    <row r="570" spans="4:5">
      <c r="D570">
        <f t="shared" si="28"/>
        <v>401130201</v>
      </c>
      <c r="E570" t="str">
        <f t="shared" si="26"/>
        <v>SkillDescDetail401130201</v>
      </c>
    </row>
    <row r="571" spans="4:5">
      <c r="D571">
        <f t="shared" si="28"/>
        <v>401130202</v>
      </c>
      <c r="E571" t="str">
        <f t="shared" si="26"/>
        <v>SkillDescDetail401130202</v>
      </c>
    </row>
    <row r="572" spans="4:5">
      <c r="D572">
        <f t="shared" si="28"/>
        <v>401130203</v>
      </c>
      <c r="E572" t="str">
        <f t="shared" si="26"/>
        <v>SkillDescDetail401130203</v>
      </c>
    </row>
    <row r="573" spans="4:5">
      <c r="D573">
        <f t="shared" si="28"/>
        <v>401130204</v>
      </c>
      <c r="E573" t="str">
        <f t="shared" si="26"/>
        <v>SkillDescDetail401130204</v>
      </c>
    </row>
    <row r="574" spans="4:5">
      <c r="D574">
        <f t="shared" si="28"/>
        <v>401130205</v>
      </c>
      <c r="E574" t="str">
        <f t="shared" si="26"/>
        <v>SkillDescDetail401130205</v>
      </c>
    </row>
    <row r="575" spans="4:5">
      <c r="D575">
        <f t="shared" si="28"/>
        <v>401130301</v>
      </c>
      <c r="E575" t="str">
        <f t="shared" si="26"/>
        <v>SkillDescDetail401130301</v>
      </c>
    </row>
    <row r="576" spans="4:5">
      <c r="D576">
        <f t="shared" si="28"/>
        <v>401130302</v>
      </c>
      <c r="E576" t="str">
        <f t="shared" si="26"/>
        <v>SkillDescDetail401130302</v>
      </c>
    </row>
    <row r="577" spans="4:5">
      <c r="D577">
        <f t="shared" si="28"/>
        <v>401130303</v>
      </c>
      <c r="E577" t="str">
        <f t="shared" si="26"/>
        <v>SkillDescDetail401130303</v>
      </c>
    </row>
    <row r="578" spans="4:5">
      <c r="D578">
        <f t="shared" si="28"/>
        <v>401130304</v>
      </c>
      <c r="E578" t="str">
        <f t="shared" si="26"/>
        <v>SkillDescDetail401130304</v>
      </c>
    </row>
    <row r="579" spans="4:5">
      <c r="D579">
        <f t="shared" si="28"/>
        <v>401130305</v>
      </c>
      <c r="E579" t="str">
        <f t="shared" si="26"/>
        <v>SkillDescDetail401130305</v>
      </c>
    </row>
    <row r="580" spans="4:5">
      <c r="D580">
        <f t="shared" si="28"/>
        <v>401130401</v>
      </c>
      <c r="E580" t="str">
        <f t="shared" si="26"/>
        <v>SkillDescDetail401130401</v>
      </c>
    </row>
    <row r="581" spans="4:5">
      <c r="D581">
        <f t="shared" si="28"/>
        <v>401130402</v>
      </c>
      <c r="E581" t="str">
        <f t="shared" si="26"/>
        <v>SkillDescDetail401130402</v>
      </c>
    </row>
    <row r="582" spans="4:5">
      <c r="D582">
        <f t="shared" si="28"/>
        <v>401130403</v>
      </c>
      <c r="E582" t="str">
        <f t="shared" ref="E582:E645" si="29">$D$4&amp;D582</f>
        <v>SkillDescDetail401130403</v>
      </c>
    </row>
    <row r="583" spans="4:5">
      <c r="D583">
        <f t="shared" si="28"/>
        <v>401130404</v>
      </c>
      <c r="E583" t="str">
        <f t="shared" si="29"/>
        <v>SkillDescDetail401130404</v>
      </c>
    </row>
    <row r="584" spans="4:5">
      <c r="D584">
        <f t="shared" si="28"/>
        <v>401130405</v>
      </c>
      <c r="E584" t="str">
        <f t="shared" si="29"/>
        <v>SkillDescDetail401130405</v>
      </c>
    </row>
    <row r="585" spans="4:5">
      <c r="D585">
        <f t="shared" si="28"/>
        <v>401130501</v>
      </c>
      <c r="E585" t="str">
        <f t="shared" si="29"/>
        <v>SkillDescDetail401130501</v>
      </c>
    </row>
    <row r="586" spans="4:5">
      <c r="D586">
        <f t="shared" si="28"/>
        <v>401130502</v>
      </c>
      <c r="E586" t="str">
        <f t="shared" si="29"/>
        <v>SkillDescDetail401130502</v>
      </c>
    </row>
    <row r="587" spans="4:5">
      <c r="D587">
        <f t="shared" si="28"/>
        <v>401130503</v>
      </c>
      <c r="E587" t="str">
        <f t="shared" si="29"/>
        <v>SkillDescDetail401130503</v>
      </c>
    </row>
    <row r="588" spans="4:5">
      <c r="D588">
        <f t="shared" ref="D588:D619" si="30">D553+10000</f>
        <v>401130504</v>
      </c>
      <c r="E588" t="str">
        <f t="shared" si="29"/>
        <v>SkillDescDetail401130504</v>
      </c>
    </row>
    <row r="589" spans="4:5">
      <c r="D589">
        <f t="shared" si="30"/>
        <v>401130505</v>
      </c>
      <c r="E589" t="str">
        <f t="shared" si="29"/>
        <v>SkillDescDetail401130505</v>
      </c>
    </row>
    <row r="590" spans="4:5">
      <c r="D590">
        <f t="shared" si="30"/>
        <v>401130601</v>
      </c>
      <c r="E590" t="str">
        <f t="shared" si="29"/>
        <v>SkillDescDetail401130601</v>
      </c>
    </row>
    <row r="591" spans="4:5">
      <c r="D591">
        <f t="shared" si="30"/>
        <v>401130602</v>
      </c>
      <c r="E591" t="str">
        <f t="shared" si="29"/>
        <v>SkillDescDetail401130602</v>
      </c>
    </row>
    <row r="592" spans="4:5">
      <c r="D592">
        <f t="shared" si="30"/>
        <v>401130603</v>
      </c>
      <c r="E592" t="str">
        <f t="shared" si="29"/>
        <v>SkillDescDetail401130603</v>
      </c>
    </row>
    <row r="593" spans="4:5">
      <c r="D593">
        <f t="shared" si="30"/>
        <v>401130604</v>
      </c>
      <c r="E593" t="str">
        <f t="shared" si="29"/>
        <v>SkillDescDetail401130604</v>
      </c>
    </row>
    <row r="594" spans="4:5">
      <c r="D594">
        <f t="shared" si="30"/>
        <v>401130605</v>
      </c>
      <c r="E594" t="str">
        <f t="shared" si="29"/>
        <v>SkillDescDetail401130605</v>
      </c>
    </row>
    <row r="595" spans="4:5">
      <c r="D595">
        <f t="shared" si="30"/>
        <v>401130701</v>
      </c>
      <c r="E595" t="str">
        <f t="shared" si="29"/>
        <v>SkillDescDetail401130701</v>
      </c>
    </row>
    <row r="596" spans="4:5">
      <c r="D596">
        <f t="shared" si="30"/>
        <v>401130702</v>
      </c>
      <c r="E596" t="str">
        <f t="shared" si="29"/>
        <v>SkillDescDetail401130702</v>
      </c>
    </row>
    <row r="597" spans="4:5">
      <c r="D597">
        <f t="shared" si="30"/>
        <v>401130703</v>
      </c>
      <c r="E597" t="str">
        <f t="shared" si="29"/>
        <v>SkillDescDetail401130703</v>
      </c>
    </row>
    <row r="598" spans="4:5">
      <c r="D598">
        <f t="shared" si="30"/>
        <v>401130704</v>
      </c>
      <c r="E598" t="str">
        <f t="shared" si="29"/>
        <v>SkillDescDetail401130704</v>
      </c>
    </row>
    <row r="599" spans="4:5">
      <c r="D599">
        <f t="shared" si="30"/>
        <v>401130705</v>
      </c>
      <c r="E599" t="str">
        <f t="shared" si="29"/>
        <v>SkillDescDetail401130705</v>
      </c>
    </row>
    <row r="600" spans="4:5">
      <c r="D600">
        <f t="shared" si="30"/>
        <v>401140101</v>
      </c>
      <c r="E600" t="str">
        <f t="shared" si="29"/>
        <v>SkillDescDetail401140101</v>
      </c>
    </row>
    <row r="601" spans="4:5">
      <c r="D601">
        <f t="shared" si="30"/>
        <v>401140102</v>
      </c>
      <c r="E601" t="str">
        <f t="shared" si="29"/>
        <v>SkillDescDetail401140102</v>
      </c>
    </row>
    <row r="602" spans="4:5">
      <c r="D602">
        <f t="shared" si="30"/>
        <v>401140103</v>
      </c>
      <c r="E602" t="str">
        <f t="shared" si="29"/>
        <v>SkillDescDetail401140103</v>
      </c>
    </row>
    <row r="603" spans="4:5">
      <c r="D603">
        <f t="shared" si="30"/>
        <v>401140104</v>
      </c>
      <c r="E603" t="str">
        <f t="shared" si="29"/>
        <v>SkillDescDetail401140104</v>
      </c>
    </row>
    <row r="604" spans="4:5">
      <c r="D604">
        <f t="shared" si="30"/>
        <v>401140105</v>
      </c>
      <c r="E604" t="str">
        <f t="shared" si="29"/>
        <v>SkillDescDetail401140105</v>
      </c>
    </row>
    <row r="605" spans="4:5">
      <c r="D605">
        <f t="shared" si="30"/>
        <v>401140201</v>
      </c>
      <c r="E605" t="str">
        <f t="shared" si="29"/>
        <v>SkillDescDetail401140201</v>
      </c>
    </row>
    <row r="606" spans="4:5">
      <c r="D606">
        <f t="shared" si="30"/>
        <v>401140202</v>
      </c>
      <c r="E606" t="str">
        <f t="shared" si="29"/>
        <v>SkillDescDetail401140202</v>
      </c>
    </row>
    <row r="607" spans="4:5">
      <c r="D607">
        <f t="shared" si="30"/>
        <v>401140203</v>
      </c>
      <c r="E607" t="str">
        <f t="shared" si="29"/>
        <v>SkillDescDetail401140203</v>
      </c>
    </row>
    <row r="608" spans="4:5">
      <c r="D608">
        <f t="shared" si="30"/>
        <v>401140204</v>
      </c>
      <c r="E608" t="str">
        <f t="shared" si="29"/>
        <v>SkillDescDetail401140204</v>
      </c>
    </row>
    <row r="609" spans="4:5">
      <c r="D609">
        <f t="shared" si="30"/>
        <v>401140205</v>
      </c>
      <c r="E609" t="str">
        <f t="shared" si="29"/>
        <v>SkillDescDetail401140205</v>
      </c>
    </row>
    <row r="610" spans="4:5">
      <c r="D610">
        <f t="shared" si="30"/>
        <v>401140301</v>
      </c>
      <c r="E610" t="str">
        <f t="shared" si="29"/>
        <v>SkillDescDetail401140301</v>
      </c>
    </row>
    <row r="611" spans="4:5">
      <c r="D611">
        <f t="shared" si="30"/>
        <v>401140302</v>
      </c>
      <c r="E611" t="str">
        <f t="shared" si="29"/>
        <v>SkillDescDetail401140302</v>
      </c>
    </row>
    <row r="612" spans="4:5">
      <c r="D612">
        <f t="shared" si="30"/>
        <v>401140303</v>
      </c>
      <c r="E612" t="str">
        <f t="shared" si="29"/>
        <v>SkillDescDetail401140303</v>
      </c>
    </row>
    <row r="613" spans="4:5">
      <c r="D613">
        <f t="shared" si="30"/>
        <v>401140304</v>
      </c>
      <c r="E613" t="str">
        <f t="shared" si="29"/>
        <v>SkillDescDetail401140304</v>
      </c>
    </row>
    <row r="614" spans="4:5">
      <c r="D614">
        <f t="shared" si="30"/>
        <v>401140305</v>
      </c>
      <c r="E614" t="str">
        <f t="shared" si="29"/>
        <v>SkillDescDetail401140305</v>
      </c>
    </row>
    <row r="615" spans="4:5">
      <c r="D615">
        <f t="shared" si="30"/>
        <v>401140401</v>
      </c>
      <c r="E615" t="str">
        <f t="shared" si="29"/>
        <v>SkillDescDetail401140401</v>
      </c>
    </row>
    <row r="616" spans="4:5">
      <c r="D616">
        <f t="shared" si="30"/>
        <v>401140402</v>
      </c>
      <c r="E616" t="str">
        <f t="shared" si="29"/>
        <v>SkillDescDetail401140402</v>
      </c>
    </row>
    <row r="617" spans="4:5">
      <c r="D617">
        <f t="shared" si="30"/>
        <v>401140403</v>
      </c>
      <c r="E617" t="str">
        <f t="shared" si="29"/>
        <v>SkillDescDetail401140403</v>
      </c>
    </row>
    <row r="618" spans="4:5">
      <c r="D618">
        <f t="shared" si="30"/>
        <v>401140404</v>
      </c>
      <c r="E618" t="str">
        <f t="shared" si="29"/>
        <v>SkillDescDetail401140404</v>
      </c>
    </row>
    <row r="619" spans="4:5">
      <c r="D619">
        <f t="shared" si="30"/>
        <v>401140405</v>
      </c>
      <c r="E619" t="str">
        <f t="shared" si="29"/>
        <v>SkillDescDetail401140405</v>
      </c>
    </row>
    <row r="620" spans="4:5">
      <c r="D620">
        <f t="shared" ref="D620:D665" si="31">D585+10000</f>
        <v>401140501</v>
      </c>
      <c r="E620" t="str">
        <f t="shared" si="29"/>
        <v>SkillDescDetail401140501</v>
      </c>
    </row>
    <row r="621" spans="4:5">
      <c r="D621">
        <f t="shared" si="31"/>
        <v>401140502</v>
      </c>
      <c r="E621" t="str">
        <f t="shared" si="29"/>
        <v>SkillDescDetail401140502</v>
      </c>
    </row>
    <row r="622" spans="4:5">
      <c r="D622">
        <f t="shared" si="31"/>
        <v>401140503</v>
      </c>
      <c r="E622" t="str">
        <f t="shared" si="29"/>
        <v>SkillDescDetail401140503</v>
      </c>
    </row>
    <row r="623" spans="4:5">
      <c r="D623">
        <f t="shared" si="31"/>
        <v>401140504</v>
      </c>
      <c r="E623" t="str">
        <f t="shared" si="29"/>
        <v>SkillDescDetail401140504</v>
      </c>
    </row>
    <row r="624" spans="4:5">
      <c r="D624">
        <f t="shared" si="31"/>
        <v>401140505</v>
      </c>
      <c r="E624" t="str">
        <f t="shared" si="29"/>
        <v>SkillDescDetail401140505</v>
      </c>
    </row>
    <row r="625" spans="4:5">
      <c r="D625">
        <f t="shared" si="31"/>
        <v>401140601</v>
      </c>
      <c r="E625" t="str">
        <f t="shared" si="29"/>
        <v>SkillDescDetail401140601</v>
      </c>
    </row>
    <row r="626" spans="4:5">
      <c r="D626">
        <f t="shared" si="31"/>
        <v>401140602</v>
      </c>
      <c r="E626" t="str">
        <f t="shared" si="29"/>
        <v>SkillDescDetail401140602</v>
      </c>
    </row>
    <row r="627" spans="4:5">
      <c r="D627">
        <f t="shared" si="31"/>
        <v>401140603</v>
      </c>
      <c r="E627" t="str">
        <f t="shared" si="29"/>
        <v>SkillDescDetail401140603</v>
      </c>
    </row>
    <row r="628" spans="4:5">
      <c r="D628">
        <f t="shared" si="31"/>
        <v>401140604</v>
      </c>
      <c r="E628" t="str">
        <f t="shared" si="29"/>
        <v>SkillDescDetail401140604</v>
      </c>
    </row>
    <row r="629" spans="4:5">
      <c r="D629">
        <f t="shared" si="31"/>
        <v>401140605</v>
      </c>
      <c r="E629" t="str">
        <f t="shared" si="29"/>
        <v>SkillDescDetail401140605</v>
      </c>
    </row>
    <row r="630" spans="4:5">
      <c r="D630">
        <f t="shared" si="31"/>
        <v>401140701</v>
      </c>
      <c r="E630" t="str">
        <f t="shared" si="29"/>
        <v>SkillDescDetail401140701</v>
      </c>
    </row>
    <row r="631" spans="4:5">
      <c r="D631">
        <f t="shared" si="31"/>
        <v>401140702</v>
      </c>
      <c r="E631" t="str">
        <f t="shared" si="29"/>
        <v>SkillDescDetail401140702</v>
      </c>
    </row>
    <row r="632" spans="4:5">
      <c r="D632">
        <f t="shared" si="31"/>
        <v>401140703</v>
      </c>
      <c r="E632" t="str">
        <f t="shared" si="29"/>
        <v>SkillDescDetail401140703</v>
      </c>
    </row>
    <row r="633" spans="4:5">
      <c r="D633">
        <f t="shared" si="31"/>
        <v>401140704</v>
      </c>
      <c r="E633" t="str">
        <f t="shared" si="29"/>
        <v>SkillDescDetail401140704</v>
      </c>
    </row>
    <row r="634" spans="4:5">
      <c r="D634">
        <f t="shared" si="31"/>
        <v>401140705</v>
      </c>
      <c r="E634" t="str">
        <f t="shared" si="29"/>
        <v>SkillDescDetail401140705</v>
      </c>
    </row>
    <row r="635" spans="4:5">
      <c r="D635">
        <f t="shared" si="31"/>
        <v>401150101</v>
      </c>
      <c r="E635" t="str">
        <f t="shared" si="29"/>
        <v>SkillDescDetail401150101</v>
      </c>
    </row>
    <row r="636" spans="4:5">
      <c r="D636">
        <f t="shared" si="31"/>
        <v>401150102</v>
      </c>
      <c r="E636" t="str">
        <f t="shared" si="29"/>
        <v>SkillDescDetail401150102</v>
      </c>
    </row>
    <row r="637" spans="4:5">
      <c r="D637">
        <f t="shared" si="31"/>
        <v>401150103</v>
      </c>
      <c r="E637" t="str">
        <f t="shared" si="29"/>
        <v>SkillDescDetail401150103</v>
      </c>
    </row>
    <row r="638" spans="4:5">
      <c r="D638">
        <f t="shared" si="31"/>
        <v>401150104</v>
      </c>
      <c r="E638" t="str">
        <f t="shared" si="29"/>
        <v>SkillDescDetail401150104</v>
      </c>
    </row>
    <row r="639" spans="4:5">
      <c r="D639">
        <f t="shared" si="31"/>
        <v>401150105</v>
      </c>
      <c r="E639" t="str">
        <f t="shared" si="29"/>
        <v>SkillDescDetail401150105</v>
      </c>
    </row>
    <row r="640" spans="4:5">
      <c r="D640">
        <f t="shared" si="31"/>
        <v>401150201</v>
      </c>
      <c r="E640" t="str">
        <f t="shared" si="29"/>
        <v>SkillDescDetail401150201</v>
      </c>
    </row>
    <row r="641" spans="4:5">
      <c r="D641">
        <f t="shared" si="31"/>
        <v>401150202</v>
      </c>
      <c r="E641" t="str">
        <f t="shared" si="29"/>
        <v>SkillDescDetail401150202</v>
      </c>
    </row>
    <row r="642" spans="4:5">
      <c r="D642">
        <f t="shared" si="31"/>
        <v>401150203</v>
      </c>
      <c r="E642" t="str">
        <f t="shared" si="29"/>
        <v>SkillDescDetail401150203</v>
      </c>
    </row>
    <row r="643" spans="4:5">
      <c r="D643">
        <f t="shared" si="31"/>
        <v>401150204</v>
      </c>
      <c r="E643" t="str">
        <f t="shared" si="29"/>
        <v>SkillDescDetail401150204</v>
      </c>
    </row>
    <row r="644" spans="4:5">
      <c r="D644">
        <f t="shared" si="31"/>
        <v>401150205</v>
      </c>
      <c r="E644" t="str">
        <f t="shared" si="29"/>
        <v>SkillDescDetail401150205</v>
      </c>
    </row>
    <row r="645" spans="4:5">
      <c r="D645">
        <f t="shared" si="31"/>
        <v>401150301</v>
      </c>
      <c r="E645" t="str">
        <f t="shared" si="29"/>
        <v>SkillDescDetail401150301</v>
      </c>
    </row>
    <row r="646" spans="4:5">
      <c r="D646">
        <f t="shared" si="31"/>
        <v>401150302</v>
      </c>
      <c r="E646" t="str">
        <f t="shared" ref="E646:E709" si="32">$D$4&amp;D646</f>
        <v>SkillDescDetail401150302</v>
      </c>
    </row>
    <row r="647" spans="4:5">
      <c r="D647">
        <f t="shared" si="31"/>
        <v>401150303</v>
      </c>
      <c r="E647" t="str">
        <f t="shared" si="32"/>
        <v>SkillDescDetail401150303</v>
      </c>
    </row>
    <row r="648" spans="4:5">
      <c r="D648">
        <f t="shared" si="31"/>
        <v>401150304</v>
      </c>
      <c r="E648" t="str">
        <f t="shared" si="32"/>
        <v>SkillDescDetail401150304</v>
      </c>
    </row>
    <row r="649" spans="4:5">
      <c r="D649">
        <f t="shared" si="31"/>
        <v>401150305</v>
      </c>
      <c r="E649" t="str">
        <f t="shared" si="32"/>
        <v>SkillDescDetail401150305</v>
      </c>
    </row>
    <row r="650" spans="4:5">
      <c r="D650">
        <f t="shared" si="31"/>
        <v>401150401</v>
      </c>
      <c r="E650" t="str">
        <f t="shared" si="32"/>
        <v>SkillDescDetail401150401</v>
      </c>
    </row>
    <row r="651" spans="4:5">
      <c r="D651">
        <f t="shared" si="31"/>
        <v>401150402</v>
      </c>
      <c r="E651" t="str">
        <f t="shared" si="32"/>
        <v>SkillDescDetail401150402</v>
      </c>
    </row>
    <row r="652" spans="4:5">
      <c r="D652">
        <f t="shared" si="31"/>
        <v>401150403</v>
      </c>
      <c r="E652" t="str">
        <f t="shared" si="32"/>
        <v>SkillDescDetail401150403</v>
      </c>
    </row>
    <row r="653" spans="4:5">
      <c r="D653">
        <f t="shared" si="31"/>
        <v>401150404</v>
      </c>
      <c r="E653" t="str">
        <f t="shared" si="32"/>
        <v>SkillDescDetail401150404</v>
      </c>
    </row>
    <row r="654" spans="4:5">
      <c r="D654">
        <f t="shared" si="31"/>
        <v>401150405</v>
      </c>
      <c r="E654" t="str">
        <f t="shared" si="32"/>
        <v>SkillDescDetail401150405</v>
      </c>
    </row>
    <row r="655" spans="4:5">
      <c r="D655">
        <f t="shared" si="31"/>
        <v>401150501</v>
      </c>
      <c r="E655" t="str">
        <f t="shared" si="32"/>
        <v>SkillDescDetail401150501</v>
      </c>
    </row>
    <row r="656" spans="4:5">
      <c r="D656">
        <f t="shared" si="31"/>
        <v>401150502</v>
      </c>
      <c r="E656" t="str">
        <f t="shared" si="32"/>
        <v>SkillDescDetail401150502</v>
      </c>
    </row>
    <row r="657" spans="4:5">
      <c r="D657">
        <f t="shared" si="31"/>
        <v>401150503</v>
      </c>
      <c r="E657" t="str">
        <f t="shared" si="32"/>
        <v>SkillDescDetail401150503</v>
      </c>
    </row>
    <row r="658" spans="4:5">
      <c r="D658">
        <f t="shared" si="31"/>
        <v>401150504</v>
      </c>
      <c r="E658" t="str">
        <f t="shared" si="32"/>
        <v>SkillDescDetail401150504</v>
      </c>
    </row>
    <row r="659" spans="4:5">
      <c r="D659">
        <f t="shared" si="31"/>
        <v>401150505</v>
      </c>
      <c r="E659" t="str">
        <f t="shared" si="32"/>
        <v>SkillDescDetail401150505</v>
      </c>
    </row>
    <row r="660" spans="4:5">
      <c r="D660">
        <f t="shared" si="31"/>
        <v>401150601</v>
      </c>
      <c r="E660" t="str">
        <f t="shared" si="32"/>
        <v>SkillDescDetail401150601</v>
      </c>
    </row>
    <row r="661" spans="4:5">
      <c r="D661">
        <f t="shared" si="31"/>
        <v>401150602</v>
      </c>
      <c r="E661" t="str">
        <f t="shared" si="32"/>
        <v>SkillDescDetail401150602</v>
      </c>
    </row>
    <row r="662" spans="4:5">
      <c r="D662">
        <f t="shared" si="31"/>
        <v>401150603</v>
      </c>
      <c r="E662" t="str">
        <f t="shared" si="32"/>
        <v>SkillDescDetail401150603</v>
      </c>
    </row>
    <row r="663" spans="4:5">
      <c r="D663">
        <f t="shared" si="31"/>
        <v>401150604</v>
      </c>
      <c r="E663" t="str">
        <f t="shared" si="32"/>
        <v>SkillDescDetail401150604</v>
      </c>
    </row>
    <row r="664" spans="4:5">
      <c r="D664">
        <f t="shared" si="31"/>
        <v>401150605</v>
      </c>
      <c r="E664" t="str">
        <f t="shared" si="32"/>
        <v>SkillDescDetail401150605</v>
      </c>
    </row>
    <row r="665" spans="4:5">
      <c r="D665">
        <f t="shared" si="31"/>
        <v>401150701</v>
      </c>
      <c r="E665" t="str">
        <f t="shared" si="32"/>
        <v>SkillDescDetail401150701</v>
      </c>
    </row>
    <row r="666" spans="4:5">
      <c r="D666">
        <f t="shared" ref="D666:D704" si="33">D631+10000</f>
        <v>401150702</v>
      </c>
      <c r="E666" t="str">
        <f t="shared" si="32"/>
        <v>SkillDescDetail401150702</v>
      </c>
    </row>
    <row r="667" spans="4:5">
      <c r="D667">
        <f t="shared" si="33"/>
        <v>401150703</v>
      </c>
      <c r="E667" t="str">
        <f t="shared" si="32"/>
        <v>SkillDescDetail401150703</v>
      </c>
    </row>
    <row r="668" spans="4:5">
      <c r="D668">
        <f t="shared" si="33"/>
        <v>401150704</v>
      </c>
      <c r="E668" t="str">
        <f t="shared" si="32"/>
        <v>SkillDescDetail401150704</v>
      </c>
    </row>
    <row r="669" spans="4:5">
      <c r="D669">
        <f t="shared" si="33"/>
        <v>401150705</v>
      </c>
      <c r="E669" t="str">
        <f t="shared" si="32"/>
        <v>SkillDescDetail401150705</v>
      </c>
    </row>
    <row r="670" spans="4:5">
      <c r="D670">
        <f t="shared" si="33"/>
        <v>401160101</v>
      </c>
      <c r="E670" t="str">
        <f t="shared" si="32"/>
        <v>SkillDescDetail401160101</v>
      </c>
    </row>
    <row r="671" spans="4:5">
      <c r="D671">
        <f t="shared" si="33"/>
        <v>401160102</v>
      </c>
      <c r="E671" t="str">
        <f t="shared" si="32"/>
        <v>SkillDescDetail401160102</v>
      </c>
    </row>
    <row r="672" spans="4:5">
      <c r="D672">
        <f t="shared" si="33"/>
        <v>401160103</v>
      </c>
      <c r="E672" t="str">
        <f t="shared" si="32"/>
        <v>SkillDescDetail401160103</v>
      </c>
    </row>
    <row r="673" spans="4:5">
      <c r="D673">
        <f t="shared" si="33"/>
        <v>401160104</v>
      </c>
      <c r="E673" t="str">
        <f t="shared" si="32"/>
        <v>SkillDescDetail401160104</v>
      </c>
    </row>
    <row r="674" spans="4:5">
      <c r="D674">
        <f t="shared" si="33"/>
        <v>401160105</v>
      </c>
      <c r="E674" t="str">
        <f t="shared" si="32"/>
        <v>SkillDescDetail401160105</v>
      </c>
    </row>
    <row r="675" spans="4:5">
      <c r="D675">
        <f t="shared" si="33"/>
        <v>401160201</v>
      </c>
      <c r="E675" t="str">
        <f t="shared" si="32"/>
        <v>SkillDescDetail401160201</v>
      </c>
    </row>
    <row r="676" spans="4:5">
      <c r="D676">
        <f t="shared" si="33"/>
        <v>401160202</v>
      </c>
      <c r="E676" t="str">
        <f t="shared" si="32"/>
        <v>SkillDescDetail401160202</v>
      </c>
    </row>
    <row r="677" spans="4:5">
      <c r="D677">
        <f t="shared" si="33"/>
        <v>401160203</v>
      </c>
      <c r="E677" t="str">
        <f t="shared" si="32"/>
        <v>SkillDescDetail401160203</v>
      </c>
    </row>
    <row r="678" spans="4:5">
      <c r="D678">
        <f t="shared" si="33"/>
        <v>401160204</v>
      </c>
      <c r="E678" t="str">
        <f t="shared" si="32"/>
        <v>SkillDescDetail401160204</v>
      </c>
    </row>
    <row r="679" spans="4:5">
      <c r="D679">
        <f t="shared" si="33"/>
        <v>401160205</v>
      </c>
      <c r="E679" t="str">
        <f t="shared" si="32"/>
        <v>SkillDescDetail401160205</v>
      </c>
    </row>
    <row r="680" spans="4:5">
      <c r="D680">
        <f t="shared" si="33"/>
        <v>401160301</v>
      </c>
      <c r="E680" t="str">
        <f t="shared" si="32"/>
        <v>SkillDescDetail401160301</v>
      </c>
    </row>
    <row r="681" spans="4:5">
      <c r="D681">
        <f t="shared" si="33"/>
        <v>401160302</v>
      </c>
      <c r="E681" t="str">
        <f t="shared" si="32"/>
        <v>SkillDescDetail401160302</v>
      </c>
    </row>
    <row r="682" spans="4:5">
      <c r="D682">
        <f t="shared" si="33"/>
        <v>401160303</v>
      </c>
      <c r="E682" t="str">
        <f t="shared" si="32"/>
        <v>SkillDescDetail401160303</v>
      </c>
    </row>
    <row r="683" spans="4:5">
      <c r="D683">
        <f t="shared" si="33"/>
        <v>401160304</v>
      </c>
      <c r="E683" t="str">
        <f t="shared" si="32"/>
        <v>SkillDescDetail401160304</v>
      </c>
    </row>
    <row r="684" spans="4:5">
      <c r="D684">
        <f t="shared" si="33"/>
        <v>401160305</v>
      </c>
      <c r="E684" t="str">
        <f t="shared" si="32"/>
        <v>SkillDescDetail401160305</v>
      </c>
    </row>
    <row r="685" spans="4:5">
      <c r="D685">
        <f t="shared" si="33"/>
        <v>401160401</v>
      </c>
      <c r="E685" t="str">
        <f t="shared" si="32"/>
        <v>SkillDescDetail401160401</v>
      </c>
    </row>
    <row r="686" spans="4:5">
      <c r="D686">
        <f t="shared" si="33"/>
        <v>401160402</v>
      </c>
      <c r="E686" t="str">
        <f t="shared" si="32"/>
        <v>SkillDescDetail401160402</v>
      </c>
    </row>
    <row r="687" spans="4:5">
      <c r="D687">
        <f t="shared" si="33"/>
        <v>401160403</v>
      </c>
      <c r="E687" t="str">
        <f t="shared" si="32"/>
        <v>SkillDescDetail401160403</v>
      </c>
    </row>
    <row r="688" spans="4:5">
      <c r="D688">
        <f t="shared" si="33"/>
        <v>401160404</v>
      </c>
      <c r="E688" t="str">
        <f t="shared" si="32"/>
        <v>SkillDescDetail401160404</v>
      </c>
    </row>
    <row r="689" spans="4:5">
      <c r="D689">
        <f t="shared" si="33"/>
        <v>401160405</v>
      </c>
      <c r="E689" t="str">
        <f t="shared" si="32"/>
        <v>SkillDescDetail401160405</v>
      </c>
    </row>
    <row r="690" spans="4:5">
      <c r="D690">
        <f t="shared" si="33"/>
        <v>401160501</v>
      </c>
      <c r="E690" t="str">
        <f t="shared" si="32"/>
        <v>SkillDescDetail401160501</v>
      </c>
    </row>
    <row r="691" spans="4:5">
      <c r="D691">
        <f t="shared" si="33"/>
        <v>401160502</v>
      </c>
      <c r="E691" t="str">
        <f t="shared" si="32"/>
        <v>SkillDescDetail401160502</v>
      </c>
    </row>
    <row r="692" spans="4:5">
      <c r="D692">
        <f t="shared" si="33"/>
        <v>401160503</v>
      </c>
      <c r="E692" t="str">
        <f t="shared" si="32"/>
        <v>SkillDescDetail401160503</v>
      </c>
    </row>
    <row r="693" spans="4:5">
      <c r="D693">
        <f t="shared" si="33"/>
        <v>401160504</v>
      </c>
      <c r="E693" t="str">
        <f t="shared" si="32"/>
        <v>SkillDescDetail401160504</v>
      </c>
    </row>
    <row r="694" spans="4:5">
      <c r="D694">
        <f t="shared" si="33"/>
        <v>401160505</v>
      </c>
      <c r="E694" t="str">
        <f t="shared" si="32"/>
        <v>SkillDescDetail401160505</v>
      </c>
    </row>
    <row r="695" spans="4:5">
      <c r="D695">
        <f t="shared" si="33"/>
        <v>401160601</v>
      </c>
      <c r="E695" t="str">
        <f t="shared" si="32"/>
        <v>SkillDescDetail401160601</v>
      </c>
    </row>
    <row r="696" spans="4:5">
      <c r="D696">
        <f t="shared" si="33"/>
        <v>401160602</v>
      </c>
      <c r="E696" t="str">
        <f t="shared" si="32"/>
        <v>SkillDescDetail401160602</v>
      </c>
    </row>
    <row r="697" spans="4:5">
      <c r="D697">
        <f t="shared" si="33"/>
        <v>401160603</v>
      </c>
      <c r="E697" t="str">
        <f t="shared" si="32"/>
        <v>SkillDescDetail401160603</v>
      </c>
    </row>
    <row r="698" spans="4:5">
      <c r="D698">
        <f t="shared" si="33"/>
        <v>401160604</v>
      </c>
      <c r="E698" t="str">
        <f t="shared" si="32"/>
        <v>SkillDescDetail401160604</v>
      </c>
    </row>
    <row r="699" spans="4:5">
      <c r="D699">
        <f t="shared" si="33"/>
        <v>401160605</v>
      </c>
      <c r="E699" t="str">
        <f t="shared" si="32"/>
        <v>SkillDescDetail401160605</v>
      </c>
    </row>
    <row r="700" spans="4:5">
      <c r="D700">
        <f t="shared" si="33"/>
        <v>401160701</v>
      </c>
      <c r="E700" t="str">
        <f t="shared" si="32"/>
        <v>SkillDescDetail401160701</v>
      </c>
    </row>
    <row r="701" spans="4:5">
      <c r="D701">
        <f t="shared" si="33"/>
        <v>401160702</v>
      </c>
      <c r="E701" t="str">
        <f t="shared" si="32"/>
        <v>SkillDescDetail401160702</v>
      </c>
    </row>
    <row r="702" spans="4:5">
      <c r="D702">
        <f t="shared" si="33"/>
        <v>401160703</v>
      </c>
      <c r="E702" t="str">
        <f t="shared" si="32"/>
        <v>SkillDescDetail401160703</v>
      </c>
    </row>
    <row r="703" spans="4:5">
      <c r="D703">
        <f t="shared" si="33"/>
        <v>401160704</v>
      </c>
      <c r="E703" t="str">
        <f t="shared" si="32"/>
        <v>SkillDescDetail401160704</v>
      </c>
    </row>
    <row r="704" spans="4:5">
      <c r="D704">
        <f t="shared" si="33"/>
        <v>401160705</v>
      </c>
      <c r="E704" t="str">
        <f t="shared" si="32"/>
        <v>SkillDescDetail401160705</v>
      </c>
    </row>
    <row r="705" spans="4:5">
      <c r="D705">
        <v>410010101</v>
      </c>
      <c r="E705" t="str">
        <f t="shared" si="32"/>
        <v>SkillDescDetail410010101</v>
      </c>
    </row>
    <row r="706" spans="4:5">
      <c r="D706">
        <v>410010102</v>
      </c>
      <c r="E706" t="str">
        <f t="shared" si="32"/>
        <v>SkillDescDetail410010102</v>
      </c>
    </row>
    <row r="707" spans="4:5">
      <c r="D707">
        <v>410010103</v>
      </c>
      <c r="E707" t="str">
        <f t="shared" si="32"/>
        <v>SkillDescDetail410010103</v>
      </c>
    </row>
    <row r="708" spans="4:5">
      <c r="D708">
        <v>410010104</v>
      </c>
      <c r="E708" t="str">
        <f t="shared" si="32"/>
        <v>SkillDescDetail410010104</v>
      </c>
    </row>
    <row r="709" spans="4:5">
      <c r="D709">
        <v>410010105</v>
      </c>
      <c r="E709" t="str">
        <f t="shared" si="32"/>
        <v>SkillDescDetail410010105</v>
      </c>
    </row>
    <row r="710" spans="4: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>
      <c r="D711">
        <f t="shared" si="34"/>
        <v>410010202</v>
      </c>
      <c r="E711" t="str">
        <f t="shared" si="35"/>
        <v>SkillDescDetail410010202</v>
      </c>
    </row>
    <row r="712" spans="4:5">
      <c r="D712">
        <f t="shared" si="34"/>
        <v>410010203</v>
      </c>
      <c r="E712" t="str">
        <f t="shared" si="35"/>
        <v>SkillDescDetail410010203</v>
      </c>
    </row>
    <row r="713" spans="4:5">
      <c r="D713">
        <f t="shared" si="34"/>
        <v>410010204</v>
      </c>
      <c r="E713" t="str">
        <f t="shared" si="35"/>
        <v>SkillDescDetail410010204</v>
      </c>
    </row>
    <row r="714" spans="4:5">
      <c r="D714">
        <f t="shared" si="34"/>
        <v>410010205</v>
      </c>
      <c r="E714" t="str">
        <f t="shared" si="35"/>
        <v>SkillDescDetail410010205</v>
      </c>
    </row>
    <row r="715" spans="4:5">
      <c r="D715">
        <f t="shared" si="34"/>
        <v>410010301</v>
      </c>
      <c r="E715" t="str">
        <f t="shared" si="35"/>
        <v>SkillDescDetail410010301</v>
      </c>
    </row>
    <row r="716" spans="4:5">
      <c r="D716">
        <f t="shared" si="34"/>
        <v>410010302</v>
      </c>
      <c r="E716" t="str">
        <f t="shared" si="35"/>
        <v>SkillDescDetail410010302</v>
      </c>
    </row>
    <row r="717" spans="4:5">
      <c r="D717">
        <f t="shared" si="34"/>
        <v>410010303</v>
      </c>
      <c r="E717" t="str">
        <f t="shared" si="35"/>
        <v>SkillDescDetail410010303</v>
      </c>
    </row>
    <row r="718" spans="4:5">
      <c r="D718">
        <f t="shared" si="34"/>
        <v>410010304</v>
      </c>
      <c r="E718" t="str">
        <f t="shared" si="35"/>
        <v>SkillDescDetail410010304</v>
      </c>
    </row>
    <row r="719" spans="4:5">
      <c r="D719">
        <f t="shared" si="34"/>
        <v>410010305</v>
      </c>
      <c r="E719" t="str">
        <f t="shared" si="35"/>
        <v>SkillDescDetail410010305</v>
      </c>
    </row>
    <row r="720" spans="4:5">
      <c r="D720">
        <f t="shared" si="34"/>
        <v>410010401</v>
      </c>
      <c r="E720" t="str">
        <f t="shared" si="35"/>
        <v>SkillDescDetail410010401</v>
      </c>
    </row>
    <row r="721" spans="4:5">
      <c r="D721">
        <f t="shared" si="34"/>
        <v>410010402</v>
      </c>
      <c r="E721" t="str">
        <f t="shared" si="35"/>
        <v>SkillDescDetail410010402</v>
      </c>
    </row>
    <row r="722" spans="4:5">
      <c r="D722">
        <f t="shared" si="34"/>
        <v>410010403</v>
      </c>
      <c r="E722" t="str">
        <f t="shared" si="35"/>
        <v>SkillDescDetail410010403</v>
      </c>
    </row>
    <row r="723" spans="4:5">
      <c r="D723">
        <f t="shared" si="34"/>
        <v>410010404</v>
      </c>
      <c r="E723" t="str">
        <f t="shared" si="35"/>
        <v>SkillDescDetail410010404</v>
      </c>
    </row>
    <row r="724" spans="4:5">
      <c r="D724">
        <f t="shared" si="34"/>
        <v>410010405</v>
      </c>
      <c r="E724" t="str">
        <f t="shared" si="35"/>
        <v>SkillDescDetail410010405</v>
      </c>
    </row>
    <row r="725" spans="4:5">
      <c r="D725">
        <f t="shared" si="34"/>
        <v>410010501</v>
      </c>
      <c r="E725" t="str">
        <f t="shared" si="35"/>
        <v>SkillDescDetail410010501</v>
      </c>
    </row>
    <row r="726" spans="4:5">
      <c r="D726">
        <f t="shared" si="34"/>
        <v>410010502</v>
      </c>
      <c r="E726" t="str">
        <f t="shared" si="35"/>
        <v>SkillDescDetail410010502</v>
      </c>
    </row>
    <row r="727" spans="4:5">
      <c r="D727">
        <f t="shared" si="34"/>
        <v>410010503</v>
      </c>
      <c r="E727" t="str">
        <f t="shared" si="35"/>
        <v>SkillDescDetail410010503</v>
      </c>
    </row>
    <row r="728" spans="4:5">
      <c r="D728">
        <f t="shared" si="34"/>
        <v>410010504</v>
      </c>
      <c r="E728" t="str">
        <f t="shared" si="35"/>
        <v>SkillDescDetail410010504</v>
      </c>
    </row>
    <row r="729" spans="4:5">
      <c r="D729">
        <f t="shared" si="34"/>
        <v>410010505</v>
      </c>
      <c r="E729" t="str">
        <f t="shared" si="35"/>
        <v>SkillDescDetail410010505</v>
      </c>
    </row>
    <row r="730" spans="4:5">
      <c r="D730">
        <f t="shared" si="34"/>
        <v>410010601</v>
      </c>
      <c r="E730" t="str">
        <f t="shared" si="35"/>
        <v>SkillDescDetail410010601</v>
      </c>
    </row>
    <row r="731" spans="4:5">
      <c r="D731">
        <f t="shared" si="34"/>
        <v>410010602</v>
      </c>
      <c r="E731" t="str">
        <f t="shared" si="35"/>
        <v>SkillDescDetail410010602</v>
      </c>
    </row>
    <row r="732" spans="4:5">
      <c r="D732">
        <f t="shared" si="34"/>
        <v>410010603</v>
      </c>
      <c r="E732" t="str">
        <f t="shared" si="35"/>
        <v>SkillDescDetail410010603</v>
      </c>
    </row>
    <row r="733" spans="4:5">
      <c r="D733">
        <f t="shared" si="34"/>
        <v>410010604</v>
      </c>
      <c r="E733" t="str">
        <f t="shared" si="35"/>
        <v>SkillDescDetail410010604</v>
      </c>
    </row>
    <row r="734" spans="4:5">
      <c r="D734">
        <f t="shared" si="34"/>
        <v>410010605</v>
      </c>
      <c r="E734" t="str">
        <f t="shared" si="35"/>
        <v>SkillDescDetail410010605</v>
      </c>
    </row>
    <row r="735" spans="4:5">
      <c r="D735">
        <f t="shared" si="34"/>
        <v>410010701</v>
      </c>
      <c r="E735" t="str">
        <f t="shared" si="35"/>
        <v>SkillDescDetail410010701</v>
      </c>
    </row>
    <row r="736" spans="4:5">
      <c r="D736">
        <f t="shared" si="34"/>
        <v>410010702</v>
      </c>
      <c r="E736" t="str">
        <f t="shared" si="35"/>
        <v>SkillDescDetail410010702</v>
      </c>
    </row>
    <row r="737" spans="4:5">
      <c r="D737">
        <f t="shared" si="34"/>
        <v>410010703</v>
      </c>
      <c r="E737" t="str">
        <f t="shared" si="35"/>
        <v>SkillDescDetail410010703</v>
      </c>
    </row>
    <row r="738" spans="4:5">
      <c r="D738">
        <f t="shared" si="34"/>
        <v>410010704</v>
      </c>
      <c r="E738" t="str">
        <f t="shared" si="35"/>
        <v>SkillDescDetail410010704</v>
      </c>
    </row>
    <row r="739" spans="4:5">
      <c r="D739">
        <f t="shared" si="34"/>
        <v>410010705</v>
      </c>
      <c r="E739" t="str">
        <f t="shared" si="35"/>
        <v>SkillDescDetail410010705</v>
      </c>
    </row>
    <row r="740" spans="4:5">
      <c r="D740">
        <f t="shared" ref="D740:D774" si="36">D705+10000</f>
        <v>410020101</v>
      </c>
      <c r="E740" t="str">
        <f t="shared" si="35"/>
        <v>SkillDescDetail410020101</v>
      </c>
    </row>
    <row r="741" spans="4:5">
      <c r="D741">
        <f t="shared" si="36"/>
        <v>410020102</v>
      </c>
      <c r="E741" t="str">
        <f t="shared" si="35"/>
        <v>SkillDescDetail410020102</v>
      </c>
    </row>
    <row r="742" spans="4:5">
      <c r="D742">
        <f t="shared" si="36"/>
        <v>410020103</v>
      </c>
      <c r="E742" t="str">
        <f t="shared" si="35"/>
        <v>SkillDescDetail410020103</v>
      </c>
    </row>
    <row r="743" spans="4:5">
      <c r="D743">
        <f t="shared" si="36"/>
        <v>410020104</v>
      </c>
      <c r="E743" t="str">
        <f t="shared" si="35"/>
        <v>SkillDescDetail410020104</v>
      </c>
    </row>
    <row r="744" spans="4:5">
      <c r="D744">
        <f t="shared" si="36"/>
        <v>410020105</v>
      </c>
      <c r="E744" t="str">
        <f t="shared" si="35"/>
        <v>SkillDescDetail410020105</v>
      </c>
    </row>
    <row r="745" spans="4:5">
      <c r="D745">
        <f t="shared" si="36"/>
        <v>410020201</v>
      </c>
      <c r="E745" t="str">
        <f t="shared" si="35"/>
        <v>SkillDescDetail410020201</v>
      </c>
    </row>
    <row r="746" spans="4:5">
      <c r="D746">
        <f t="shared" si="36"/>
        <v>410020202</v>
      </c>
      <c r="E746" t="str">
        <f t="shared" si="35"/>
        <v>SkillDescDetail410020202</v>
      </c>
    </row>
    <row r="747" spans="4:5">
      <c r="D747">
        <f t="shared" si="36"/>
        <v>410020203</v>
      </c>
      <c r="E747" t="str">
        <f t="shared" si="35"/>
        <v>SkillDescDetail410020203</v>
      </c>
    </row>
    <row r="748" spans="4:5">
      <c r="D748">
        <f t="shared" si="36"/>
        <v>410020204</v>
      </c>
      <c r="E748" t="str">
        <f t="shared" si="35"/>
        <v>SkillDescDetail410020204</v>
      </c>
    </row>
    <row r="749" spans="4:5">
      <c r="D749">
        <f t="shared" si="36"/>
        <v>410020205</v>
      </c>
      <c r="E749" t="str">
        <f t="shared" si="35"/>
        <v>SkillDescDetail410020205</v>
      </c>
    </row>
    <row r="750" spans="4:5">
      <c r="D750">
        <f t="shared" si="36"/>
        <v>410020301</v>
      </c>
      <c r="E750" t="str">
        <f t="shared" si="35"/>
        <v>SkillDescDetail410020301</v>
      </c>
    </row>
    <row r="751" spans="4:5">
      <c r="D751">
        <f t="shared" si="36"/>
        <v>410020302</v>
      </c>
      <c r="E751" t="str">
        <f t="shared" si="35"/>
        <v>SkillDescDetail410020302</v>
      </c>
    </row>
    <row r="752" spans="4:5">
      <c r="D752">
        <f t="shared" si="36"/>
        <v>410020303</v>
      </c>
      <c r="E752" t="str">
        <f t="shared" si="35"/>
        <v>SkillDescDetail410020303</v>
      </c>
    </row>
    <row r="753" spans="4:5">
      <c r="D753">
        <f t="shared" si="36"/>
        <v>410020304</v>
      </c>
      <c r="E753" t="str">
        <f t="shared" si="35"/>
        <v>SkillDescDetail410020304</v>
      </c>
    </row>
    <row r="754" spans="4:5">
      <c r="D754">
        <f t="shared" si="36"/>
        <v>410020305</v>
      </c>
      <c r="E754" t="str">
        <f t="shared" si="35"/>
        <v>SkillDescDetail410020305</v>
      </c>
    </row>
    <row r="755" spans="4:5">
      <c r="D755">
        <f t="shared" si="36"/>
        <v>410020401</v>
      </c>
      <c r="E755" t="str">
        <f t="shared" si="35"/>
        <v>SkillDescDetail410020401</v>
      </c>
    </row>
    <row r="756" spans="4:5">
      <c r="D756">
        <f t="shared" si="36"/>
        <v>410020402</v>
      </c>
      <c r="E756" t="str">
        <f t="shared" si="35"/>
        <v>SkillDescDetail410020402</v>
      </c>
    </row>
    <row r="757" spans="4:5">
      <c r="D757">
        <f t="shared" si="36"/>
        <v>410020403</v>
      </c>
      <c r="E757" t="str">
        <f t="shared" si="35"/>
        <v>SkillDescDetail410020403</v>
      </c>
    </row>
    <row r="758" spans="4:5">
      <c r="D758">
        <f t="shared" si="36"/>
        <v>410020404</v>
      </c>
      <c r="E758" t="str">
        <f t="shared" si="35"/>
        <v>SkillDescDetail410020404</v>
      </c>
    </row>
    <row r="759" spans="4:5">
      <c r="D759">
        <f t="shared" si="36"/>
        <v>410020405</v>
      </c>
      <c r="E759" t="str">
        <f t="shared" si="35"/>
        <v>SkillDescDetail410020405</v>
      </c>
    </row>
    <row r="760" spans="4:5">
      <c r="D760">
        <f t="shared" si="36"/>
        <v>410020501</v>
      </c>
      <c r="E760" t="str">
        <f t="shared" si="35"/>
        <v>SkillDescDetail410020501</v>
      </c>
    </row>
    <row r="761" spans="4:5">
      <c r="D761">
        <f t="shared" si="36"/>
        <v>410020502</v>
      </c>
      <c r="E761" t="str">
        <f t="shared" si="35"/>
        <v>SkillDescDetail410020502</v>
      </c>
    </row>
    <row r="762" spans="4:5">
      <c r="D762">
        <f t="shared" si="36"/>
        <v>410020503</v>
      </c>
      <c r="E762" t="str">
        <f t="shared" si="35"/>
        <v>SkillDescDetail410020503</v>
      </c>
    </row>
    <row r="763" spans="4:5">
      <c r="D763">
        <f t="shared" si="36"/>
        <v>410020504</v>
      </c>
      <c r="E763" t="str">
        <f t="shared" si="35"/>
        <v>SkillDescDetail410020504</v>
      </c>
    </row>
    <row r="764" spans="4:5">
      <c r="D764">
        <f t="shared" si="36"/>
        <v>410020505</v>
      </c>
      <c r="E764" t="str">
        <f t="shared" si="35"/>
        <v>SkillDescDetail410020505</v>
      </c>
    </row>
    <row r="765" spans="4:5">
      <c r="D765">
        <f t="shared" si="36"/>
        <v>410020601</v>
      </c>
      <c r="E765" t="str">
        <f t="shared" si="35"/>
        <v>SkillDescDetail410020601</v>
      </c>
    </row>
    <row r="766" spans="4:5">
      <c r="D766">
        <f t="shared" si="36"/>
        <v>410020602</v>
      </c>
      <c r="E766" t="str">
        <f t="shared" si="35"/>
        <v>SkillDescDetail410020602</v>
      </c>
    </row>
    <row r="767" spans="4:5">
      <c r="D767">
        <f t="shared" si="36"/>
        <v>410020603</v>
      </c>
      <c r="E767" t="str">
        <f t="shared" si="35"/>
        <v>SkillDescDetail410020603</v>
      </c>
    </row>
    <row r="768" spans="4:5">
      <c r="D768">
        <f t="shared" si="36"/>
        <v>410020604</v>
      </c>
      <c r="E768" t="str">
        <f t="shared" si="35"/>
        <v>SkillDescDetail410020604</v>
      </c>
    </row>
    <row r="769" spans="4:5">
      <c r="D769">
        <f t="shared" si="36"/>
        <v>410020605</v>
      </c>
      <c r="E769" t="str">
        <f t="shared" si="35"/>
        <v>SkillDescDetail410020605</v>
      </c>
    </row>
    <row r="770" spans="4:5">
      <c r="D770">
        <f t="shared" si="36"/>
        <v>410020701</v>
      </c>
      <c r="E770" t="str">
        <f t="shared" si="35"/>
        <v>SkillDescDetail410020701</v>
      </c>
    </row>
    <row r="771" spans="4:5">
      <c r="D771">
        <f t="shared" si="36"/>
        <v>410020702</v>
      </c>
      <c r="E771" t="str">
        <f t="shared" si="35"/>
        <v>SkillDescDetail410020702</v>
      </c>
    </row>
    <row r="772" spans="4:5">
      <c r="D772">
        <f t="shared" si="36"/>
        <v>410020703</v>
      </c>
      <c r="E772" t="str">
        <f t="shared" si="35"/>
        <v>SkillDescDetail410020703</v>
      </c>
    </row>
    <row r="773" spans="4:5">
      <c r="D773">
        <f t="shared" si="36"/>
        <v>410020704</v>
      </c>
      <c r="E773" t="str">
        <f t="shared" si="35"/>
        <v>SkillDescDetail410020704</v>
      </c>
    </row>
    <row r="774" spans="4:5">
      <c r="D774">
        <f t="shared" si="36"/>
        <v>410020705</v>
      </c>
      <c r="E774" t="str">
        <f t="shared" ref="E774:E837" si="37">$D$4&amp;D774</f>
        <v>SkillDescDetail410020705</v>
      </c>
    </row>
    <row r="775" spans="4:5">
      <c r="D775">
        <f t="shared" ref="D775:D838" si="38">D740+10000</f>
        <v>410030101</v>
      </c>
      <c r="E775" t="str">
        <f t="shared" si="37"/>
        <v>SkillDescDetail410030101</v>
      </c>
    </row>
    <row r="776" spans="4:5">
      <c r="D776">
        <f t="shared" si="38"/>
        <v>410030102</v>
      </c>
      <c r="E776" t="str">
        <f t="shared" si="37"/>
        <v>SkillDescDetail410030102</v>
      </c>
    </row>
    <row r="777" spans="4:5">
      <c r="D777">
        <f t="shared" si="38"/>
        <v>410030103</v>
      </c>
      <c r="E777" t="str">
        <f t="shared" si="37"/>
        <v>SkillDescDetail410030103</v>
      </c>
    </row>
    <row r="778" spans="4:5">
      <c r="D778">
        <f t="shared" si="38"/>
        <v>410030104</v>
      </c>
      <c r="E778" t="str">
        <f t="shared" si="37"/>
        <v>SkillDescDetail410030104</v>
      </c>
    </row>
    <row r="779" spans="4:5">
      <c r="D779">
        <f t="shared" si="38"/>
        <v>410030105</v>
      </c>
      <c r="E779" t="str">
        <f t="shared" si="37"/>
        <v>SkillDescDetail410030105</v>
      </c>
    </row>
    <row r="780" spans="4:5">
      <c r="D780">
        <f t="shared" si="38"/>
        <v>410030201</v>
      </c>
      <c r="E780" t="str">
        <f t="shared" si="37"/>
        <v>SkillDescDetail410030201</v>
      </c>
    </row>
    <row r="781" spans="4:5">
      <c r="D781">
        <f t="shared" si="38"/>
        <v>410030202</v>
      </c>
      <c r="E781" t="str">
        <f t="shared" si="37"/>
        <v>SkillDescDetail410030202</v>
      </c>
    </row>
    <row r="782" spans="4:5">
      <c r="D782">
        <f t="shared" si="38"/>
        <v>410030203</v>
      </c>
      <c r="E782" t="str">
        <f t="shared" si="37"/>
        <v>SkillDescDetail410030203</v>
      </c>
    </row>
    <row r="783" spans="4:5">
      <c r="D783">
        <f t="shared" si="38"/>
        <v>410030204</v>
      </c>
      <c r="E783" t="str">
        <f t="shared" si="37"/>
        <v>SkillDescDetail410030204</v>
      </c>
    </row>
    <row r="784" spans="4:5">
      <c r="D784">
        <f t="shared" si="38"/>
        <v>410030205</v>
      </c>
      <c r="E784" t="str">
        <f t="shared" si="37"/>
        <v>SkillDescDetail410030205</v>
      </c>
    </row>
    <row r="785" spans="4:5">
      <c r="D785">
        <f t="shared" si="38"/>
        <v>410030301</v>
      </c>
      <c r="E785" t="str">
        <f t="shared" si="37"/>
        <v>SkillDescDetail410030301</v>
      </c>
    </row>
    <row r="786" spans="4:5">
      <c r="D786">
        <f t="shared" si="38"/>
        <v>410030302</v>
      </c>
      <c r="E786" t="str">
        <f t="shared" si="37"/>
        <v>SkillDescDetail410030302</v>
      </c>
    </row>
    <row r="787" spans="4:5">
      <c r="D787">
        <f t="shared" si="38"/>
        <v>410030303</v>
      </c>
      <c r="E787" t="str">
        <f t="shared" si="37"/>
        <v>SkillDescDetail410030303</v>
      </c>
    </row>
    <row r="788" spans="4:5">
      <c r="D788">
        <f t="shared" si="38"/>
        <v>410030304</v>
      </c>
      <c r="E788" t="str">
        <f t="shared" si="37"/>
        <v>SkillDescDetail410030304</v>
      </c>
    </row>
    <row r="789" spans="4:5">
      <c r="D789">
        <f t="shared" si="38"/>
        <v>410030305</v>
      </c>
      <c r="E789" t="str">
        <f t="shared" si="37"/>
        <v>SkillDescDetail410030305</v>
      </c>
    </row>
    <row r="790" spans="4:5">
      <c r="D790">
        <f t="shared" si="38"/>
        <v>410030401</v>
      </c>
      <c r="E790" t="str">
        <f t="shared" si="37"/>
        <v>SkillDescDetail410030401</v>
      </c>
    </row>
    <row r="791" spans="4:5">
      <c r="D791">
        <f t="shared" si="38"/>
        <v>410030402</v>
      </c>
      <c r="E791" t="str">
        <f t="shared" si="37"/>
        <v>SkillDescDetail410030402</v>
      </c>
    </row>
    <row r="792" spans="4:5">
      <c r="D792">
        <f t="shared" si="38"/>
        <v>410030403</v>
      </c>
      <c r="E792" t="str">
        <f t="shared" si="37"/>
        <v>SkillDescDetail410030403</v>
      </c>
    </row>
    <row r="793" spans="4:5">
      <c r="D793">
        <f t="shared" si="38"/>
        <v>410030404</v>
      </c>
      <c r="E793" t="str">
        <f t="shared" si="37"/>
        <v>SkillDescDetail410030404</v>
      </c>
    </row>
    <row r="794" spans="4:5">
      <c r="D794">
        <f t="shared" si="38"/>
        <v>410030405</v>
      </c>
      <c r="E794" t="str">
        <f t="shared" si="37"/>
        <v>SkillDescDetail410030405</v>
      </c>
    </row>
    <row r="795" spans="4:5">
      <c r="D795">
        <f t="shared" si="38"/>
        <v>410030501</v>
      </c>
      <c r="E795" t="str">
        <f t="shared" si="37"/>
        <v>SkillDescDetail410030501</v>
      </c>
    </row>
    <row r="796" spans="4:5">
      <c r="D796">
        <f t="shared" si="38"/>
        <v>410030502</v>
      </c>
      <c r="E796" t="str">
        <f t="shared" si="37"/>
        <v>SkillDescDetail410030502</v>
      </c>
    </row>
    <row r="797" spans="4:5">
      <c r="D797">
        <f t="shared" si="38"/>
        <v>410030503</v>
      </c>
      <c r="E797" t="str">
        <f t="shared" si="37"/>
        <v>SkillDescDetail410030503</v>
      </c>
    </row>
    <row r="798" spans="4:5">
      <c r="D798">
        <f t="shared" si="38"/>
        <v>410030504</v>
      </c>
      <c r="E798" t="str">
        <f t="shared" si="37"/>
        <v>SkillDescDetail410030504</v>
      </c>
    </row>
    <row r="799" spans="4:5">
      <c r="D799">
        <f t="shared" si="38"/>
        <v>410030505</v>
      </c>
      <c r="E799" t="str">
        <f t="shared" si="37"/>
        <v>SkillDescDetail410030505</v>
      </c>
    </row>
    <row r="800" spans="4:5">
      <c r="D800">
        <f t="shared" si="38"/>
        <v>410030601</v>
      </c>
      <c r="E800" t="str">
        <f t="shared" si="37"/>
        <v>SkillDescDetail410030601</v>
      </c>
    </row>
    <row r="801" spans="4:5">
      <c r="D801">
        <f t="shared" si="38"/>
        <v>410030602</v>
      </c>
      <c r="E801" t="str">
        <f t="shared" si="37"/>
        <v>SkillDescDetail410030602</v>
      </c>
    </row>
    <row r="802" spans="4:5">
      <c r="D802">
        <f t="shared" si="38"/>
        <v>410030603</v>
      </c>
      <c r="E802" t="str">
        <f t="shared" si="37"/>
        <v>SkillDescDetail410030603</v>
      </c>
    </row>
    <row r="803" spans="4:5">
      <c r="D803">
        <f t="shared" si="38"/>
        <v>410030604</v>
      </c>
      <c r="E803" t="str">
        <f t="shared" si="37"/>
        <v>SkillDescDetail410030604</v>
      </c>
    </row>
    <row r="804" spans="4:5">
      <c r="D804">
        <f t="shared" si="38"/>
        <v>410030605</v>
      </c>
      <c r="E804" t="str">
        <f t="shared" si="37"/>
        <v>SkillDescDetail410030605</v>
      </c>
    </row>
    <row r="805" spans="4:5">
      <c r="D805">
        <f t="shared" si="38"/>
        <v>410030701</v>
      </c>
      <c r="E805" t="str">
        <f t="shared" si="37"/>
        <v>SkillDescDetail410030701</v>
      </c>
    </row>
    <row r="806" spans="4:5">
      <c r="D806">
        <f t="shared" si="38"/>
        <v>410030702</v>
      </c>
      <c r="E806" t="str">
        <f t="shared" si="37"/>
        <v>SkillDescDetail410030702</v>
      </c>
    </row>
    <row r="807" spans="4:5">
      <c r="D807">
        <f t="shared" si="38"/>
        <v>410030703</v>
      </c>
      <c r="E807" t="str">
        <f t="shared" si="37"/>
        <v>SkillDescDetail410030703</v>
      </c>
    </row>
    <row r="808" spans="4:5">
      <c r="D808">
        <f t="shared" si="38"/>
        <v>410030704</v>
      </c>
      <c r="E808" t="str">
        <f t="shared" si="37"/>
        <v>SkillDescDetail410030704</v>
      </c>
    </row>
    <row r="809" spans="4:5">
      <c r="D809">
        <f t="shared" si="38"/>
        <v>410030705</v>
      </c>
      <c r="E809" t="str">
        <f t="shared" si="37"/>
        <v>SkillDescDetail410030705</v>
      </c>
    </row>
    <row r="810" spans="4:5">
      <c r="D810">
        <f t="shared" si="38"/>
        <v>410040101</v>
      </c>
      <c r="E810" t="str">
        <f t="shared" si="37"/>
        <v>SkillDescDetail410040101</v>
      </c>
    </row>
    <row r="811" spans="4:5">
      <c r="D811">
        <f t="shared" si="38"/>
        <v>410040102</v>
      </c>
      <c r="E811" t="str">
        <f t="shared" si="37"/>
        <v>SkillDescDetail410040102</v>
      </c>
    </row>
    <row r="812" spans="4:5">
      <c r="D812">
        <f t="shared" si="38"/>
        <v>410040103</v>
      </c>
      <c r="E812" t="str">
        <f t="shared" si="37"/>
        <v>SkillDescDetail410040103</v>
      </c>
    </row>
    <row r="813" spans="4:5">
      <c r="D813">
        <f t="shared" si="38"/>
        <v>410040104</v>
      </c>
      <c r="E813" t="str">
        <f t="shared" si="37"/>
        <v>SkillDescDetail410040104</v>
      </c>
    </row>
    <row r="814" spans="4:5">
      <c r="D814">
        <f t="shared" si="38"/>
        <v>410040105</v>
      </c>
      <c r="E814" t="str">
        <f t="shared" si="37"/>
        <v>SkillDescDetail410040105</v>
      </c>
    </row>
    <row r="815" spans="4:5">
      <c r="D815">
        <f t="shared" si="38"/>
        <v>410040201</v>
      </c>
      <c r="E815" t="str">
        <f t="shared" si="37"/>
        <v>SkillDescDetail410040201</v>
      </c>
    </row>
    <row r="816" spans="4:5">
      <c r="D816">
        <f t="shared" si="38"/>
        <v>410040202</v>
      </c>
      <c r="E816" t="str">
        <f t="shared" si="37"/>
        <v>SkillDescDetail410040202</v>
      </c>
    </row>
    <row r="817" spans="4:5">
      <c r="D817">
        <f t="shared" si="38"/>
        <v>410040203</v>
      </c>
      <c r="E817" t="str">
        <f t="shared" si="37"/>
        <v>SkillDescDetail410040203</v>
      </c>
    </row>
    <row r="818" spans="4:5">
      <c r="D818">
        <f t="shared" si="38"/>
        <v>410040204</v>
      </c>
      <c r="E818" t="str">
        <f t="shared" si="37"/>
        <v>SkillDescDetail410040204</v>
      </c>
    </row>
    <row r="819" spans="4:5">
      <c r="D819">
        <f t="shared" si="38"/>
        <v>410040205</v>
      </c>
      <c r="E819" t="str">
        <f t="shared" si="37"/>
        <v>SkillDescDetail410040205</v>
      </c>
    </row>
    <row r="820" spans="4:5">
      <c r="D820">
        <f t="shared" si="38"/>
        <v>410040301</v>
      </c>
      <c r="E820" t="str">
        <f t="shared" si="37"/>
        <v>SkillDescDetail410040301</v>
      </c>
    </row>
    <row r="821" spans="4:5">
      <c r="D821">
        <f t="shared" si="38"/>
        <v>410040302</v>
      </c>
      <c r="E821" t="str">
        <f t="shared" si="37"/>
        <v>SkillDescDetail410040302</v>
      </c>
    </row>
    <row r="822" spans="4:5">
      <c r="D822">
        <f t="shared" si="38"/>
        <v>410040303</v>
      </c>
      <c r="E822" t="str">
        <f t="shared" si="37"/>
        <v>SkillDescDetail410040303</v>
      </c>
    </row>
    <row r="823" spans="4:5">
      <c r="D823">
        <f t="shared" si="38"/>
        <v>410040304</v>
      </c>
      <c r="E823" t="str">
        <f t="shared" si="37"/>
        <v>SkillDescDetail410040304</v>
      </c>
    </row>
    <row r="824" spans="4:5">
      <c r="D824">
        <f t="shared" si="38"/>
        <v>410040305</v>
      </c>
      <c r="E824" t="str">
        <f t="shared" si="37"/>
        <v>SkillDescDetail410040305</v>
      </c>
    </row>
    <row r="825" spans="4:5">
      <c r="D825">
        <f t="shared" si="38"/>
        <v>410040401</v>
      </c>
      <c r="E825" t="str">
        <f t="shared" si="37"/>
        <v>SkillDescDetail410040401</v>
      </c>
    </row>
    <row r="826" spans="4:5">
      <c r="D826">
        <f t="shared" si="38"/>
        <v>410040402</v>
      </c>
      <c r="E826" t="str">
        <f t="shared" si="37"/>
        <v>SkillDescDetail410040402</v>
      </c>
    </row>
    <row r="827" spans="4:5">
      <c r="D827">
        <f t="shared" si="38"/>
        <v>410040403</v>
      </c>
      <c r="E827" t="str">
        <f t="shared" si="37"/>
        <v>SkillDescDetail410040403</v>
      </c>
    </row>
    <row r="828" spans="4:5">
      <c r="D828">
        <f t="shared" si="38"/>
        <v>410040404</v>
      </c>
      <c r="E828" t="str">
        <f t="shared" si="37"/>
        <v>SkillDescDetail410040404</v>
      </c>
    </row>
    <row r="829" spans="4:5">
      <c r="D829">
        <f t="shared" si="38"/>
        <v>410040405</v>
      </c>
      <c r="E829" t="str">
        <f t="shared" si="37"/>
        <v>SkillDescDetail410040405</v>
      </c>
    </row>
    <row r="830" spans="4:5">
      <c r="D830">
        <f t="shared" si="38"/>
        <v>410040501</v>
      </c>
      <c r="E830" t="str">
        <f t="shared" si="37"/>
        <v>SkillDescDetail410040501</v>
      </c>
    </row>
    <row r="831" spans="4:5">
      <c r="D831">
        <f t="shared" si="38"/>
        <v>410040502</v>
      </c>
      <c r="E831" t="str">
        <f t="shared" si="37"/>
        <v>SkillDescDetail410040502</v>
      </c>
    </row>
    <row r="832" spans="4:5">
      <c r="D832">
        <f t="shared" si="38"/>
        <v>410040503</v>
      </c>
      <c r="E832" t="str">
        <f t="shared" si="37"/>
        <v>SkillDescDetail410040503</v>
      </c>
    </row>
    <row r="833" spans="4:5">
      <c r="D833">
        <f t="shared" si="38"/>
        <v>410040504</v>
      </c>
      <c r="E833" t="str">
        <f t="shared" si="37"/>
        <v>SkillDescDetail410040504</v>
      </c>
    </row>
    <row r="834" spans="4:5">
      <c r="D834">
        <f t="shared" si="38"/>
        <v>410040505</v>
      </c>
      <c r="E834" t="str">
        <f t="shared" si="37"/>
        <v>SkillDescDetail410040505</v>
      </c>
    </row>
    <row r="835" spans="4:5">
      <c r="D835">
        <f t="shared" si="38"/>
        <v>410040601</v>
      </c>
      <c r="E835" t="str">
        <f t="shared" si="37"/>
        <v>SkillDescDetail410040601</v>
      </c>
    </row>
    <row r="836" spans="4:5">
      <c r="D836">
        <f t="shared" si="38"/>
        <v>410040602</v>
      </c>
      <c r="E836" t="str">
        <f t="shared" si="37"/>
        <v>SkillDescDetail410040602</v>
      </c>
    </row>
    <row r="837" spans="4:5">
      <c r="D837">
        <f t="shared" si="38"/>
        <v>410040603</v>
      </c>
      <c r="E837" t="str">
        <f t="shared" si="37"/>
        <v>SkillDescDetail410040603</v>
      </c>
    </row>
    <row r="838" spans="4:5">
      <c r="D838">
        <f t="shared" si="38"/>
        <v>410040604</v>
      </c>
      <c r="E838" t="str">
        <f t="shared" ref="E838:E901" si="39">$D$4&amp;D838</f>
        <v>SkillDescDetail410040604</v>
      </c>
    </row>
    <row r="839" spans="4:5">
      <c r="D839">
        <f t="shared" ref="D839:D902" si="40">D804+10000</f>
        <v>410040605</v>
      </c>
      <c r="E839" t="str">
        <f t="shared" si="39"/>
        <v>SkillDescDetail410040605</v>
      </c>
    </row>
    <row r="840" spans="4:5">
      <c r="D840">
        <f t="shared" si="40"/>
        <v>410040701</v>
      </c>
      <c r="E840" t="str">
        <f t="shared" si="39"/>
        <v>SkillDescDetail410040701</v>
      </c>
    </row>
    <row r="841" spans="4:5">
      <c r="D841">
        <f t="shared" si="40"/>
        <v>410040702</v>
      </c>
      <c r="E841" t="str">
        <f t="shared" si="39"/>
        <v>SkillDescDetail410040702</v>
      </c>
    </row>
    <row r="842" spans="4:5">
      <c r="D842">
        <f t="shared" si="40"/>
        <v>410040703</v>
      </c>
      <c r="E842" t="str">
        <f t="shared" si="39"/>
        <v>SkillDescDetail410040703</v>
      </c>
    </row>
    <row r="843" spans="4:5">
      <c r="D843">
        <f t="shared" si="40"/>
        <v>410040704</v>
      </c>
      <c r="E843" t="str">
        <f t="shared" si="39"/>
        <v>SkillDescDetail410040704</v>
      </c>
    </row>
    <row r="844" spans="4:5">
      <c r="D844">
        <f t="shared" si="40"/>
        <v>410040705</v>
      </c>
      <c r="E844" t="str">
        <f t="shared" si="39"/>
        <v>SkillDescDetail410040705</v>
      </c>
    </row>
    <row r="845" spans="4:5">
      <c r="D845">
        <f t="shared" si="40"/>
        <v>410050101</v>
      </c>
      <c r="E845" t="str">
        <f t="shared" si="39"/>
        <v>SkillDescDetail410050101</v>
      </c>
    </row>
    <row r="846" spans="4:5">
      <c r="D846">
        <f t="shared" si="40"/>
        <v>410050102</v>
      </c>
      <c r="E846" t="str">
        <f t="shared" si="39"/>
        <v>SkillDescDetail410050102</v>
      </c>
    </row>
    <row r="847" spans="4:5">
      <c r="D847">
        <f t="shared" si="40"/>
        <v>410050103</v>
      </c>
      <c r="E847" t="str">
        <f t="shared" si="39"/>
        <v>SkillDescDetail410050103</v>
      </c>
    </row>
    <row r="848" spans="4:5">
      <c r="D848">
        <f t="shared" si="40"/>
        <v>410050104</v>
      </c>
      <c r="E848" t="str">
        <f t="shared" si="39"/>
        <v>SkillDescDetail410050104</v>
      </c>
    </row>
    <row r="849" spans="4:5">
      <c r="D849">
        <f t="shared" si="40"/>
        <v>410050105</v>
      </c>
      <c r="E849" t="str">
        <f t="shared" si="39"/>
        <v>SkillDescDetail410050105</v>
      </c>
    </row>
    <row r="850" spans="4:5">
      <c r="D850">
        <f t="shared" si="40"/>
        <v>410050201</v>
      </c>
      <c r="E850" t="str">
        <f t="shared" si="39"/>
        <v>SkillDescDetail410050201</v>
      </c>
    </row>
    <row r="851" spans="4:5">
      <c r="D851">
        <f t="shared" si="40"/>
        <v>410050202</v>
      </c>
      <c r="E851" t="str">
        <f t="shared" si="39"/>
        <v>SkillDescDetail410050202</v>
      </c>
    </row>
    <row r="852" spans="4:5">
      <c r="D852">
        <f t="shared" si="40"/>
        <v>410050203</v>
      </c>
      <c r="E852" t="str">
        <f t="shared" si="39"/>
        <v>SkillDescDetail410050203</v>
      </c>
    </row>
    <row r="853" spans="4:5">
      <c r="D853">
        <f t="shared" si="40"/>
        <v>410050204</v>
      </c>
      <c r="E853" t="str">
        <f t="shared" si="39"/>
        <v>SkillDescDetail410050204</v>
      </c>
    </row>
    <row r="854" spans="4:5">
      <c r="D854">
        <f t="shared" si="40"/>
        <v>410050205</v>
      </c>
      <c r="E854" t="str">
        <f t="shared" si="39"/>
        <v>SkillDescDetail410050205</v>
      </c>
    </row>
    <row r="855" spans="4:5">
      <c r="D855">
        <f t="shared" si="40"/>
        <v>410050301</v>
      </c>
      <c r="E855" t="str">
        <f t="shared" si="39"/>
        <v>SkillDescDetail410050301</v>
      </c>
    </row>
    <row r="856" spans="4:5">
      <c r="D856">
        <f t="shared" si="40"/>
        <v>410050302</v>
      </c>
      <c r="E856" t="str">
        <f t="shared" si="39"/>
        <v>SkillDescDetail410050302</v>
      </c>
    </row>
    <row r="857" spans="4:5">
      <c r="D857">
        <f t="shared" si="40"/>
        <v>410050303</v>
      </c>
      <c r="E857" t="str">
        <f t="shared" si="39"/>
        <v>SkillDescDetail410050303</v>
      </c>
    </row>
    <row r="858" spans="4:5">
      <c r="D858">
        <f t="shared" si="40"/>
        <v>410050304</v>
      </c>
      <c r="E858" t="str">
        <f t="shared" si="39"/>
        <v>SkillDescDetail410050304</v>
      </c>
    </row>
    <row r="859" spans="4:5">
      <c r="D859">
        <f t="shared" si="40"/>
        <v>410050305</v>
      </c>
      <c r="E859" t="str">
        <f t="shared" si="39"/>
        <v>SkillDescDetail410050305</v>
      </c>
    </row>
    <row r="860" spans="4:5">
      <c r="D860">
        <f t="shared" si="40"/>
        <v>410050401</v>
      </c>
      <c r="E860" t="str">
        <f t="shared" si="39"/>
        <v>SkillDescDetail410050401</v>
      </c>
    </row>
    <row r="861" spans="4:5">
      <c r="D861">
        <f t="shared" si="40"/>
        <v>410050402</v>
      </c>
      <c r="E861" t="str">
        <f t="shared" si="39"/>
        <v>SkillDescDetail410050402</v>
      </c>
    </row>
    <row r="862" spans="4:5">
      <c r="D862">
        <f t="shared" si="40"/>
        <v>410050403</v>
      </c>
      <c r="E862" t="str">
        <f t="shared" si="39"/>
        <v>SkillDescDetail410050403</v>
      </c>
    </row>
    <row r="863" spans="4:5">
      <c r="D863">
        <f t="shared" si="40"/>
        <v>410050404</v>
      </c>
      <c r="E863" t="str">
        <f t="shared" si="39"/>
        <v>SkillDescDetail410050404</v>
      </c>
    </row>
    <row r="864" spans="4:5">
      <c r="D864">
        <f t="shared" si="40"/>
        <v>410050405</v>
      </c>
      <c r="E864" t="str">
        <f t="shared" si="39"/>
        <v>SkillDescDetail410050405</v>
      </c>
    </row>
    <row r="865" spans="4:5">
      <c r="D865">
        <f t="shared" si="40"/>
        <v>410050501</v>
      </c>
      <c r="E865" t="str">
        <f t="shared" si="39"/>
        <v>SkillDescDetail410050501</v>
      </c>
    </row>
    <row r="866" spans="4:5">
      <c r="D866">
        <f t="shared" si="40"/>
        <v>410050502</v>
      </c>
      <c r="E866" t="str">
        <f t="shared" si="39"/>
        <v>SkillDescDetail410050502</v>
      </c>
    </row>
    <row r="867" spans="4:5">
      <c r="D867">
        <f t="shared" si="40"/>
        <v>410050503</v>
      </c>
      <c r="E867" t="str">
        <f t="shared" si="39"/>
        <v>SkillDescDetail410050503</v>
      </c>
    </row>
    <row r="868" spans="4:5">
      <c r="D868">
        <f t="shared" si="40"/>
        <v>410050504</v>
      </c>
      <c r="E868" t="str">
        <f t="shared" si="39"/>
        <v>SkillDescDetail410050504</v>
      </c>
    </row>
    <row r="869" spans="4:5">
      <c r="D869">
        <f t="shared" si="40"/>
        <v>410050505</v>
      </c>
      <c r="E869" t="str">
        <f t="shared" si="39"/>
        <v>SkillDescDetail410050505</v>
      </c>
    </row>
    <row r="870" spans="4:5">
      <c r="D870">
        <f t="shared" si="40"/>
        <v>410050601</v>
      </c>
      <c r="E870" t="str">
        <f t="shared" si="39"/>
        <v>SkillDescDetail410050601</v>
      </c>
    </row>
    <row r="871" spans="4:5">
      <c r="D871">
        <f t="shared" si="40"/>
        <v>410050602</v>
      </c>
      <c r="E871" t="str">
        <f t="shared" si="39"/>
        <v>SkillDescDetail410050602</v>
      </c>
    </row>
    <row r="872" spans="4:5">
      <c r="D872">
        <f t="shared" si="40"/>
        <v>410050603</v>
      </c>
      <c r="E872" t="str">
        <f t="shared" si="39"/>
        <v>SkillDescDetail410050603</v>
      </c>
    </row>
    <row r="873" spans="4:5">
      <c r="D873">
        <f t="shared" si="40"/>
        <v>410050604</v>
      </c>
      <c r="E873" t="str">
        <f t="shared" si="39"/>
        <v>SkillDescDetail410050604</v>
      </c>
    </row>
    <row r="874" spans="4:5">
      <c r="D874">
        <f t="shared" si="40"/>
        <v>410050605</v>
      </c>
      <c r="E874" t="str">
        <f t="shared" si="39"/>
        <v>SkillDescDetail410050605</v>
      </c>
    </row>
    <row r="875" spans="4:5">
      <c r="D875">
        <f t="shared" si="40"/>
        <v>410050701</v>
      </c>
      <c r="E875" t="str">
        <f t="shared" si="39"/>
        <v>SkillDescDetail410050701</v>
      </c>
    </row>
    <row r="876" spans="4:5">
      <c r="D876">
        <f t="shared" si="40"/>
        <v>410050702</v>
      </c>
      <c r="E876" t="str">
        <f t="shared" si="39"/>
        <v>SkillDescDetail410050702</v>
      </c>
    </row>
    <row r="877" spans="4:5">
      <c r="D877">
        <f t="shared" si="40"/>
        <v>410050703</v>
      </c>
      <c r="E877" t="str">
        <f t="shared" si="39"/>
        <v>SkillDescDetail410050703</v>
      </c>
    </row>
    <row r="878" spans="4:5">
      <c r="D878">
        <f t="shared" si="40"/>
        <v>410050704</v>
      </c>
      <c r="E878" t="str">
        <f t="shared" si="39"/>
        <v>SkillDescDetail410050704</v>
      </c>
    </row>
    <row r="879" spans="4:5">
      <c r="D879">
        <f t="shared" si="40"/>
        <v>410050705</v>
      </c>
      <c r="E879" t="str">
        <f t="shared" si="39"/>
        <v>SkillDescDetail410050705</v>
      </c>
    </row>
    <row r="880" spans="4:5">
      <c r="D880">
        <f t="shared" si="40"/>
        <v>410060101</v>
      </c>
      <c r="E880" t="str">
        <f t="shared" si="39"/>
        <v>SkillDescDetail410060101</v>
      </c>
    </row>
    <row r="881" spans="4:5">
      <c r="D881">
        <f t="shared" si="40"/>
        <v>410060102</v>
      </c>
      <c r="E881" t="str">
        <f t="shared" si="39"/>
        <v>SkillDescDetail410060102</v>
      </c>
    </row>
    <row r="882" spans="4:5">
      <c r="D882">
        <f t="shared" si="40"/>
        <v>410060103</v>
      </c>
      <c r="E882" t="str">
        <f t="shared" si="39"/>
        <v>SkillDescDetail410060103</v>
      </c>
    </row>
    <row r="883" spans="4:5">
      <c r="D883">
        <f t="shared" si="40"/>
        <v>410060104</v>
      </c>
      <c r="E883" t="str">
        <f t="shared" si="39"/>
        <v>SkillDescDetail410060104</v>
      </c>
    </row>
    <row r="884" spans="4:5">
      <c r="D884">
        <f t="shared" si="40"/>
        <v>410060105</v>
      </c>
      <c r="E884" t="str">
        <f t="shared" si="39"/>
        <v>SkillDescDetail410060105</v>
      </c>
    </row>
    <row r="885" spans="4:5">
      <c r="D885">
        <f t="shared" si="40"/>
        <v>410060201</v>
      </c>
      <c r="E885" t="str">
        <f t="shared" si="39"/>
        <v>SkillDescDetail410060201</v>
      </c>
    </row>
    <row r="886" spans="4:5">
      <c r="D886">
        <f t="shared" si="40"/>
        <v>410060202</v>
      </c>
      <c r="E886" t="str">
        <f t="shared" si="39"/>
        <v>SkillDescDetail410060202</v>
      </c>
    </row>
    <row r="887" spans="4:5">
      <c r="D887">
        <f t="shared" si="40"/>
        <v>410060203</v>
      </c>
      <c r="E887" t="str">
        <f t="shared" si="39"/>
        <v>SkillDescDetail410060203</v>
      </c>
    </row>
    <row r="888" spans="4:5">
      <c r="D888">
        <f t="shared" si="40"/>
        <v>410060204</v>
      </c>
      <c r="E888" t="str">
        <f t="shared" si="39"/>
        <v>SkillDescDetail410060204</v>
      </c>
    </row>
    <row r="889" spans="4:5">
      <c r="D889">
        <f t="shared" si="40"/>
        <v>410060205</v>
      </c>
      <c r="E889" t="str">
        <f t="shared" si="39"/>
        <v>SkillDescDetail410060205</v>
      </c>
    </row>
    <row r="890" spans="4:5">
      <c r="D890">
        <f t="shared" si="40"/>
        <v>410060301</v>
      </c>
      <c r="E890" t="str">
        <f t="shared" si="39"/>
        <v>SkillDescDetail410060301</v>
      </c>
    </row>
    <row r="891" spans="4:5">
      <c r="D891">
        <f t="shared" si="40"/>
        <v>410060302</v>
      </c>
      <c r="E891" t="str">
        <f t="shared" si="39"/>
        <v>SkillDescDetail410060302</v>
      </c>
    </row>
    <row r="892" spans="4:5">
      <c r="D892">
        <f t="shared" si="40"/>
        <v>410060303</v>
      </c>
      <c r="E892" t="str">
        <f t="shared" si="39"/>
        <v>SkillDescDetail410060303</v>
      </c>
    </row>
    <row r="893" spans="4:5">
      <c r="D893">
        <f t="shared" si="40"/>
        <v>410060304</v>
      </c>
      <c r="E893" t="str">
        <f t="shared" si="39"/>
        <v>SkillDescDetail410060304</v>
      </c>
    </row>
    <row r="894" spans="4:5">
      <c r="D894">
        <f t="shared" si="40"/>
        <v>410060305</v>
      </c>
      <c r="E894" t="str">
        <f t="shared" si="39"/>
        <v>SkillDescDetail410060305</v>
      </c>
    </row>
    <row r="895" spans="4:5">
      <c r="D895">
        <f t="shared" si="40"/>
        <v>410060401</v>
      </c>
      <c r="E895" t="str">
        <f t="shared" si="39"/>
        <v>SkillDescDetail410060401</v>
      </c>
    </row>
    <row r="896" spans="4:5">
      <c r="D896">
        <f t="shared" si="40"/>
        <v>410060402</v>
      </c>
      <c r="E896" t="str">
        <f t="shared" si="39"/>
        <v>SkillDescDetail410060402</v>
      </c>
    </row>
    <row r="897" spans="4:5">
      <c r="D897">
        <f t="shared" si="40"/>
        <v>410060403</v>
      </c>
      <c r="E897" t="str">
        <f t="shared" si="39"/>
        <v>SkillDescDetail410060403</v>
      </c>
    </row>
    <row r="898" spans="4:5">
      <c r="D898">
        <f t="shared" si="40"/>
        <v>410060404</v>
      </c>
      <c r="E898" t="str">
        <f t="shared" si="39"/>
        <v>SkillDescDetail410060404</v>
      </c>
    </row>
    <row r="899" spans="4:5">
      <c r="D899">
        <f t="shared" si="40"/>
        <v>410060405</v>
      </c>
      <c r="E899" t="str">
        <f t="shared" si="39"/>
        <v>SkillDescDetail410060405</v>
      </c>
    </row>
    <row r="900" spans="4:5">
      <c r="D900">
        <f t="shared" si="40"/>
        <v>410060501</v>
      </c>
      <c r="E900" t="str">
        <f t="shared" si="39"/>
        <v>SkillDescDetail410060501</v>
      </c>
    </row>
    <row r="901" spans="4:5">
      <c r="D901">
        <f t="shared" si="40"/>
        <v>410060502</v>
      </c>
      <c r="E901" t="str">
        <f t="shared" si="39"/>
        <v>SkillDescDetail410060502</v>
      </c>
    </row>
    <row r="902" spans="4:5">
      <c r="D902">
        <f t="shared" si="40"/>
        <v>410060503</v>
      </c>
      <c r="E902" t="str">
        <f t="shared" ref="E902:E965" si="41">$D$4&amp;D902</f>
        <v>SkillDescDetail410060503</v>
      </c>
    </row>
    <row r="903" spans="4:5">
      <c r="D903">
        <f t="shared" ref="D903:D966" si="42">D868+10000</f>
        <v>410060504</v>
      </c>
      <c r="E903" t="str">
        <f t="shared" si="41"/>
        <v>SkillDescDetail410060504</v>
      </c>
    </row>
    <row r="904" spans="4:5">
      <c r="D904">
        <f t="shared" si="42"/>
        <v>410060505</v>
      </c>
      <c r="E904" t="str">
        <f t="shared" si="41"/>
        <v>SkillDescDetail410060505</v>
      </c>
    </row>
    <row r="905" spans="4:5">
      <c r="D905">
        <f t="shared" si="42"/>
        <v>410060601</v>
      </c>
      <c r="E905" t="str">
        <f t="shared" si="41"/>
        <v>SkillDescDetail410060601</v>
      </c>
    </row>
    <row r="906" spans="4:5">
      <c r="D906">
        <f t="shared" si="42"/>
        <v>410060602</v>
      </c>
      <c r="E906" t="str">
        <f t="shared" si="41"/>
        <v>SkillDescDetail410060602</v>
      </c>
    </row>
    <row r="907" spans="4:5">
      <c r="D907">
        <f t="shared" si="42"/>
        <v>410060603</v>
      </c>
      <c r="E907" t="str">
        <f t="shared" si="41"/>
        <v>SkillDescDetail410060603</v>
      </c>
    </row>
    <row r="908" spans="4:5">
      <c r="D908">
        <f t="shared" si="42"/>
        <v>410060604</v>
      </c>
      <c r="E908" t="str">
        <f t="shared" si="41"/>
        <v>SkillDescDetail410060604</v>
      </c>
    </row>
    <row r="909" spans="4:5">
      <c r="D909">
        <f t="shared" si="42"/>
        <v>410060605</v>
      </c>
      <c r="E909" t="str">
        <f t="shared" si="41"/>
        <v>SkillDescDetail410060605</v>
      </c>
    </row>
    <row r="910" spans="4:5">
      <c r="D910">
        <f t="shared" si="42"/>
        <v>410060701</v>
      </c>
      <c r="E910" t="str">
        <f t="shared" si="41"/>
        <v>SkillDescDetail410060701</v>
      </c>
    </row>
    <row r="911" spans="4:5">
      <c r="D911">
        <f t="shared" si="42"/>
        <v>410060702</v>
      </c>
      <c r="E911" t="str">
        <f t="shared" si="41"/>
        <v>SkillDescDetail410060702</v>
      </c>
    </row>
    <row r="912" spans="4:5">
      <c r="D912">
        <f t="shared" si="42"/>
        <v>410060703</v>
      </c>
      <c r="E912" t="str">
        <f t="shared" si="41"/>
        <v>SkillDescDetail410060703</v>
      </c>
    </row>
    <row r="913" spans="4:5">
      <c r="D913">
        <f t="shared" si="42"/>
        <v>410060704</v>
      </c>
      <c r="E913" t="str">
        <f t="shared" si="41"/>
        <v>SkillDescDetail410060704</v>
      </c>
    </row>
    <row r="914" spans="4:5">
      <c r="D914">
        <f t="shared" si="42"/>
        <v>410060705</v>
      </c>
      <c r="E914" t="str">
        <f t="shared" si="41"/>
        <v>SkillDescDetail410060705</v>
      </c>
    </row>
    <row r="915" spans="4:5">
      <c r="D915">
        <f t="shared" si="42"/>
        <v>410070101</v>
      </c>
      <c r="E915" t="str">
        <f t="shared" si="41"/>
        <v>SkillDescDetail410070101</v>
      </c>
    </row>
    <row r="916" spans="4:5">
      <c r="D916">
        <f t="shared" si="42"/>
        <v>410070102</v>
      </c>
      <c r="E916" t="str">
        <f t="shared" si="41"/>
        <v>SkillDescDetail410070102</v>
      </c>
    </row>
    <row r="917" spans="4:5">
      <c r="D917">
        <f t="shared" si="42"/>
        <v>410070103</v>
      </c>
      <c r="E917" t="str">
        <f t="shared" si="41"/>
        <v>SkillDescDetail410070103</v>
      </c>
    </row>
    <row r="918" spans="4:5">
      <c r="D918">
        <f t="shared" si="42"/>
        <v>410070104</v>
      </c>
      <c r="E918" t="str">
        <f t="shared" si="41"/>
        <v>SkillDescDetail410070104</v>
      </c>
    </row>
    <row r="919" spans="4:5">
      <c r="D919">
        <f t="shared" si="42"/>
        <v>410070105</v>
      </c>
      <c r="E919" t="str">
        <f t="shared" si="41"/>
        <v>SkillDescDetail410070105</v>
      </c>
    </row>
    <row r="920" spans="4:5">
      <c r="D920">
        <f t="shared" si="42"/>
        <v>410070201</v>
      </c>
      <c r="E920" t="str">
        <f t="shared" si="41"/>
        <v>SkillDescDetail410070201</v>
      </c>
    </row>
    <row r="921" spans="4:5">
      <c r="D921">
        <f t="shared" si="42"/>
        <v>410070202</v>
      </c>
      <c r="E921" t="str">
        <f t="shared" si="41"/>
        <v>SkillDescDetail410070202</v>
      </c>
    </row>
    <row r="922" spans="4:5">
      <c r="D922">
        <f t="shared" si="42"/>
        <v>410070203</v>
      </c>
      <c r="E922" t="str">
        <f t="shared" si="41"/>
        <v>SkillDescDetail410070203</v>
      </c>
    </row>
    <row r="923" spans="4:5">
      <c r="D923">
        <f t="shared" si="42"/>
        <v>410070204</v>
      </c>
      <c r="E923" t="str">
        <f t="shared" si="41"/>
        <v>SkillDescDetail410070204</v>
      </c>
    </row>
    <row r="924" spans="4:5">
      <c r="D924">
        <f t="shared" si="42"/>
        <v>410070205</v>
      </c>
      <c r="E924" t="str">
        <f t="shared" si="41"/>
        <v>SkillDescDetail410070205</v>
      </c>
    </row>
    <row r="925" spans="4:5">
      <c r="D925">
        <f t="shared" si="42"/>
        <v>410070301</v>
      </c>
      <c r="E925" t="str">
        <f t="shared" si="41"/>
        <v>SkillDescDetail410070301</v>
      </c>
    </row>
    <row r="926" spans="4:5">
      <c r="D926">
        <f t="shared" si="42"/>
        <v>410070302</v>
      </c>
      <c r="E926" t="str">
        <f t="shared" si="41"/>
        <v>SkillDescDetail410070302</v>
      </c>
    </row>
    <row r="927" spans="4:5">
      <c r="D927">
        <f t="shared" si="42"/>
        <v>410070303</v>
      </c>
      <c r="E927" t="str">
        <f t="shared" si="41"/>
        <v>SkillDescDetail410070303</v>
      </c>
    </row>
    <row r="928" spans="4:5">
      <c r="D928">
        <f t="shared" si="42"/>
        <v>410070304</v>
      </c>
      <c r="E928" t="str">
        <f t="shared" si="41"/>
        <v>SkillDescDetail410070304</v>
      </c>
    </row>
    <row r="929" spans="4:5">
      <c r="D929">
        <f t="shared" si="42"/>
        <v>410070305</v>
      </c>
      <c r="E929" t="str">
        <f t="shared" si="41"/>
        <v>SkillDescDetail410070305</v>
      </c>
    </row>
    <row r="930" spans="4:5">
      <c r="D930">
        <f t="shared" si="42"/>
        <v>410070401</v>
      </c>
      <c r="E930" t="str">
        <f t="shared" si="41"/>
        <v>SkillDescDetail410070401</v>
      </c>
    </row>
    <row r="931" spans="4:5">
      <c r="D931">
        <f t="shared" si="42"/>
        <v>410070402</v>
      </c>
      <c r="E931" t="str">
        <f t="shared" si="41"/>
        <v>SkillDescDetail410070402</v>
      </c>
    </row>
    <row r="932" spans="4:5">
      <c r="D932">
        <f t="shared" si="42"/>
        <v>410070403</v>
      </c>
      <c r="E932" t="str">
        <f t="shared" si="41"/>
        <v>SkillDescDetail410070403</v>
      </c>
    </row>
    <row r="933" spans="4:5">
      <c r="D933">
        <f t="shared" si="42"/>
        <v>410070404</v>
      </c>
      <c r="E933" t="str">
        <f t="shared" si="41"/>
        <v>SkillDescDetail410070404</v>
      </c>
    </row>
    <row r="934" spans="4:5">
      <c r="D934">
        <f t="shared" si="42"/>
        <v>410070405</v>
      </c>
      <c r="E934" t="str">
        <f t="shared" si="41"/>
        <v>SkillDescDetail410070405</v>
      </c>
    </row>
    <row r="935" spans="4:5">
      <c r="D935">
        <f t="shared" si="42"/>
        <v>410070501</v>
      </c>
      <c r="E935" t="str">
        <f t="shared" si="41"/>
        <v>SkillDescDetail410070501</v>
      </c>
    </row>
    <row r="936" spans="4:5">
      <c r="D936">
        <f t="shared" si="42"/>
        <v>410070502</v>
      </c>
      <c r="E936" t="str">
        <f t="shared" si="41"/>
        <v>SkillDescDetail410070502</v>
      </c>
    </row>
    <row r="937" spans="4:5">
      <c r="D937">
        <f t="shared" si="42"/>
        <v>410070503</v>
      </c>
      <c r="E937" t="str">
        <f t="shared" si="41"/>
        <v>SkillDescDetail410070503</v>
      </c>
    </row>
    <row r="938" spans="4:5">
      <c r="D938">
        <f t="shared" si="42"/>
        <v>410070504</v>
      </c>
      <c r="E938" t="str">
        <f t="shared" si="41"/>
        <v>SkillDescDetail410070504</v>
      </c>
    </row>
    <row r="939" spans="4:5">
      <c r="D939">
        <f t="shared" si="42"/>
        <v>410070505</v>
      </c>
      <c r="E939" t="str">
        <f t="shared" si="41"/>
        <v>SkillDescDetail410070505</v>
      </c>
    </row>
    <row r="940" spans="4:5">
      <c r="D940">
        <f t="shared" si="42"/>
        <v>410070601</v>
      </c>
      <c r="E940" t="str">
        <f t="shared" si="41"/>
        <v>SkillDescDetail410070601</v>
      </c>
    </row>
    <row r="941" spans="4:5">
      <c r="D941">
        <f t="shared" si="42"/>
        <v>410070602</v>
      </c>
      <c r="E941" t="str">
        <f t="shared" si="41"/>
        <v>SkillDescDetail410070602</v>
      </c>
    </row>
    <row r="942" spans="4:5">
      <c r="D942">
        <f t="shared" si="42"/>
        <v>410070603</v>
      </c>
      <c r="E942" t="str">
        <f t="shared" si="41"/>
        <v>SkillDescDetail410070603</v>
      </c>
    </row>
    <row r="943" spans="4:5">
      <c r="D943">
        <f t="shared" si="42"/>
        <v>410070604</v>
      </c>
      <c r="E943" t="str">
        <f t="shared" si="41"/>
        <v>SkillDescDetail410070604</v>
      </c>
    </row>
    <row r="944" spans="4:5">
      <c r="D944">
        <f t="shared" si="42"/>
        <v>410070605</v>
      </c>
      <c r="E944" t="str">
        <f t="shared" si="41"/>
        <v>SkillDescDetail410070605</v>
      </c>
    </row>
    <row r="945" spans="4:5">
      <c r="D945">
        <f t="shared" si="42"/>
        <v>410070701</v>
      </c>
      <c r="E945" t="str">
        <f t="shared" si="41"/>
        <v>SkillDescDetail410070701</v>
      </c>
    </row>
    <row r="946" spans="4:5">
      <c r="D946">
        <f t="shared" si="42"/>
        <v>410070702</v>
      </c>
      <c r="E946" t="str">
        <f t="shared" si="41"/>
        <v>SkillDescDetail410070702</v>
      </c>
    </row>
    <row r="947" spans="4:5">
      <c r="D947">
        <f t="shared" si="42"/>
        <v>410070703</v>
      </c>
      <c r="E947" t="str">
        <f t="shared" si="41"/>
        <v>SkillDescDetail410070703</v>
      </c>
    </row>
    <row r="948" spans="4:5">
      <c r="D948">
        <f t="shared" si="42"/>
        <v>410070704</v>
      </c>
      <c r="E948" t="str">
        <f t="shared" si="41"/>
        <v>SkillDescDetail410070704</v>
      </c>
    </row>
    <row r="949" spans="4:5">
      <c r="D949">
        <f t="shared" si="42"/>
        <v>410070705</v>
      </c>
      <c r="E949" t="str">
        <f t="shared" si="41"/>
        <v>SkillDescDetail410070705</v>
      </c>
    </row>
    <row r="950" spans="4:5">
      <c r="D950">
        <f t="shared" si="42"/>
        <v>410080101</v>
      </c>
      <c r="E950" t="str">
        <f t="shared" si="41"/>
        <v>SkillDescDetail410080101</v>
      </c>
    </row>
    <row r="951" spans="4:5">
      <c r="D951">
        <f t="shared" si="42"/>
        <v>410080102</v>
      </c>
      <c r="E951" t="str">
        <f t="shared" si="41"/>
        <v>SkillDescDetail410080102</v>
      </c>
    </row>
    <row r="952" spans="4:5">
      <c r="D952">
        <f t="shared" si="42"/>
        <v>410080103</v>
      </c>
      <c r="E952" t="str">
        <f t="shared" si="41"/>
        <v>SkillDescDetail410080103</v>
      </c>
    </row>
    <row r="953" spans="4:5">
      <c r="D953">
        <f t="shared" si="42"/>
        <v>410080104</v>
      </c>
      <c r="E953" t="str">
        <f t="shared" si="41"/>
        <v>SkillDescDetail410080104</v>
      </c>
    </row>
    <row r="954" spans="4:5">
      <c r="D954">
        <f t="shared" si="42"/>
        <v>410080105</v>
      </c>
      <c r="E954" t="str">
        <f t="shared" si="41"/>
        <v>SkillDescDetail410080105</v>
      </c>
    </row>
    <row r="955" spans="4:5">
      <c r="D955">
        <f t="shared" si="42"/>
        <v>410080201</v>
      </c>
      <c r="E955" t="str">
        <f t="shared" si="41"/>
        <v>SkillDescDetail410080201</v>
      </c>
    </row>
    <row r="956" spans="4:5">
      <c r="D956">
        <f t="shared" si="42"/>
        <v>410080202</v>
      </c>
      <c r="E956" t="str">
        <f t="shared" si="41"/>
        <v>SkillDescDetail410080202</v>
      </c>
    </row>
    <row r="957" spans="4:5">
      <c r="D957">
        <f t="shared" si="42"/>
        <v>410080203</v>
      </c>
      <c r="E957" t="str">
        <f t="shared" si="41"/>
        <v>SkillDescDetail410080203</v>
      </c>
    </row>
    <row r="958" spans="4:5">
      <c r="D958">
        <f t="shared" si="42"/>
        <v>410080204</v>
      </c>
      <c r="E958" t="str">
        <f t="shared" si="41"/>
        <v>SkillDescDetail410080204</v>
      </c>
    </row>
    <row r="959" spans="4:5">
      <c r="D959">
        <f t="shared" si="42"/>
        <v>410080205</v>
      </c>
      <c r="E959" t="str">
        <f t="shared" si="41"/>
        <v>SkillDescDetail410080205</v>
      </c>
    </row>
    <row r="960" spans="4:5">
      <c r="D960">
        <f t="shared" si="42"/>
        <v>410080301</v>
      </c>
      <c r="E960" t="str">
        <f t="shared" si="41"/>
        <v>SkillDescDetail410080301</v>
      </c>
    </row>
    <row r="961" spans="4:5">
      <c r="D961">
        <f t="shared" si="42"/>
        <v>410080302</v>
      </c>
      <c r="E961" t="str">
        <f t="shared" si="41"/>
        <v>SkillDescDetail410080302</v>
      </c>
    </row>
    <row r="962" spans="4:5">
      <c r="D962">
        <f t="shared" si="42"/>
        <v>410080303</v>
      </c>
      <c r="E962" t="str">
        <f t="shared" si="41"/>
        <v>SkillDescDetail410080303</v>
      </c>
    </row>
    <row r="963" spans="4:5">
      <c r="D963">
        <f t="shared" si="42"/>
        <v>410080304</v>
      </c>
      <c r="E963" t="str">
        <f t="shared" si="41"/>
        <v>SkillDescDetail410080304</v>
      </c>
    </row>
    <row r="964" spans="4:5">
      <c r="D964">
        <f t="shared" si="42"/>
        <v>410080305</v>
      </c>
      <c r="E964" t="str">
        <f t="shared" si="41"/>
        <v>SkillDescDetail410080305</v>
      </c>
    </row>
    <row r="965" spans="4:5">
      <c r="D965">
        <f t="shared" si="42"/>
        <v>410080401</v>
      </c>
      <c r="E965" t="str">
        <f t="shared" si="41"/>
        <v>SkillDescDetail410080401</v>
      </c>
    </row>
    <row r="966" spans="4:5">
      <c r="D966">
        <f t="shared" si="42"/>
        <v>410080402</v>
      </c>
      <c r="E966" t="str">
        <f t="shared" ref="E966:E1029" si="43">$D$4&amp;D966</f>
        <v>SkillDescDetail410080402</v>
      </c>
    </row>
    <row r="967" spans="4:5">
      <c r="D967">
        <f t="shared" ref="D967:D1028" si="44">D932+10000</f>
        <v>410080403</v>
      </c>
      <c r="E967" t="str">
        <f t="shared" si="43"/>
        <v>SkillDescDetail410080403</v>
      </c>
    </row>
    <row r="968" spans="4:5">
      <c r="D968">
        <f t="shared" si="44"/>
        <v>410080404</v>
      </c>
      <c r="E968" t="str">
        <f t="shared" si="43"/>
        <v>SkillDescDetail410080404</v>
      </c>
    </row>
    <row r="969" spans="4:5">
      <c r="D969">
        <f t="shared" si="44"/>
        <v>410080405</v>
      </c>
      <c r="E969" t="str">
        <f t="shared" si="43"/>
        <v>SkillDescDetail410080405</v>
      </c>
    </row>
    <row r="970" spans="4:5">
      <c r="D970">
        <f t="shared" si="44"/>
        <v>410080501</v>
      </c>
      <c r="E970" t="str">
        <f t="shared" si="43"/>
        <v>SkillDescDetail410080501</v>
      </c>
    </row>
    <row r="971" spans="4:5">
      <c r="D971">
        <f t="shared" si="44"/>
        <v>410080502</v>
      </c>
      <c r="E971" t="str">
        <f t="shared" si="43"/>
        <v>SkillDescDetail410080502</v>
      </c>
    </row>
    <row r="972" spans="4:5">
      <c r="D972">
        <f t="shared" si="44"/>
        <v>410080503</v>
      </c>
      <c r="E972" t="str">
        <f t="shared" si="43"/>
        <v>SkillDescDetail410080503</v>
      </c>
    </row>
    <row r="973" spans="4:5">
      <c r="D973">
        <f t="shared" si="44"/>
        <v>410080504</v>
      </c>
      <c r="E973" t="str">
        <f t="shared" si="43"/>
        <v>SkillDescDetail410080504</v>
      </c>
    </row>
    <row r="974" spans="4:5">
      <c r="D974">
        <f t="shared" si="44"/>
        <v>410080505</v>
      </c>
      <c r="E974" t="str">
        <f t="shared" si="43"/>
        <v>SkillDescDetail410080505</v>
      </c>
    </row>
    <row r="975" spans="4:5">
      <c r="D975">
        <f t="shared" si="44"/>
        <v>410080601</v>
      </c>
      <c r="E975" t="str">
        <f t="shared" si="43"/>
        <v>SkillDescDetail410080601</v>
      </c>
    </row>
    <row r="976" spans="4:5">
      <c r="D976">
        <f t="shared" si="44"/>
        <v>410080602</v>
      </c>
      <c r="E976" t="str">
        <f t="shared" si="43"/>
        <v>SkillDescDetail410080602</v>
      </c>
    </row>
    <row r="977" spans="4:5">
      <c r="D977">
        <f t="shared" si="44"/>
        <v>410080603</v>
      </c>
      <c r="E977" t="str">
        <f t="shared" si="43"/>
        <v>SkillDescDetail410080603</v>
      </c>
    </row>
    <row r="978" spans="4:5">
      <c r="D978">
        <f t="shared" si="44"/>
        <v>410080604</v>
      </c>
      <c r="E978" t="str">
        <f t="shared" si="43"/>
        <v>SkillDescDetail410080604</v>
      </c>
    </row>
    <row r="979" spans="4:5">
      <c r="D979">
        <f t="shared" si="44"/>
        <v>410080605</v>
      </c>
      <c r="E979" t="str">
        <f t="shared" si="43"/>
        <v>SkillDescDetail410080605</v>
      </c>
    </row>
    <row r="980" spans="4:5">
      <c r="D980">
        <f t="shared" si="44"/>
        <v>410080701</v>
      </c>
      <c r="E980" t="str">
        <f t="shared" si="43"/>
        <v>SkillDescDetail410080701</v>
      </c>
    </row>
    <row r="981" spans="4:5">
      <c r="D981">
        <f t="shared" si="44"/>
        <v>410080702</v>
      </c>
      <c r="E981" t="str">
        <f t="shared" si="43"/>
        <v>SkillDescDetail410080702</v>
      </c>
    </row>
    <row r="982" spans="4:5">
      <c r="D982">
        <f t="shared" si="44"/>
        <v>410080703</v>
      </c>
      <c r="E982" t="str">
        <f t="shared" si="43"/>
        <v>SkillDescDetail410080703</v>
      </c>
    </row>
    <row r="983" spans="4:5">
      <c r="D983">
        <f t="shared" si="44"/>
        <v>410080704</v>
      </c>
      <c r="E983" t="str">
        <f t="shared" si="43"/>
        <v>SkillDescDetail410080704</v>
      </c>
    </row>
    <row r="984" spans="4:5">
      <c r="D984">
        <f t="shared" si="44"/>
        <v>410080705</v>
      </c>
      <c r="E984" t="str">
        <f t="shared" si="43"/>
        <v>SkillDescDetail410080705</v>
      </c>
    </row>
    <row r="985" spans="4:5">
      <c r="D985">
        <f t="shared" si="44"/>
        <v>410090101</v>
      </c>
      <c r="E985" t="str">
        <f t="shared" si="43"/>
        <v>SkillDescDetail410090101</v>
      </c>
    </row>
    <row r="986" spans="4:5">
      <c r="D986">
        <f t="shared" si="44"/>
        <v>410090102</v>
      </c>
      <c r="E986" t="str">
        <f t="shared" si="43"/>
        <v>SkillDescDetail410090102</v>
      </c>
    </row>
    <row r="987" spans="4:5">
      <c r="D987">
        <f t="shared" si="44"/>
        <v>410090103</v>
      </c>
      <c r="E987" t="str">
        <f t="shared" si="43"/>
        <v>SkillDescDetail410090103</v>
      </c>
    </row>
    <row r="988" spans="4:5">
      <c r="D988">
        <f t="shared" si="44"/>
        <v>410090104</v>
      </c>
      <c r="E988" t="str">
        <f t="shared" si="43"/>
        <v>SkillDescDetail410090104</v>
      </c>
    </row>
    <row r="989" spans="4:5">
      <c r="D989">
        <f t="shared" si="44"/>
        <v>410090105</v>
      </c>
      <c r="E989" t="str">
        <f t="shared" si="43"/>
        <v>SkillDescDetail410090105</v>
      </c>
    </row>
    <row r="990" spans="4:5">
      <c r="D990">
        <f t="shared" si="44"/>
        <v>410090201</v>
      </c>
      <c r="E990" t="str">
        <f t="shared" si="43"/>
        <v>SkillDescDetail410090201</v>
      </c>
    </row>
    <row r="991" spans="4:5">
      <c r="D991">
        <f t="shared" si="44"/>
        <v>410090202</v>
      </c>
      <c r="E991" t="str">
        <f t="shared" si="43"/>
        <v>SkillDescDetail410090202</v>
      </c>
    </row>
    <row r="992" spans="4:5">
      <c r="D992">
        <f t="shared" si="44"/>
        <v>410090203</v>
      </c>
      <c r="E992" t="str">
        <f t="shared" si="43"/>
        <v>SkillDescDetail410090203</v>
      </c>
    </row>
    <row r="993" spans="4:5">
      <c r="D993">
        <f t="shared" si="44"/>
        <v>410090204</v>
      </c>
      <c r="E993" t="str">
        <f t="shared" si="43"/>
        <v>SkillDescDetail410090204</v>
      </c>
    </row>
    <row r="994" spans="4:5">
      <c r="D994">
        <f t="shared" si="44"/>
        <v>410090205</v>
      </c>
      <c r="E994" t="str">
        <f t="shared" si="43"/>
        <v>SkillDescDetail410090205</v>
      </c>
    </row>
    <row r="995" spans="4:5">
      <c r="D995">
        <f t="shared" si="44"/>
        <v>410090301</v>
      </c>
      <c r="E995" t="str">
        <f t="shared" si="43"/>
        <v>SkillDescDetail410090301</v>
      </c>
    </row>
    <row r="996" spans="4:5">
      <c r="D996">
        <f t="shared" si="44"/>
        <v>410090302</v>
      </c>
      <c r="E996" t="str">
        <f t="shared" si="43"/>
        <v>SkillDescDetail410090302</v>
      </c>
    </row>
    <row r="997" spans="4:5">
      <c r="D997">
        <f t="shared" si="44"/>
        <v>410090303</v>
      </c>
      <c r="E997" t="str">
        <f t="shared" si="43"/>
        <v>SkillDescDetail410090303</v>
      </c>
    </row>
    <row r="998" spans="4:5">
      <c r="D998">
        <f t="shared" si="44"/>
        <v>410090304</v>
      </c>
      <c r="E998" t="str">
        <f t="shared" si="43"/>
        <v>SkillDescDetail410090304</v>
      </c>
    </row>
    <row r="999" spans="4:5">
      <c r="D999">
        <f t="shared" si="44"/>
        <v>410090305</v>
      </c>
      <c r="E999" t="str">
        <f t="shared" si="43"/>
        <v>SkillDescDetail410090305</v>
      </c>
    </row>
    <row r="1000" spans="4:5">
      <c r="D1000">
        <f t="shared" si="44"/>
        <v>410090401</v>
      </c>
      <c r="E1000" t="str">
        <f t="shared" si="43"/>
        <v>SkillDescDetail410090401</v>
      </c>
    </row>
    <row r="1001" spans="4:5">
      <c r="D1001">
        <f t="shared" si="44"/>
        <v>410090402</v>
      </c>
      <c r="E1001" t="str">
        <f t="shared" si="43"/>
        <v>SkillDescDetail410090402</v>
      </c>
    </row>
    <row r="1002" spans="4:5">
      <c r="D1002">
        <f t="shared" si="44"/>
        <v>410090403</v>
      </c>
      <c r="E1002" t="str">
        <f t="shared" si="43"/>
        <v>SkillDescDetail410090403</v>
      </c>
    </row>
    <row r="1003" spans="4:5">
      <c r="D1003">
        <f t="shared" si="44"/>
        <v>410090404</v>
      </c>
      <c r="E1003" t="str">
        <f t="shared" si="43"/>
        <v>SkillDescDetail410090404</v>
      </c>
    </row>
    <row r="1004" spans="4:5">
      <c r="D1004">
        <f t="shared" si="44"/>
        <v>410090405</v>
      </c>
      <c r="E1004" t="str">
        <f t="shared" si="43"/>
        <v>SkillDescDetail410090405</v>
      </c>
    </row>
    <row r="1005" spans="4:5">
      <c r="D1005">
        <f t="shared" si="44"/>
        <v>410090501</v>
      </c>
      <c r="E1005" t="str">
        <f t="shared" si="43"/>
        <v>SkillDescDetail410090501</v>
      </c>
    </row>
    <row r="1006" spans="4:5">
      <c r="D1006">
        <f t="shared" si="44"/>
        <v>410090502</v>
      </c>
      <c r="E1006" t="str">
        <f t="shared" si="43"/>
        <v>SkillDescDetail410090502</v>
      </c>
    </row>
    <row r="1007" spans="4:5">
      <c r="D1007">
        <f t="shared" si="44"/>
        <v>410090503</v>
      </c>
      <c r="E1007" t="str">
        <f t="shared" si="43"/>
        <v>SkillDescDetail410090503</v>
      </c>
    </row>
    <row r="1008" spans="4:5">
      <c r="D1008">
        <f t="shared" si="44"/>
        <v>410090504</v>
      </c>
      <c r="E1008" t="str">
        <f t="shared" si="43"/>
        <v>SkillDescDetail410090504</v>
      </c>
    </row>
    <row r="1009" spans="4:5">
      <c r="D1009">
        <f t="shared" si="44"/>
        <v>410090505</v>
      </c>
      <c r="E1009" t="str">
        <f t="shared" si="43"/>
        <v>SkillDescDetail410090505</v>
      </c>
    </row>
    <row r="1010" spans="4:5">
      <c r="D1010">
        <f t="shared" si="44"/>
        <v>410090601</v>
      </c>
      <c r="E1010" t="str">
        <f t="shared" si="43"/>
        <v>SkillDescDetail410090601</v>
      </c>
    </row>
    <row r="1011" spans="4:5">
      <c r="D1011">
        <f t="shared" si="44"/>
        <v>410090602</v>
      </c>
      <c r="E1011" t="str">
        <f t="shared" si="43"/>
        <v>SkillDescDetail410090602</v>
      </c>
    </row>
    <row r="1012" spans="4:5">
      <c r="D1012">
        <f t="shared" si="44"/>
        <v>410090603</v>
      </c>
      <c r="E1012" t="str">
        <f t="shared" si="43"/>
        <v>SkillDescDetail410090603</v>
      </c>
    </row>
    <row r="1013" spans="4:5">
      <c r="D1013">
        <f t="shared" si="44"/>
        <v>410090604</v>
      </c>
      <c r="E1013" t="str">
        <f t="shared" si="43"/>
        <v>SkillDescDetail410090604</v>
      </c>
    </row>
    <row r="1014" spans="4:5">
      <c r="D1014">
        <f t="shared" si="44"/>
        <v>410090605</v>
      </c>
      <c r="E1014" t="str">
        <f t="shared" si="43"/>
        <v>SkillDescDetail410090605</v>
      </c>
    </row>
    <row r="1015" spans="4:5">
      <c r="D1015">
        <f t="shared" si="44"/>
        <v>410090701</v>
      </c>
      <c r="E1015" t="str">
        <f t="shared" si="43"/>
        <v>SkillDescDetail410090701</v>
      </c>
    </row>
    <row r="1016" spans="4:5">
      <c r="D1016">
        <f t="shared" si="44"/>
        <v>410090702</v>
      </c>
      <c r="E1016" t="str">
        <f t="shared" si="43"/>
        <v>SkillDescDetail410090702</v>
      </c>
    </row>
    <row r="1017" spans="4:5">
      <c r="D1017">
        <f t="shared" si="44"/>
        <v>410090703</v>
      </c>
      <c r="E1017" t="str">
        <f t="shared" si="43"/>
        <v>SkillDescDetail410090703</v>
      </c>
    </row>
    <row r="1018" spans="4:5">
      <c r="D1018">
        <f t="shared" si="44"/>
        <v>410090704</v>
      </c>
      <c r="E1018" t="str">
        <f t="shared" si="43"/>
        <v>SkillDescDetail410090704</v>
      </c>
    </row>
    <row r="1019" spans="4:5">
      <c r="D1019">
        <f t="shared" si="44"/>
        <v>410090705</v>
      </c>
      <c r="E1019" t="str">
        <f t="shared" si="43"/>
        <v>SkillDescDetail410090705</v>
      </c>
    </row>
    <row r="1020" spans="4:5">
      <c r="D1020">
        <f t="shared" si="44"/>
        <v>410100101</v>
      </c>
      <c r="E1020" t="str">
        <f t="shared" si="43"/>
        <v>SkillDescDetail410100101</v>
      </c>
    </row>
    <row r="1021" spans="4:5">
      <c r="D1021">
        <f t="shared" si="44"/>
        <v>410100102</v>
      </c>
      <c r="E1021" t="str">
        <f t="shared" si="43"/>
        <v>SkillDescDetail410100102</v>
      </c>
    </row>
    <row r="1022" spans="4:5">
      <c r="D1022">
        <f t="shared" si="44"/>
        <v>410100103</v>
      </c>
      <c r="E1022" t="str">
        <f t="shared" si="43"/>
        <v>SkillDescDetail410100103</v>
      </c>
    </row>
    <row r="1023" spans="4:5">
      <c r="D1023">
        <f t="shared" si="44"/>
        <v>410100104</v>
      </c>
      <c r="E1023" t="str">
        <f t="shared" si="43"/>
        <v>SkillDescDetail410100104</v>
      </c>
    </row>
    <row r="1024" spans="4:5">
      <c r="D1024">
        <f t="shared" si="44"/>
        <v>410100105</v>
      </c>
      <c r="E1024" t="str">
        <f t="shared" si="43"/>
        <v>SkillDescDetail410100105</v>
      </c>
    </row>
    <row r="1025" spans="4:5">
      <c r="D1025">
        <f t="shared" si="44"/>
        <v>410100201</v>
      </c>
      <c r="E1025" t="str">
        <f t="shared" si="43"/>
        <v>SkillDescDetail410100201</v>
      </c>
    </row>
    <row r="1026" spans="4:5">
      <c r="D1026">
        <f t="shared" si="44"/>
        <v>410100202</v>
      </c>
      <c r="E1026" t="str">
        <f t="shared" si="43"/>
        <v>SkillDescDetail410100202</v>
      </c>
    </row>
    <row r="1027" spans="4:5">
      <c r="D1027">
        <f t="shared" si="44"/>
        <v>410100203</v>
      </c>
      <c r="E1027" t="str">
        <f t="shared" si="43"/>
        <v>SkillDescDetail410100203</v>
      </c>
    </row>
    <row r="1028" spans="4:5">
      <c r="D1028">
        <f t="shared" si="44"/>
        <v>410100204</v>
      </c>
      <c r="E1028" t="str">
        <f t="shared" si="43"/>
        <v>SkillDescDetail410100204</v>
      </c>
    </row>
    <row r="1029" spans="4:5">
      <c r="D1029">
        <f t="shared" ref="D1029:D1060" si="45">D994+10000</f>
        <v>410100205</v>
      </c>
      <c r="E1029" t="str">
        <f t="shared" si="43"/>
        <v>SkillDescDetail410100205</v>
      </c>
    </row>
    <row r="1030" spans="4:5">
      <c r="D1030">
        <f t="shared" si="45"/>
        <v>410100301</v>
      </c>
      <c r="E1030" t="str">
        <f t="shared" ref="E1030:E1093" si="46">$D$4&amp;D1030</f>
        <v>SkillDescDetail410100301</v>
      </c>
    </row>
    <row r="1031" spans="4:5">
      <c r="D1031">
        <f t="shared" si="45"/>
        <v>410100302</v>
      </c>
      <c r="E1031" t="str">
        <f t="shared" si="46"/>
        <v>SkillDescDetail410100302</v>
      </c>
    </row>
    <row r="1032" spans="4:5">
      <c r="D1032">
        <f t="shared" si="45"/>
        <v>410100303</v>
      </c>
      <c r="E1032" t="str">
        <f t="shared" si="46"/>
        <v>SkillDescDetail410100303</v>
      </c>
    </row>
    <row r="1033" spans="4:5">
      <c r="D1033">
        <f t="shared" si="45"/>
        <v>410100304</v>
      </c>
      <c r="E1033" t="str">
        <f t="shared" si="46"/>
        <v>SkillDescDetail410100304</v>
      </c>
    </row>
    <row r="1034" spans="4:5">
      <c r="D1034">
        <f t="shared" si="45"/>
        <v>410100305</v>
      </c>
      <c r="E1034" t="str">
        <f t="shared" si="46"/>
        <v>SkillDescDetail410100305</v>
      </c>
    </row>
    <row r="1035" spans="4:5">
      <c r="D1035">
        <f t="shared" si="45"/>
        <v>410100401</v>
      </c>
      <c r="E1035" t="str">
        <f t="shared" si="46"/>
        <v>SkillDescDetail410100401</v>
      </c>
    </row>
    <row r="1036" spans="4:5">
      <c r="D1036">
        <f t="shared" si="45"/>
        <v>410100402</v>
      </c>
      <c r="E1036" t="str">
        <f t="shared" si="46"/>
        <v>SkillDescDetail410100402</v>
      </c>
    </row>
    <row r="1037" spans="4:5">
      <c r="D1037">
        <f t="shared" si="45"/>
        <v>410100403</v>
      </c>
      <c r="E1037" t="str">
        <f t="shared" si="46"/>
        <v>SkillDescDetail410100403</v>
      </c>
    </row>
    <row r="1038" spans="4:5">
      <c r="D1038">
        <f t="shared" si="45"/>
        <v>410100404</v>
      </c>
      <c r="E1038" t="str">
        <f t="shared" si="46"/>
        <v>SkillDescDetail410100404</v>
      </c>
    </row>
    <row r="1039" spans="4:5">
      <c r="D1039">
        <f t="shared" si="45"/>
        <v>410100405</v>
      </c>
      <c r="E1039" t="str">
        <f t="shared" si="46"/>
        <v>SkillDescDetail410100405</v>
      </c>
    </row>
    <row r="1040" spans="4:5">
      <c r="D1040">
        <f t="shared" si="45"/>
        <v>410100501</v>
      </c>
      <c r="E1040" t="str">
        <f t="shared" si="46"/>
        <v>SkillDescDetail410100501</v>
      </c>
    </row>
    <row r="1041" spans="4:5">
      <c r="D1041">
        <f t="shared" si="45"/>
        <v>410100502</v>
      </c>
      <c r="E1041" t="str">
        <f t="shared" si="46"/>
        <v>SkillDescDetail410100502</v>
      </c>
    </row>
    <row r="1042" spans="4:5">
      <c r="D1042">
        <f t="shared" si="45"/>
        <v>410100503</v>
      </c>
      <c r="E1042" t="str">
        <f t="shared" si="46"/>
        <v>SkillDescDetail410100503</v>
      </c>
    </row>
    <row r="1043" spans="4:5">
      <c r="D1043">
        <f t="shared" si="45"/>
        <v>410100504</v>
      </c>
      <c r="E1043" t="str">
        <f t="shared" si="46"/>
        <v>SkillDescDetail410100504</v>
      </c>
    </row>
    <row r="1044" spans="4:5">
      <c r="D1044">
        <f t="shared" si="45"/>
        <v>410100505</v>
      </c>
      <c r="E1044" t="str">
        <f t="shared" si="46"/>
        <v>SkillDescDetail410100505</v>
      </c>
    </row>
    <row r="1045" spans="4:5">
      <c r="D1045">
        <f t="shared" si="45"/>
        <v>410100601</v>
      </c>
      <c r="E1045" t="str">
        <f t="shared" si="46"/>
        <v>SkillDescDetail410100601</v>
      </c>
    </row>
    <row r="1046" spans="4:5">
      <c r="D1046">
        <f t="shared" si="45"/>
        <v>410100602</v>
      </c>
      <c r="E1046" t="str">
        <f t="shared" si="46"/>
        <v>SkillDescDetail410100602</v>
      </c>
    </row>
    <row r="1047" spans="4:5">
      <c r="D1047">
        <f t="shared" si="45"/>
        <v>410100603</v>
      </c>
      <c r="E1047" t="str">
        <f t="shared" si="46"/>
        <v>SkillDescDetail410100603</v>
      </c>
    </row>
    <row r="1048" spans="4:5">
      <c r="D1048">
        <f t="shared" si="45"/>
        <v>410100604</v>
      </c>
      <c r="E1048" t="str">
        <f t="shared" si="46"/>
        <v>SkillDescDetail410100604</v>
      </c>
    </row>
    <row r="1049" spans="4:5">
      <c r="D1049">
        <f t="shared" si="45"/>
        <v>410100605</v>
      </c>
      <c r="E1049" t="str">
        <f t="shared" si="46"/>
        <v>SkillDescDetail410100605</v>
      </c>
    </row>
    <row r="1050" spans="4:5">
      <c r="D1050">
        <f t="shared" si="45"/>
        <v>410100701</v>
      </c>
      <c r="E1050" t="str">
        <f t="shared" si="46"/>
        <v>SkillDescDetail410100701</v>
      </c>
    </row>
    <row r="1051" spans="4:5">
      <c r="D1051">
        <f t="shared" si="45"/>
        <v>410100702</v>
      </c>
      <c r="E1051" t="str">
        <f t="shared" si="46"/>
        <v>SkillDescDetail410100702</v>
      </c>
    </row>
    <row r="1052" spans="4:5">
      <c r="D1052">
        <f t="shared" si="45"/>
        <v>410100703</v>
      </c>
      <c r="E1052" t="str">
        <f t="shared" si="46"/>
        <v>SkillDescDetail410100703</v>
      </c>
    </row>
    <row r="1053" spans="4:5">
      <c r="D1053">
        <f t="shared" si="45"/>
        <v>410100704</v>
      </c>
      <c r="E1053" t="str">
        <f t="shared" si="46"/>
        <v>SkillDescDetail410100704</v>
      </c>
    </row>
    <row r="1054" spans="4:5">
      <c r="D1054">
        <f t="shared" si="45"/>
        <v>410100705</v>
      </c>
      <c r="E1054" t="str">
        <f t="shared" si="46"/>
        <v>SkillDescDetail410100705</v>
      </c>
    </row>
    <row r="1055" spans="4:5">
      <c r="D1055">
        <f t="shared" si="45"/>
        <v>410110101</v>
      </c>
      <c r="E1055" t="str">
        <f t="shared" si="46"/>
        <v>SkillDescDetail410110101</v>
      </c>
    </row>
    <row r="1056" spans="4:5">
      <c r="D1056">
        <f t="shared" si="45"/>
        <v>410110102</v>
      </c>
      <c r="E1056" t="str">
        <f t="shared" si="46"/>
        <v>SkillDescDetail410110102</v>
      </c>
    </row>
    <row r="1057" spans="4:5">
      <c r="D1057">
        <f t="shared" si="45"/>
        <v>410110103</v>
      </c>
      <c r="E1057" t="str">
        <f t="shared" si="46"/>
        <v>SkillDescDetail410110103</v>
      </c>
    </row>
    <row r="1058" spans="4:5">
      <c r="D1058">
        <f t="shared" si="45"/>
        <v>410110104</v>
      </c>
      <c r="E1058" t="str">
        <f t="shared" si="46"/>
        <v>SkillDescDetail410110104</v>
      </c>
    </row>
    <row r="1059" spans="4:5">
      <c r="D1059">
        <f t="shared" si="45"/>
        <v>410110105</v>
      </c>
      <c r="E1059" t="str">
        <f t="shared" si="46"/>
        <v>SkillDescDetail410110105</v>
      </c>
    </row>
    <row r="1060" spans="4:5">
      <c r="D1060">
        <f t="shared" si="45"/>
        <v>410110201</v>
      </c>
      <c r="E1060" t="str">
        <f t="shared" si="46"/>
        <v>SkillDescDetail410110201</v>
      </c>
    </row>
    <row r="1061" spans="4:5">
      <c r="D1061">
        <f t="shared" ref="D1061:D1092" si="47">D1026+10000</f>
        <v>410110202</v>
      </c>
      <c r="E1061" t="str">
        <f t="shared" si="46"/>
        <v>SkillDescDetail410110202</v>
      </c>
    </row>
    <row r="1062" spans="4:5">
      <c r="D1062">
        <f t="shared" si="47"/>
        <v>410110203</v>
      </c>
      <c r="E1062" t="str">
        <f t="shared" si="46"/>
        <v>SkillDescDetail410110203</v>
      </c>
    </row>
    <row r="1063" spans="4:5">
      <c r="D1063">
        <f t="shared" si="47"/>
        <v>410110204</v>
      </c>
      <c r="E1063" t="str">
        <f t="shared" si="46"/>
        <v>SkillDescDetail410110204</v>
      </c>
    </row>
    <row r="1064" spans="4:5">
      <c r="D1064">
        <f t="shared" si="47"/>
        <v>410110205</v>
      </c>
      <c r="E1064" t="str">
        <f t="shared" si="46"/>
        <v>SkillDescDetail410110205</v>
      </c>
    </row>
    <row r="1065" spans="4:5">
      <c r="D1065">
        <f t="shared" si="47"/>
        <v>410110301</v>
      </c>
      <c r="E1065" t="str">
        <f t="shared" si="46"/>
        <v>SkillDescDetail410110301</v>
      </c>
    </row>
    <row r="1066" spans="4:5">
      <c r="D1066">
        <f t="shared" si="47"/>
        <v>410110302</v>
      </c>
      <c r="E1066" t="str">
        <f t="shared" si="46"/>
        <v>SkillDescDetail410110302</v>
      </c>
    </row>
    <row r="1067" spans="4:5">
      <c r="D1067">
        <f t="shared" si="47"/>
        <v>410110303</v>
      </c>
      <c r="E1067" t="str">
        <f t="shared" si="46"/>
        <v>SkillDescDetail410110303</v>
      </c>
    </row>
    <row r="1068" spans="4:5">
      <c r="D1068">
        <f t="shared" si="47"/>
        <v>410110304</v>
      </c>
      <c r="E1068" t="str">
        <f t="shared" si="46"/>
        <v>SkillDescDetail410110304</v>
      </c>
    </row>
    <row r="1069" spans="4:5">
      <c r="D1069">
        <f t="shared" si="47"/>
        <v>410110305</v>
      </c>
      <c r="E1069" t="str">
        <f t="shared" si="46"/>
        <v>SkillDescDetail410110305</v>
      </c>
    </row>
    <row r="1070" spans="4:5">
      <c r="D1070">
        <f t="shared" si="47"/>
        <v>410110401</v>
      </c>
      <c r="E1070" t="str">
        <f t="shared" si="46"/>
        <v>SkillDescDetail410110401</v>
      </c>
    </row>
    <row r="1071" spans="4:5">
      <c r="D1071">
        <f t="shared" si="47"/>
        <v>410110402</v>
      </c>
      <c r="E1071" t="str">
        <f t="shared" si="46"/>
        <v>SkillDescDetail410110402</v>
      </c>
    </row>
    <row r="1072" spans="4:5">
      <c r="D1072">
        <f t="shared" si="47"/>
        <v>410110403</v>
      </c>
      <c r="E1072" t="str">
        <f t="shared" si="46"/>
        <v>SkillDescDetail410110403</v>
      </c>
    </row>
    <row r="1073" spans="4:5">
      <c r="D1073">
        <f t="shared" si="47"/>
        <v>410110404</v>
      </c>
      <c r="E1073" t="str">
        <f t="shared" si="46"/>
        <v>SkillDescDetail410110404</v>
      </c>
    </row>
    <row r="1074" spans="4:5">
      <c r="D1074">
        <f t="shared" si="47"/>
        <v>410110405</v>
      </c>
      <c r="E1074" t="str">
        <f t="shared" si="46"/>
        <v>SkillDescDetail410110405</v>
      </c>
    </row>
    <row r="1075" spans="4:5">
      <c r="D1075">
        <f t="shared" si="47"/>
        <v>410110501</v>
      </c>
      <c r="E1075" t="str">
        <f t="shared" si="46"/>
        <v>SkillDescDetail410110501</v>
      </c>
    </row>
    <row r="1076" spans="4:5">
      <c r="D1076">
        <f t="shared" si="47"/>
        <v>410110502</v>
      </c>
      <c r="E1076" t="str">
        <f t="shared" si="46"/>
        <v>SkillDescDetail410110502</v>
      </c>
    </row>
    <row r="1077" spans="4:5">
      <c r="D1077">
        <f t="shared" si="47"/>
        <v>410110503</v>
      </c>
      <c r="E1077" t="str">
        <f t="shared" si="46"/>
        <v>SkillDescDetail410110503</v>
      </c>
    </row>
    <row r="1078" spans="4:5">
      <c r="D1078">
        <f t="shared" si="47"/>
        <v>410110504</v>
      </c>
      <c r="E1078" t="str">
        <f t="shared" si="46"/>
        <v>SkillDescDetail410110504</v>
      </c>
    </row>
    <row r="1079" spans="4:5">
      <c r="D1079">
        <f t="shared" si="47"/>
        <v>410110505</v>
      </c>
      <c r="E1079" t="str">
        <f t="shared" si="46"/>
        <v>SkillDescDetail410110505</v>
      </c>
    </row>
    <row r="1080" spans="4:5">
      <c r="D1080">
        <f t="shared" si="47"/>
        <v>410110601</v>
      </c>
      <c r="E1080" t="str">
        <f t="shared" si="46"/>
        <v>SkillDescDetail410110601</v>
      </c>
    </row>
    <row r="1081" spans="4:5">
      <c r="D1081">
        <f t="shared" si="47"/>
        <v>410110602</v>
      </c>
      <c r="E1081" t="str">
        <f t="shared" si="46"/>
        <v>SkillDescDetail410110602</v>
      </c>
    </row>
    <row r="1082" spans="4:5">
      <c r="D1082">
        <f t="shared" si="47"/>
        <v>410110603</v>
      </c>
      <c r="E1082" t="str">
        <f t="shared" si="46"/>
        <v>SkillDescDetail410110603</v>
      </c>
    </row>
    <row r="1083" spans="4:5">
      <c r="D1083">
        <f t="shared" si="47"/>
        <v>410110604</v>
      </c>
      <c r="E1083" t="str">
        <f t="shared" si="46"/>
        <v>SkillDescDetail410110604</v>
      </c>
    </row>
    <row r="1084" spans="4:5">
      <c r="D1084">
        <f t="shared" si="47"/>
        <v>410110605</v>
      </c>
      <c r="E1084" t="str">
        <f t="shared" si="46"/>
        <v>SkillDescDetail410110605</v>
      </c>
    </row>
    <row r="1085" spans="4:5">
      <c r="D1085">
        <f t="shared" si="47"/>
        <v>410110701</v>
      </c>
      <c r="E1085" t="str">
        <f t="shared" si="46"/>
        <v>SkillDescDetail410110701</v>
      </c>
    </row>
    <row r="1086" spans="4:5">
      <c r="D1086">
        <f t="shared" si="47"/>
        <v>410110702</v>
      </c>
      <c r="E1086" t="str">
        <f t="shared" si="46"/>
        <v>SkillDescDetail410110702</v>
      </c>
    </row>
    <row r="1087" spans="4:5">
      <c r="D1087">
        <f t="shared" si="47"/>
        <v>410110703</v>
      </c>
      <c r="E1087" t="str">
        <f t="shared" si="46"/>
        <v>SkillDescDetail410110703</v>
      </c>
    </row>
    <row r="1088" spans="4:5">
      <c r="D1088">
        <f t="shared" si="47"/>
        <v>410110704</v>
      </c>
      <c r="E1088" t="str">
        <f t="shared" si="46"/>
        <v>SkillDescDetail410110704</v>
      </c>
    </row>
    <row r="1089" spans="4:5">
      <c r="D1089">
        <f t="shared" si="47"/>
        <v>410110705</v>
      </c>
      <c r="E1089" t="str">
        <f t="shared" si="46"/>
        <v>SkillDescDetail410110705</v>
      </c>
    </row>
    <row r="1090" spans="4:5">
      <c r="D1090">
        <f t="shared" si="47"/>
        <v>410120101</v>
      </c>
      <c r="E1090" t="str">
        <f t="shared" si="46"/>
        <v>SkillDescDetail410120101</v>
      </c>
    </row>
    <row r="1091" spans="4:5">
      <c r="D1091">
        <f t="shared" si="47"/>
        <v>410120102</v>
      </c>
      <c r="E1091" t="str">
        <f t="shared" si="46"/>
        <v>SkillDescDetail410120102</v>
      </c>
    </row>
    <row r="1092" spans="4:5">
      <c r="D1092">
        <f t="shared" si="47"/>
        <v>410120103</v>
      </c>
      <c r="E1092" t="str">
        <f t="shared" si="46"/>
        <v>SkillDescDetail410120103</v>
      </c>
    </row>
    <row r="1093" spans="4:5">
      <c r="D1093">
        <f t="shared" ref="D1093:D1124" si="48">D1058+10000</f>
        <v>410120104</v>
      </c>
      <c r="E1093" t="str">
        <f t="shared" si="46"/>
        <v>SkillDescDetail410120104</v>
      </c>
    </row>
    <row r="1094" spans="4:5">
      <c r="D1094">
        <f t="shared" si="48"/>
        <v>410120105</v>
      </c>
      <c r="E1094" t="str">
        <f t="shared" ref="E1094:E1157" si="49">$D$4&amp;D1094</f>
        <v>SkillDescDetail410120105</v>
      </c>
    </row>
    <row r="1095" spans="4:5">
      <c r="D1095">
        <f t="shared" si="48"/>
        <v>410120201</v>
      </c>
      <c r="E1095" t="str">
        <f t="shared" si="49"/>
        <v>SkillDescDetail410120201</v>
      </c>
    </row>
    <row r="1096" spans="4:5">
      <c r="D1096">
        <f t="shared" si="48"/>
        <v>410120202</v>
      </c>
      <c r="E1096" t="str">
        <f t="shared" si="49"/>
        <v>SkillDescDetail410120202</v>
      </c>
    </row>
    <row r="1097" spans="4:5">
      <c r="D1097">
        <f t="shared" si="48"/>
        <v>410120203</v>
      </c>
      <c r="E1097" t="str">
        <f t="shared" si="49"/>
        <v>SkillDescDetail410120203</v>
      </c>
    </row>
    <row r="1098" spans="4:5">
      <c r="D1098">
        <f t="shared" si="48"/>
        <v>410120204</v>
      </c>
      <c r="E1098" t="str">
        <f t="shared" si="49"/>
        <v>SkillDescDetail410120204</v>
      </c>
    </row>
    <row r="1099" spans="4:5">
      <c r="D1099">
        <f t="shared" si="48"/>
        <v>410120205</v>
      </c>
      <c r="E1099" t="str">
        <f t="shared" si="49"/>
        <v>SkillDescDetail410120205</v>
      </c>
    </row>
    <row r="1100" spans="4:5">
      <c r="D1100">
        <f t="shared" si="48"/>
        <v>410120301</v>
      </c>
      <c r="E1100" t="str">
        <f t="shared" si="49"/>
        <v>SkillDescDetail410120301</v>
      </c>
    </row>
    <row r="1101" spans="4:5">
      <c r="D1101">
        <f t="shared" si="48"/>
        <v>410120302</v>
      </c>
      <c r="E1101" t="str">
        <f t="shared" si="49"/>
        <v>SkillDescDetail410120302</v>
      </c>
    </row>
    <row r="1102" spans="4:5">
      <c r="D1102">
        <f t="shared" si="48"/>
        <v>410120303</v>
      </c>
      <c r="E1102" t="str">
        <f t="shared" si="49"/>
        <v>SkillDescDetail410120303</v>
      </c>
    </row>
    <row r="1103" spans="4:5">
      <c r="D1103">
        <f t="shared" si="48"/>
        <v>410120304</v>
      </c>
      <c r="E1103" t="str">
        <f t="shared" si="49"/>
        <v>SkillDescDetail410120304</v>
      </c>
    </row>
    <row r="1104" spans="4:5">
      <c r="D1104">
        <f t="shared" si="48"/>
        <v>410120305</v>
      </c>
      <c r="E1104" t="str">
        <f t="shared" si="49"/>
        <v>SkillDescDetail410120305</v>
      </c>
    </row>
    <row r="1105" spans="4:5">
      <c r="D1105">
        <f t="shared" si="48"/>
        <v>410120401</v>
      </c>
      <c r="E1105" t="str">
        <f t="shared" si="49"/>
        <v>SkillDescDetail410120401</v>
      </c>
    </row>
    <row r="1106" spans="4:5">
      <c r="D1106">
        <f t="shared" si="48"/>
        <v>410120402</v>
      </c>
      <c r="E1106" t="str">
        <f t="shared" si="49"/>
        <v>SkillDescDetail410120402</v>
      </c>
    </row>
    <row r="1107" spans="4:5">
      <c r="D1107">
        <f t="shared" si="48"/>
        <v>410120403</v>
      </c>
      <c r="E1107" t="str">
        <f t="shared" si="49"/>
        <v>SkillDescDetail410120403</v>
      </c>
    </row>
    <row r="1108" spans="4:5">
      <c r="D1108">
        <f t="shared" si="48"/>
        <v>410120404</v>
      </c>
      <c r="E1108" t="str">
        <f t="shared" si="49"/>
        <v>SkillDescDetail410120404</v>
      </c>
    </row>
    <row r="1109" spans="4:5">
      <c r="D1109">
        <f t="shared" si="48"/>
        <v>410120405</v>
      </c>
      <c r="E1109" t="str">
        <f t="shared" si="49"/>
        <v>SkillDescDetail410120405</v>
      </c>
    </row>
    <row r="1110" spans="4:5">
      <c r="D1110">
        <f t="shared" si="48"/>
        <v>410120501</v>
      </c>
      <c r="E1110" t="str">
        <f t="shared" si="49"/>
        <v>SkillDescDetail410120501</v>
      </c>
    </row>
    <row r="1111" spans="4:5">
      <c r="D1111">
        <f t="shared" si="48"/>
        <v>410120502</v>
      </c>
      <c r="E1111" t="str">
        <f t="shared" si="49"/>
        <v>SkillDescDetail410120502</v>
      </c>
    </row>
    <row r="1112" spans="4:5">
      <c r="D1112">
        <f t="shared" si="48"/>
        <v>410120503</v>
      </c>
      <c r="E1112" t="str">
        <f t="shared" si="49"/>
        <v>SkillDescDetail410120503</v>
      </c>
    </row>
    <row r="1113" spans="4:5">
      <c r="D1113">
        <f t="shared" si="48"/>
        <v>410120504</v>
      </c>
      <c r="E1113" t="str">
        <f t="shared" si="49"/>
        <v>SkillDescDetail410120504</v>
      </c>
    </row>
    <row r="1114" spans="4:5">
      <c r="D1114">
        <f t="shared" si="48"/>
        <v>410120505</v>
      </c>
      <c r="E1114" t="str">
        <f t="shared" si="49"/>
        <v>SkillDescDetail410120505</v>
      </c>
    </row>
    <row r="1115" spans="4:5">
      <c r="D1115">
        <f t="shared" si="48"/>
        <v>410120601</v>
      </c>
      <c r="E1115" t="str">
        <f t="shared" si="49"/>
        <v>SkillDescDetail410120601</v>
      </c>
    </row>
    <row r="1116" spans="4:5">
      <c r="D1116">
        <f t="shared" si="48"/>
        <v>410120602</v>
      </c>
      <c r="E1116" t="str">
        <f t="shared" si="49"/>
        <v>SkillDescDetail410120602</v>
      </c>
    </row>
    <row r="1117" spans="4:5">
      <c r="D1117">
        <f t="shared" si="48"/>
        <v>410120603</v>
      </c>
      <c r="E1117" t="str">
        <f t="shared" si="49"/>
        <v>SkillDescDetail410120603</v>
      </c>
    </row>
    <row r="1118" spans="4:5">
      <c r="D1118">
        <f t="shared" si="48"/>
        <v>410120604</v>
      </c>
      <c r="E1118" t="str">
        <f t="shared" si="49"/>
        <v>SkillDescDetail410120604</v>
      </c>
    </row>
    <row r="1119" spans="4:5">
      <c r="D1119">
        <f t="shared" si="48"/>
        <v>410120605</v>
      </c>
      <c r="E1119" t="str">
        <f t="shared" si="49"/>
        <v>SkillDescDetail410120605</v>
      </c>
    </row>
    <row r="1120" spans="4:5">
      <c r="D1120">
        <f t="shared" si="48"/>
        <v>410120701</v>
      </c>
      <c r="E1120" t="str">
        <f t="shared" si="49"/>
        <v>SkillDescDetail410120701</v>
      </c>
    </row>
    <row r="1121" spans="4:5">
      <c r="D1121">
        <f t="shared" si="48"/>
        <v>410120702</v>
      </c>
      <c r="E1121" t="str">
        <f t="shared" si="49"/>
        <v>SkillDescDetail410120702</v>
      </c>
    </row>
    <row r="1122" spans="4:5">
      <c r="D1122">
        <f t="shared" si="48"/>
        <v>410120703</v>
      </c>
      <c r="E1122" t="str">
        <f t="shared" si="49"/>
        <v>SkillDescDetail410120703</v>
      </c>
    </row>
    <row r="1123" spans="4:5">
      <c r="D1123">
        <f t="shared" si="48"/>
        <v>410120704</v>
      </c>
      <c r="E1123" t="str">
        <f t="shared" si="49"/>
        <v>SkillDescDetail410120704</v>
      </c>
    </row>
    <row r="1124" spans="4:5">
      <c r="D1124">
        <f t="shared" si="48"/>
        <v>410120705</v>
      </c>
      <c r="E1124" t="str">
        <f t="shared" si="49"/>
        <v>SkillDescDetail410120705</v>
      </c>
    </row>
    <row r="1125" spans="4:5">
      <c r="D1125">
        <f t="shared" ref="D1125:D1156" si="50">D1090+10000</f>
        <v>410130101</v>
      </c>
      <c r="E1125" t="str">
        <f t="shared" si="49"/>
        <v>SkillDescDetail410130101</v>
      </c>
    </row>
    <row r="1126" spans="4:5">
      <c r="D1126">
        <f t="shared" si="50"/>
        <v>410130102</v>
      </c>
      <c r="E1126" t="str">
        <f t="shared" si="49"/>
        <v>SkillDescDetail410130102</v>
      </c>
    </row>
    <row r="1127" spans="4:5">
      <c r="D1127">
        <f t="shared" si="50"/>
        <v>410130103</v>
      </c>
      <c r="E1127" t="str">
        <f t="shared" si="49"/>
        <v>SkillDescDetail410130103</v>
      </c>
    </row>
    <row r="1128" spans="4:5">
      <c r="D1128">
        <f t="shared" si="50"/>
        <v>410130104</v>
      </c>
      <c r="E1128" t="str">
        <f t="shared" si="49"/>
        <v>SkillDescDetail410130104</v>
      </c>
    </row>
    <row r="1129" spans="4:5">
      <c r="D1129">
        <f t="shared" si="50"/>
        <v>410130105</v>
      </c>
      <c r="E1129" t="str">
        <f t="shared" si="49"/>
        <v>SkillDescDetail410130105</v>
      </c>
    </row>
    <row r="1130" spans="4:5">
      <c r="D1130">
        <f t="shared" si="50"/>
        <v>410130201</v>
      </c>
      <c r="E1130" t="str">
        <f t="shared" si="49"/>
        <v>SkillDescDetail410130201</v>
      </c>
    </row>
    <row r="1131" spans="4:5">
      <c r="D1131">
        <f t="shared" si="50"/>
        <v>410130202</v>
      </c>
      <c r="E1131" t="str">
        <f t="shared" si="49"/>
        <v>SkillDescDetail410130202</v>
      </c>
    </row>
    <row r="1132" spans="4:5">
      <c r="D1132">
        <f t="shared" si="50"/>
        <v>410130203</v>
      </c>
      <c r="E1132" t="str">
        <f t="shared" si="49"/>
        <v>SkillDescDetail410130203</v>
      </c>
    </row>
    <row r="1133" spans="4:5">
      <c r="D1133">
        <f t="shared" si="50"/>
        <v>410130204</v>
      </c>
      <c r="E1133" t="str">
        <f t="shared" si="49"/>
        <v>SkillDescDetail410130204</v>
      </c>
    </row>
    <row r="1134" spans="4:5">
      <c r="D1134">
        <f t="shared" si="50"/>
        <v>410130205</v>
      </c>
      <c r="E1134" t="str">
        <f t="shared" si="49"/>
        <v>SkillDescDetail410130205</v>
      </c>
    </row>
    <row r="1135" spans="4:5">
      <c r="D1135">
        <f t="shared" si="50"/>
        <v>410130301</v>
      </c>
      <c r="E1135" t="str">
        <f t="shared" si="49"/>
        <v>SkillDescDetail410130301</v>
      </c>
    </row>
    <row r="1136" spans="4:5">
      <c r="D1136">
        <f t="shared" si="50"/>
        <v>410130302</v>
      </c>
      <c r="E1136" t="str">
        <f t="shared" si="49"/>
        <v>SkillDescDetail410130302</v>
      </c>
    </row>
    <row r="1137" spans="4:5">
      <c r="D1137">
        <f t="shared" si="50"/>
        <v>410130303</v>
      </c>
      <c r="E1137" t="str">
        <f t="shared" si="49"/>
        <v>SkillDescDetail410130303</v>
      </c>
    </row>
    <row r="1138" spans="4:5">
      <c r="D1138">
        <f t="shared" si="50"/>
        <v>410130304</v>
      </c>
      <c r="E1138" t="str">
        <f t="shared" si="49"/>
        <v>SkillDescDetail410130304</v>
      </c>
    </row>
    <row r="1139" spans="4:5">
      <c r="D1139">
        <f t="shared" si="50"/>
        <v>410130305</v>
      </c>
      <c r="E1139" t="str">
        <f t="shared" si="49"/>
        <v>SkillDescDetail410130305</v>
      </c>
    </row>
    <row r="1140" spans="4:5">
      <c r="D1140">
        <f t="shared" si="50"/>
        <v>410130401</v>
      </c>
      <c r="E1140" t="str">
        <f t="shared" si="49"/>
        <v>SkillDescDetail410130401</v>
      </c>
    </row>
    <row r="1141" spans="4:5">
      <c r="D1141">
        <f t="shared" si="50"/>
        <v>410130402</v>
      </c>
      <c r="E1141" t="str">
        <f t="shared" si="49"/>
        <v>SkillDescDetail410130402</v>
      </c>
    </row>
    <row r="1142" spans="4:5">
      <c r="D1142">
        <f t="shared" si="50"/>
        <v>410130403</v>
      </c>
      <c r="E1142" t="str">
        <f t="shared" si="49"/>
        <v>SkillDescDetail410130403</v>
      </c>
    </row>
    <row r="1143" spans="4:5">
      <c r="D1143">
        <f t="shared" si="50"/>
        <v>410130404</v>
      </c>
      <c r="E1143" t="str">
        <f t="shared" si="49"/>
        <v>SkillDescDetail410130404</v>
      </c>
    </row>
    <row r="1144" spans="4:5">
      <c r="D1144">
        <f t="shared" si="50"/>
        <v>410130405</v>
      </c>
      <c r="E1144" t="str">
        <f t="shared" si="49"/>
        <v>SkillDescDetail410130405</v>
      </c>
    </row>
    <row r="1145" spans="4:5">
      <c r="D1145">
        <f t="shared" si="50"/>
        <v>410130501</v>
      </c>
      <c r="E1145" t="str">
        <f t="shared" si="49"/>
        <v>SkillDescDetail410130501</v>
      </c>
    </row>
    <row r="1146" spans="4:5">
      <c r="D1146">
        <f t="shared" si="50"/>
        <v>410130502</v>
      </c>
      <c r="E1146" t="str">
        <f t="shared" si="49"/>
        <v>SkillDescDetail410130502</v>
      </c>
    </row>
    <row r="1147" spans="4:5">
      <c r="D1147">
        <f t="shared" si="50"/>
        <v>410130503</v>
      </c>
      <c r="E1147" t="str">
        <f t="shared" si="49"/>
        <v>SkillDescDetail410130503</v>
      </c>
    </row>
    <row r="1148" spans="4:5">
      <c r="D1148">
        <f t="shared" si="50"/>
        <v>410130504</v>
      </c>
      <c r="E1148" t="str">
        <f t="shared" si="49"/>
        <v>SkillDescDetail410130504</v>
      </c>
    </row>
    <row r="1149" spans="4:5">
      <c r="D1149">
        <f t="shared" si="50"/>
        <v>410130505</v>
      </c>
      <c r="E1149" t="str">
        <f t="shared" si="49"/>
        <v>SkillDescDetail410130505</v>
      </c>
    </row>
    <row r="1150" spans="4:5">
      <c r="D1150">
        <f t="shared" si="50"/>
        <v>410130601</v>
      </c>
      <c r="E1150" t="str">
        <f t="shared" si="49"/>
        <v>SkillDescDetail410130601</v>
      </c>
    </row>
    <row r="1151" spans="4:5">
      <c r="D1151">
        <f t="shared" si="50"/>
        <v>410130602</v>
      </c>
      <c r="E1151" t="str">
        <f t="shared" si="49"/>
        <v>SkillDescDetail410130602</v>
      </c>
    </row>
    <row r="1152" spans="4:5">
      <c r="D1152">
        <f t="shared" si="50"/>
        <v>410130603</v>
      </c>
      <c r="E1152" t="str">
        <f t="shared" si="49"/>
        <v>SkillDescDetail410130603</v>
      </c>
    </row>
    <row r="1153" spans="4:5">
      <c r="D1153">
        <f t="shared" si="50"/>
        <v>410130604</v>
      </c>
      <c r="E1153" t="str">
        <f t="shared" si="49"/>
        <v>SkillDescDetail410130604</v>
      </c>
    </row>
    <row r="1154" spans="4:5">
      <c r="D1154">
        <f t="shared" si="50"/>
        <v>410130605</v>
      </c>
      <c r="E1154" t="str">
        <f t="shared" si="49"/>
        <v>SkillDescDetail410130605</v>
      </c>
    </row>
    <row r="1155" spans="4:5">
      <c r="D1155">
        <f t="shared" si="50"/>
        <v>410130701</v>
      </c>
      <c r="E1155" t="str">
        <f t="shared" si="49"/>
        <v>SkillDescDetail410130701</v>
      </c>
    </row>
    <row r="1156" spans="4:5">
      <c r="D1156">
        <f t="shared" si="50"/>
        <v>410130702</v>
      </c>
      <c r="E1156" t="str">
        <f t="shared" si="49"/>
        <v>SkillDescDetail410130702</v>
      </c>
    </row>
    <row r="1157" spans="4:5">
      <c r="D1157">
        <f t="shared" ref="D1157:D1177" si="51">D1122+10000</f>
        <v>410130703</v>
      </c>
      <c r="E1157" t="str">
        <f t="shared" si="49"/>
        <v>SkillDescDetail410130703</v>
      </c>
    </row>
    <row r="1158" spans="4:5">
      <c r="D1158">
        <f t="shared" si="51"/>
        <v>410130704</v>
      </c>
      <c r="E1158" t="str">
        <f t="shared" ref="E1158:E1221" si="52">$D$4&amp;D1158</f>
        <v>SkillDescDetail410130704</v>
      </c>
    </row>
    <row r="1159" spans="4:5">
      <c r="D1159">
        <f t="shared" si="51"/>
        <v>410130705</v>
      </c>
      <c r="E1159" t="str">
        <f t="shared" si="52"/>
        <v>SkillDescDetail410130705</v>
      </c>
    </row>
    <row r="1160" spans="4:5">
      <c r="D1160">
        <f t="shared" si="51"/>
        <v>410140101</v>
      </c>
      <c r="E1160" t="str">
        <f t="shared" si="52"/>
        <v>SkillDescDetail410140101</v>
      </c>
    </row>
    <row r="1161" spans="4:5">
      <c r="D1161">
        <f t="shared" si="51"/>
        <v>410140102</v>
      </c>
      <c r="E1161" t="str">
        <f t="shared" si="52"/>
        <v>SkillDescDetail410140102</v>
      </c>
    </row>
    <row r="1162" spans="4:5">
      <c r="D1162">
        <f t="shared" si="51"/>
        <v>410140103</v>
      </c>
      <c r="E1162" t="str">
        <f t="shared" si="52"/>
        <v>SkillDescDetail410140103</v>
      </c>
    </row>
    <row r="1163" spans="4:5">
      <c r="D1163">
        <f t="shared" si="51"/>
        <v>410140104</v>
      </c>
      <c r="E1163" t="str">
        <f t="shared" si="52"/>
        <v>SkillDescDetail410140104</v>
      </c>
    </row>
    <row r="1164" spans="4:5">
      <c r="D1164">
        <f t="shared" si="51"/>
        <v>410140105</v>
      </c>
      <c r="E1164" t="str">
        <f t="shared" si="52"/>
        <v>SkillDescDetail410140105</v>
      </c>
    </row>
    <row r="1165" spans="4:5">
      <c r="D1165">
        <f t="shared" si="51"/>
        <v>410140201</v>
      </c>
      <c r="E1165" t="str">
        <f t="shared" si="52"/>
        <v>SkillDescDetail410140201</v>
      </c>
    </row>
    <row r="1166" spans="4:5">
      <c r="D1166">
        <f t="shared" si="51"/>
        <v>410140202</v>
      </c>
      <c r="E1166" t="str">
        <f t="shared" si="52"/>
        <v>SkillDescDetail410140202</v>
      </c>
    </row>
    <row r="1167" spans="4:5">
      <c r="D1167">
        <f t="shared" si="51"/>
        <v>410140203</v>
      </c>
      <c r="E1167" t="str">
        <f t="shared" si="52"/>
        <v>SkillDescDetail410140203</v>
      </c>
    </row>
    <row r="1168" spans="4:5">
      <c r="D1168">
        <f t="shared" si="51"/>
        <v>410140204</v>
      </c>
      <c r="E1168" t="str">
        <f t="shared" si="52"/>
        <v>SkillDescDetail410140204</v>
      </c>
    </row>
    <row r="1169" spans="4:5">
      <c r="D1169">
        <f t="shared" si="51"/>
        <v>410140205</v>
      </c>
      <c r="E1169" t="str">
        <f t="shared" si="52"/>
        <v>SkillDescDetail410140205</v>
      </c>
    </row>
    <row r="1170" spans="4:5">
      <c r="D1170">
        <f t="shared" si="51"/>
        <v>410140301</v>
      </c>
      <c r="E1170" t="str">
        <f t="shared" si="52"/>
        <v>SkillDescDetail410140301</v>
      </c>
    </row>
    <row r="1171" spans="4:5">
      <c r="D1171">
        <f t="shared" si="51"/>
        <v>410140302</v>
      </c>
      <c r="E1171" t="str">
        <f t="shared" si="52"/>
        <v>SkillDescDetail410140302</v>
      </c>
    </row>
    <row r="1172" spans="4:5">
      <c r="D1172">
        <f t="shared" si="51"/>
        <v>410140303</v>
      </c>
      <c r="E1172" t="str">
        <f t="shared" si="52"/>
        <v>SkillDescDetail410140303</v>
      </c>
    </row>
    <row r="1173" spans="4:5">
      <c r="D1173">
        <f t="shared" si="51"/>
        <v>410140304</v>
      </c>
      <c r="E1173" t="str">
        <f t="shared" si="52"/>
        <v>SkillDescDetail410140304</v>
      </c>
    </row>
    <row r="1174" spans="4:5">
      <c r="D1174">
        <f t="shared" si="51"/>
        <v>410140305</v>
      </c>
      <c r="E1174" t="str">
        <f t="shared" si="52"/>
        <v>SkillDescDetail410140305</v>
      </c>
    </row>
    <row r="1175" spans="4:5">
      <c r="D1175">
        <f t="shared" si="51"/>
        <v>410140401</v>
      </c>
      <c r="E1175" t="str">
        <f t="shared" si="52"/>
        <v>SkillDescDetail410140401</v>
      </c>
    </row>
    <row r="1176" spans="4:5">
      <c r="D1176">
        <f t="shared" si="51"/>
        <v>410140402</v>
      </c>
      <c r="E1176" t="str">
        <f t="shared" si="52"/>
        <v>SkillDescDetail410140402</v>
      </c>
    </row>
    <row r="1177" spans="4:5">
      <c r="D1177">
        <f t="shared" si="51"/>
        <v>410140403</v>
      </c>
      <c r="E1177" t="str">
        <f t="shared" si="52"/>
        <v>SkillDescDetail410140403</v>
      </c>
    </row>
    <row r="1178" spans="4:5">
      <c r="D1178">
        <f t="shared" ref="D1178:D1241" si="53">D1143+10000</f>
        <v>410140404</v>
      </c>
      <c r="E1178" t="str">
        <f t="shared" si="52"/>
        <v>SkillDescDetail410140404</v>
      </c>
    </row>
    <row r="1179" spans="4:5">
      <c r="D1179">
        <f t="shared" si="53"/>
        <v>410140405</v>
      </c>
      <c r="E1179" t="str">
        <f t="shared" si="52"/>
        <v>SkillDescDetail410140405</v>
      </c>
    </row>
    <row r="1180" spans="4:5">
      <c r="D1180">
        <f t="shared" si="53"/>
        <v>410140501</v>
      </c>
      <c r="E1180" t="str">
        <f t="shared" si="52"/>
        <v>SkillDescDetail410140501</v>
      </c>
    </row>
    <row r="1181" spans="4:5">
      <c r="D1181">
        <f t="shared" si="53"/>
        <v>410140502</v>
      </c>
      <c r="E1181" t="str">
        <f t="shared" si="52"/>
        <v>SkillDescDetail410140502</v>
      </c>
    </row>
    <row r="1182" spans="4:5">
      <c r="D1182">
        <f t="shared" si="53"/>
        <v>410140503</v>
      </c>
      <c r="E1182" t="str">
        <f t="shared" si="52"/>
        <v>SkillDescDetail410140503</v>
      </c>
    </row>
    <row r="1183" spans="4:5">
      <c r="D1183">
        <f t="shared" si="53"/>
        <v>410140504</v>
      </c>
      <c r="E1183" t="str">
        <f t="shared" si="52"/>
        <v>SkillDescDetail410140504</v>
      </c>
    </row>
    <row r="1184" spans="4:5">
      <c r="D1184">
        <f t="shared" si="53"/>
        <v>410140505</v>
      </c>
      <c r="E1184" t="str">
        <f t="shared" si="52"/>
        <v>SkillDescDetail410140505</v>
      </c>
    </row>
    <row r="1185" spans="4:5">
      <c r="D1185">
        <f t="shared" si="53"/>
        <v>410140601</v>
      </c>
      <c r="E1185" t="str">
        <f t="shared" si="52"/>
        <v>SkillDescDetail410140601</v>
      </c>
    </row>
    <row r="1186" spans="4:5">
      <c r="D1186">
        <f t="shared" si="53"/>
        <v>410140602</v>
      </c>
      <c r="E1186" t="str">
        <f t="shared" si="52"/>
        <v>SkillDescDetail410140602</v>
      </c>
    </row>
    <row r="1187" spans="4:5">
      <c r="D1187">
        <f t="shared" si="53"/>
        <v>410140603</v>
      </c>
      <c r="E1187" t="str">
        <f t="shared" si="52"/>
        <v>SkillDescDetail410140603</v>
      </c>
    </row>
    <row r="1188" spans="4:5">
      <c r="D1188">
        <f t="shared" si="53"/>
        <v>410140604</v>
      </c>
      <c r="E1188" t="str">
        <f t="shared" si="52"/>
        <v>SkillDescDetail410140604</v>
      </c>
    </row>
    <row r="1189" spans="4:5">
      <c r="D1189">
        <f t="shared" si="53"/>
        <v>410140605</v>
      </c>
      <c r="E1189" t="str">
        <f t="shared" si="52"/>
        <v>SkillDescDetail410140605</v>
      </c>
    </row>
    <row r="1190" spans="4:5">
      <c r="D1190">
        <f t="shared" si="53"/>
        <v>410140701</v>
      </c>
      <c r="E1190" t="str">
        <f t="shared" si="52"/>
        <v>SkillDescDetail410140701</v>
      </c>
    </row>
    <row r="1191" spans="4:5">
      <c r="D1191">
        <f t="shared" si="53"/>
        <v>410140702</v>
      </c>
      <c r="E1191" t="str">
        <f t="shared" si="52"/>
        <v>SkillDescDetail410140702</v>
      </c>
    </row>
    <row r="1192" spans="4:5">
      <c r="D1192">
        <f t="shared" si="53"/>
        <v>410140703</v>
      </c>
      <c r="E1192" t="str">
        <f t="shared" si="52"/>
        <v>SkillDescDetail410140703</v>
      </c>
    </row>
    <row r="1193" spans="4:5">
      <c r="D1193">
        <f t="shared" si="53"/>
        <v>410140704</v>
      </c>
      <c r="E1193" t="str">
        <f t="shared" si="52"/>
        <v>SkillDescDetail410140704</v>
      </c>
    </row>
    <row r="1194" spans="4:5">
      <c r="D1194">
        <f t="shared" si="53"/>
        <v>410140705</v>
      </c>
      <c r="E1194" t="str">
        <f t="shared" si="52"/>
        <v>SkillDescDetail410140705</v>
      </c>
    </row>
    <row r="1195" spans="4:5">
      <c r="D1195">
        <f t="shared" si="53"/>
        <v>410150101</v>
      </c>
      <c r="E1195" t="str">
        <f t="shared" si="52"/>
        <v>SkillDescDetail410150101</v>
      </c>
    </row>
    <row r="1196" spans="4:5">
      <c r="D1196">
        <f t="shared" si="53"/>
        <v>410150102</v>
      </c>
      <c r="E1196" t="str">
        <f t="shared" si="52"/>
        <v>SkillDescDetail410150102</v>
      </c>
    </row>
    <row r="1197" spans="4:5">
      <c r="D1197">
        <f t="shared" si="53"/>
        <v>410150103</v>
      </c>
      <c r="E1197" t="str">
        <f t="shared" si="52"/>
        <v>SkillDescDetail410150103</v>
      </c>
    </row>
    <row r="1198" spans="4:5">
      <c r="D1198">
        <f t="shared" si="53"/>
        <v>410150104</v>
      </c>
      <c r="E1198" t="str">
        <f t="shared" si="52"/>
        <v>SkillDescDetail410150104</v>
      </c>
    </row>
    <row r="1199" spans="4:5">
      <c r="D1199">
        <f t="shared" si="53"/>
        <v>410150105</v>
      </c>
      <c r="E1199" t="str">
        <f t="shared" si="52"/>
        <v>SkillDescDetail410150105</v>
      </c>
    </row>
    <row r="1200" spans="4:5">
      <c r="D1200">
        <f t="shared" si="53"/>
        <v>410150201</v>
      </c>
      <c r="E1200" t="str">
        <f t="shared" si="52"/>
        <v>SkillDescDetail410150201</v>
      </c>
    </row>
    <row r="1201" spans="4:5">
      <c r="D1201">
        <f t="shared" si="53"/>
        <v>410150202</v>
      </c>
      <c r="E1201" t="str">
        <f t="shared" si="52"/>
        <v>SkillDescDetail410150202</v>
      </c>
    </row>
    <row r="1202" spans="4:5">
      <c r="D1202">
        <f t="shared" si="53"/>
        <v>410150203</v>
      </c>
      <c r="E1202" t="str">
        <f t="shared" si="52"/>
        <v>SkillDescDetail410150203</v>
      </c>
    </row>
    <row r="1203" spans="4:5">
      <c r="D1203">
        <f t="shared" si="53"/>
        <v>410150204</v>
      </c>
      <c r="E1203" t="str">
        <f t="shared" si="52"/>
        <v>SkillDescDetail410150204</v>
      </c>
    </row>
    <row r="1204" spans="4:5">
      <c r="D1204">
        <f t="shared" si="53"/>
        <v>410150205</v>
      </c>
      <c r="E1204" t="str">
        <f t="shared" si="52"/>
        <v>SkillDescDetail410150205</v>
      </c>
    </row>
    <row r="1205" spans="4:5">
      <c r="D1205">
        <f t="shared" si="53"/>
        <v>410150301</v>
      </c>
      <c r="E1205" t="str">
        <f t="shared" si="52"/>
        <v>SkillDescDetail410150301</v>
      </c>
    </row>
    <row r="1206" spans="4:5">
      <c r="D1206">
        <f t="shared" si="53"/>
        <v>410150302</v>
      </c>
      <c r="E1206" t="str">
        <f t="shared" si="52"/>
        <v>SkillDescDetail410150302</v>
      </c>
    </row>
    <row r="1207" spans="4:5">
      <c r="D1207">
        <f t="shared" si="53"/>
        <v>410150303</v>
      </c>
      <c r="E1207" t="str">
        <f t="shared" si="52"/>
        <v>SkillDescDetail410150303</v>
      </c>
    </row>
    <row r="1208" spans="4:5">
      <c r="D1208">
        <f t="shared" si="53"/>
        <v>410150304</v>
      </c>
      <c r="E1208" t="str">
        <f t="shared" si="52"/>
        <v>SkillDescDetail410150304</v>
      </c>
    </row>
    <row r="1209" spans="4:5">
      <c r="D1209">
        <f t="shared" si="53"/>
        <v>410150305</v>
      </c>
      <c r="E1209" t="str">
        <f t="shared" si="52"/>
        <v>SkillDescDetail410150305</v>
      </c>
    </row>
    <row r="1210" spans="4:5">
      <c r="D1210">
        <f t="shared" si="53"/>
        <v>410150401</v>
      </c>
      <c r="E1210" t="str">
        <f t="shared" si="52"/>
        <v>SkillDescDetail410150401</v>
      </c>
    </row>
    <row r="1211" spans="4:5">
      <c r="D1211">
        <f t="shared" si="53"/>
        <v>410150402</v>
      </c>
      <c r="E1211" t="str">
        <f t="shared" si="52"/>
        <v>SkillDescDetail410150402</v>
      </c>
    </row>
    <row r="1212" spans="4:5">
      <c r="D1212">
        <f t="shared" si="53"/>
        <v>410150403</v>
      </c>
      <c r="E1212" t="str">
        <f t="shared" si="52"/>
        <v>SkillDescDetail410150403</v>
      </c>
    </row>
    <row r="1213" spans="4:5">
      <c r="D1213">
        <f t="shared" si="53"/>
        <v>410150404</v>
      </c>
      <c r="E1213" t="str">
        <f t="shared" si="52"/>
        <v>SkillDescDetail410150404</v>
      </c>
    </row>
    <row r="1214" spans="4:5">
      <c r="D1214">
        <f t="shared" si="53"/>
        <v>410150405</v>
      </c>
      <c r="E1214" t="str">
        <f t="shared" si="52"/>
        <v>SkillDescDetail410150405</v>
      </c>
    </row>
    <row r="1215" spans="4:5">
      <c r="D1215">
        <f t="shared" si="53"/>
        <v>410150501</v>
      </c>
      <c r="E1215" t="str">
        <f t="shared" si="52"/>
        <v>SkillDescDetail410150501</v>
      </c>
    </row>
    <row r="1216" spans="4:5">
      <c r="D1216">
        <f t="shared" si="53"/>
        <v>410150502</v>
      </c>
      <c r="E1216" t="str">
        <f t="shared" si="52"/>
        <v>SkillDescDetail410150502</v>
      </c>
    </row>
    <row r="1217" spans="4:5">
      <c r="D1217">
        <f t="shared" si="53"/>
        <v>410150503</v>
      </c>
      <c r="E1217" t="str">
        <f t="shared" si="52"/>
        <v>SkillDescDetail410150503</v>
      </c>
    </row>
    <row r="1218" spans="4:5">
      <c r="D1218">
        <f t="shared" si="53"/>
        <v>410150504</v>
      </c>
      <c r="E1218" t="str">
        <f t="shared" si="52"/>
        <v>SkillDescDetail410150504</v>
      </c>
    </row>
    <row r="1219" spans="4:5">
      <c r="D1219">
        <f t="shared" si="53"/>
        <v>410150505</v>
      </c>
      <c r="E1219" t="str">
        <f t="shared" si="52"/>
        <v>SkillDescDetail410150505</v>
      </c>
    </row>
    <row r="1220" spans="4:5">
      <c r="D1220">
        <f t="shared" si="53"/>
        <v>410150601</v>
      </c>
      <c r="E1220" t="str">
        <f t="shared" si="52"/>
        <v>SkillDescDetail410150601</v>
      </c>
    </row>
    <row r="1221" spans="4:5">
      <c r="D1221">
        <f t="shared" si="53"/>
        <v>410150602</v>
      </c>
      <c r="E1221" t="str">
        <f t="shared" si="52"/>
        <v>SkillDescDetail410150602</v>
      </c>
    </row>
    <row r="1222" spans="4:5">
      <c r="D1222">
        <f t="shared" si="53"/>
        <v>410150603</v>
      </c>
      <c r="E1222" t="str">
        <f t="shared" ref="E1222:E1285" si="54">$D$4&amp;D1222</f>
        <v>SkillDescDetail410150603</v>
      </c>
    </row>
    <row r="1223" spans="4:5">
      <c r="D1223">
        <f t="shared" si="53"/>
        <v>410150604</v>
      </c>
      <c r="E1223" t="str">
        <f t="shared" si="54"/>
        <v>SkillDescDetail410150604</v>
      </c>
    </row>
    <row r="1224" spans="4:5">
      <c r="D1224">
        <f t="shared" si="53"/>
        <v>410150605</v>
      </c>
      <c r="E1224" t="str">
        <f t="shared" si="54"/>
        <v>SkillDescDetail410150605</v>
      </c>
    </row>
    <row r="1225" spans="4:5">
      <c r="D1225">
        <f t="shared" si="53"/>
        <v>410150701</v>
      </c>
      <c r="E1225" t="str">
        <f t="shared" si="54"/>
        <v>SkillDescDetail410150701</v>
      </c>
    </row>
    <row r="1226" spans="4:5">
      <c r="D1226">
        <f t="shared" si="53"/>
        <v>410150702</v>
      </c>
      <c r="E1226" t="str">
        <f t="shared" si="54"/>
        <v>SkillDescDetail410150702</v>
      </c>
    </row>
    <row r="1227" spans="4:5">
      <c r="D1227">
        <f t="shared" si="53"/>
        <v>410150703</v>
      </c>
      <c r="E1227" t="str">
        <f t="shared" si="54"/>
        <v>SkillDescDetail410150703</v>
      </c>
    </row>
    <row r="1228" spans="4:5">
      <c r="D1228">
        <f t="shared" si="53"/>
        <v>410150704</v>
      </c>
      <c r="E1228" t="str">
        <f t="shared" si="54"/>
        <v>SkillDescDetail410150704</v>
      </c>
    </row>
    <row r="1229" spans="4:5">
      <c r="D1229">
        <f t="shared" si="53"/>
        <v>410150705</v>
      </c>
      <c r="E1229" t="str">
        <f t="shared" si="54"/>
        <v>SkillDescDetail410150705</v>
      </c>
    </row>
    <row r="1230" spans="4:5">
      <c r="D1230">
        <f t="shared" si="53"/>
        <v>410160101</v>
      </c>
      <c r="E1230" t="str">
        <f t="shared" si="54"/>
        <v>SkillDescDetail410160101</v>
      </c>
    </row>
    <row r="1231" spans="4:5">
      <c r="D1231">
        <f t="shared" si="53"/>
        <v>410160102</v>
      </c>
      <c r="E1231" t="str">
        <f t="shared" si="54"/>
        <v>SkillDescDetail410160102</v>
      </c>
    </row>
    <row r="1232" spans="4:5">
      <c r="D1232">
        <f t="shared" si="53"/>
        <v>410160103</v>
      </c>
      <c r="E1232" t="str">
        <f t="shared" si="54"/>
        <v>SkillDescDetail410160103</v>
      </c>
    </row>
    <row r="1233" spans="4:5">
      <c r="D1233">
        <f t="shared" si="53"/>
        <v>410160104</v>
      </c>
      <c r="E1233" t="str">
        <f t="shared" si="54"/>
        <v>SkillDescDetail410160104</v>
      </c>
    </row>
    <row r="1234" spans="4:5">
      <c r="D1234">
        <f t="shared" si="53"/>
        <v>410160105</v>
      </c>
      <c r="E1234" t="str">
        <f t="shared" si="54"/>
        <v>SkillDescDetail410160105</v>
      </c>
    </row>
    <row r="1235" spans="4:5">
      <c r="D1235">
        <f t="shared" si="53"/>
        <v>410160201</v>
      </c>
      <c r="E1235" t="str">
        <f t="shared" si="54"/>
        <v>SkillDescDetail410160201</v>
      </c>
    </row>
    <row r="1236" spans="4:5">
      <c r="D1236">
        <f t="shared" si="53"/>
        <v>410160202</v>
      </c>
      <c r="E1236" t="str">
        <f t="shared" si="54"/>
        <v>SkillDescDetail410160202</v>
      </c>
    </row>
    <row r="1237" spans="4:5">
      <c r="D1237">
        <f t="shared" si="53"/>
        <v>410160203</v>
      </c>
      <c r="E1237" t="str">
        <f t="shared" si="54"/>
        <v>SkillDescDetail410160203</v>
      </c>
    </row>
    <row r="1238" spans="4:5">
      <c r="D1238">
        <f t="shared" si="53"/>
        <v>410160204</v>
      </c>
      <c r="E1238" t="str">
        <f t="shared" si="54"/>
        <v>SkillDescDetail410160204</v>
      </c>
    </row>
    <row r="1239" spans="4:5">
      <c r="D1239">
        <f t="shared" si="53"/>
        <v>410160205</v>
      </c>
      <c r="E1239" t="str">
        <f t="shared" si="54"/>
        <v>SkillDescDetail410160205</v>
      </c>
    </row>
    <row r="1240" spans="4:5">
      <c r="D1240">
        <f t="shared" si="53"/>
        <v>410160301</v>
      </c>
      <c r="E1240" t="str">
        <f t="shared" si="54"/>
        <v>SkillDescDetail410160301</v>
      </c>
    </row>
    <row r="1241" spans="4:5">
      <c r="D1241">
        <f t="shared" si="53"/>
        <v>410160302</v>
      </c>
      <c r="E1241" t="str">
        <f t="shared" si="54"/>
        <v>SkillDescDetail410160302</v>
      </c>
    </row>
    <row r="1242" spans="4:5">
      <c r="D1242">
        <f t="shared" ref="D1242:D1305" si="55">D1207+10000</f>
        <v>410160303</v>
      </c>
      <c r="E1242" t="str">
        <f t="shared" si="54"/>
        <v>SkillDescDetail410160303</v>
      </c>
    </row>
    <row r="1243" spans="4:5">
      <c r="D1243">
        <f t="shared" si="55"/>
        <v>410160304</v>
      </c>
      <c r="E1243" t="str">
        <f t="shared" si="54"/>
        <v>SkillDescDetail410160304</v>
      </c>
    </row>
    <row r="1244" spans="4:5">
      <c r="D1244">
        <f t="shared" si="55"/>
        <v>410160305</v>
      </c>
      <c r="E1244" t="str">
        <f t="shared" si="54"/>
        <v>SkillDescDetail410160305</v>
      </c>
    </row>
    <row r="1245" spans="4:5">
      <c r="D1245">
        <f t="shared" si="55"/>
        <v>410160401</v>
      </c>
      <c r="E1245" t="str">
        <f t="shared" si="54"/>
        <v>SkillDescDetail410160401</v>
      </c>
    </row>
    <row r="1246" spans="4:5">
      <c r="D1246">
        <f t="shared" si="55"/>
        <v>410160402</v>
      </c>
      <c r="E1246" t="str">
        <f t="shared" si="54"/>
        <v>SkillDescDetail410160402</v>
      </c>
    </row>
    <row r="1247" spans="4:5">
      <c r="D1247">
        <f t="shared" si="55"/>
        <v>410160403</v>
      </c>
      <c r="E1247" t="str">
        <f t="shared" si="54"/>
        <v>SkillDescDetail410160403</v>
      </c>
    </row>
    <row r="1248" spans="4:5">
      <c r="D1248">
        <f t="shared" si="55"/>
        <v>410160404</v>
      </c>
      <c r="E1248" t="str">
        <f t="shared" si="54"/>
        <v>SkillDescDetail410160404</v>
      </c>
    </row>
    <row r="1249" spans="4:5">
      <c r="D1249">
        <f t="shared" si="55"/>
        <v>410160405</v>
      </c>
      <c r="E1249" t="str">
        <f t="shared" si="54"/>
        <v>SkillDescDetail410160405</v>
      </c>
    </row>
    <row r="1250" spans="4:5">
      <c r="D1250">
        <f t="shared" si="55"/>
        <v>410160501</v>
      </c>
      <c r="E1250" t="str">
        <f t="shared" si="54"/>
        <v>SkillDescDetail410160501</v>
      </c>
    </row>
    <row r="1251" spans="4:5">
      <c r="D1251">
        <f t="shared" si="55"/>
        <v>410160502</v>
      </c>
      <c r="E1251" t="str">
        <f t="shared" si="54"/>
        <v>SkillDescDetail410160502</v>
      </c>
    </row>
    <row r="1252" spans="4:5">
      <c r="D1252">
        <f t="shared" si="55"/>
        <v>410160503</v>
      </c>
      <c r="E1252" t="str">
        <f t="shared" si="54"/>
        <v>SkillDescDetail410160503</v>
      </c>
    </row>
    <row r="1253" spans="4:5">
      <c r="D1253">
        <f t="shared" si="55"/>
        <v>410160504</v>
      </c>
      <c r="E1253" t="str">
        <f t="shared" si="54"/>
        <v>SkillDescDetail410160504</v>
      </c>
    </row>
    <row r="1254" spans="4:5">
      <c r="D1254">
        <f t="shared" si="55"/>
        <v>410160505</v>
      </c>
      <c r="E1254" t="str">
        <f t="shared" si="54"/>
        <v>SkillDescDetail410160505</v>
      </c>
    </row>
    <row r="1255" spans="4:5">
      <c r="D1255">
        <f t="shared" si="55"/>
        <v>410160601</v>
      </c>
      <c r="E1255" t="str">
        <f t="shared" si="54"/>
        <v>SkillDescDetail410160601</v>
      </c>
    </row>
    <row r="1256" spans="4:5">
      <c r="D1256">
        <f t="shared" si="55"/>
        <v>410160602</v>
      </c>
      <c r="E1256" t="str">
        <f t="shared" si="54"/>
        <v>SkillDescDetail410160602</v>
      </c>
    </row>
    <row r="1257" spans="4:5">
      <c r="D1257">
        <f t="shared" si="55"/>
        <v>410160603</v>
      </c>
      <c r="E1257" t="str">
        <f t="shared" si="54"/>
        <v>SkillDescDetail410160603</v>
      </c>
    </row>
    <row r="1258" spans="4:5">
      <c r="D1258">
        <f t="shared" si="55"/>
        <v>410160604</v>
      </c>
      <c r="E1258" t="str">
        <f t="shared" si="54"/>
        <v>SkillDescDetail410160604</v>
      </c>
    </row>
    <row r="1259" spans="4:5">
      <c r="D1259">
        <f t="shared" si="55"/>
        <v>410160605</v>
      </c>
      <c r="E1259" t="str">
        <f t="shared" si="54"/>
        <v>SkillDescDetail410160605</v>
      </c>
    </row>
    <row r="1260" spans="4:5">
      <c r="D1260">
        <f t="shared" si="55"/>
        <v>410160701</v>
      </c>
      <c r="E1260" t="str">
        <f t="shared" si="54"/>
        <v>SkillDescDetail410160701</v>
      </c>
    </row>
    <row r="1261" spans="4:5">
      <c r="D1261">
        <f t="shared" si="55"/>
        <v>410160702</v>
      </c>
      <c r="E1261" t="str">
        <f t="shared" si="54"/>
        <v>SkillDescDetail410160702</v>
      </c>
    </row>
    <row r="1262" spans="4:5">
      <c r="D1262">
        <f t="shared" si="55"/>
        <v>410160703</v>
      </c>
      <c r="E1262" t="str">
        <f t="shared" si="54"/>
        <v>SkillDescDetail410160703</v>
      </c>
    </row>
    <row r="1263" spans="4:5">
      <c r="D1263">
        <f t="shared" si="55"/>
        <v>410160704</v>
      </c>
      <c r="E1263" t="str">
        <f t="shared" si="54"/>
        <v>SkillDescDetail410160704</v>
      </c>
    </row>
    <row r="1264" spans="4:5">
      <c r="D1264">
        <f t="shared" si="55"/>
        <v>410160705</v>
      </c>
      <c r="E1264" t="str">
        <f t="shared" si="54"/>
        <v>SkillDescDetail410160705</v>
      </c>
    </row>
    <row r="1265" spans="4:5">
      <c r="D1265">
        <f t="shared" si="55"/>
        <v>410170101</v>
      </c>
      <c r="E1265" t="str">
        <f t="shared" si="54"/>
        <v>SkillDescDetail410170101</v>
      </c>
    </row>
    <row r="1266" spans="4:5">
      <c r="D1266">
        <f t="shared" si="55"/>
        <v>410170102</v>
      </c>
      <c r="E1266" t="str">
        <f t="shared" si="54"/>
        <v>SkillDescDetail410170102</v>
      </c>
    </row>
    <row r="1267" spans="4:5">
      <c r="D1267">
        <f t="shared" si="55"/>
        <v>410170103</v>
      </c>
      <c r="E1267" t="str">
        <f t="shared" si="54"/>
        <v>SkillDescDetail410170103</v>
      </c>
    </row>
    <row r="1268" spans="4:5">
      <c r="D1268">
        <f t="shared" si="55"/>
        <v>410170104</v>
      </c>
      <c r="E1268" t="str">
        <f t="shared" si="54"/>
        <v>SkillDescDetail410170104</v>
      </c>
    </row>
    <row r="1269" spans="4:5">
      <c r="D1269">
        <f t="shared" si="55"/>
        <v>410170105</v>
      </c>
      <c r="E1269" t="str">
        <f t="shared" si="54"/>
        <v>SkillDescDetail410170105</v>
      </c>
    </row>
    <row r="1270" spans="4:5">
      <c r="D1270">
        <f t="shared" si="55"/>
        <v>410170201</v>
      </c>
      <c r="E1270" t="str">
        <f t="shared" si="54"/>
        <v>SkillDescDetail410170201</v>
      </c>
    </row>
    <row r="1271" spans="4:5">
      <c r="D1271">
        <f t="shared" si="55"/>
        <v>410170202</v>
      </c>
      <c r="E1271" t="str">
        <f t="shared" si="54"/>
        <v>SkillDescDetail410170202</v>
      </c>
    </row>
    <row r="1272" spans="4:5">
      <c r="D1272">
        <f t="shared" si="55"/>
        <v>410170203</v>
      </c>
      <c r="E1272" t="str">
        <f t="shared" si="54"/>
        <v>SkillDescDetail410170203</v>
      </c>
    </row>
    <row r="1273" spans="4:5">
      <c r="D1273">
        <f t="shared" si="55"/>
        <v>410170204</v>
      </c>
      <c r="E1273" t="str">
        <f t="shared" si="54"/>
        <v>SkillDescDetail410170204</v>
      </c>
    </row>
    <row r="1274" spans="4:5">
      <c r="D1274">
        <f t="shared" si="55"/>
        <v>410170205</v>
      </c>
      <c r="E1274" t="str">
        <f t="shared" si="54"/>
        <v>SkillDescDetail410170205</v>
      </c>
    </row>
    <row r="1275" spans="4:5">
      <c r="D1275">
        <f t="shared" si="55"/>
        <v>410170301</v>
      </c>
      <c r="E1275" t="str">
        <f t="shared" si="54"/>
        <v>SkillDescDetail410170301</v>
      </c>
    </row>
    <row r="1276" spans="4:5">
      <c r="D1276">
        <f t="shared" si="55"/>
        <v>410170302</v>
      </c>
      <c r="E1276" t="str">
        <f t="shared" si="54"/>
        <v>SkillDescDetail410170302</v>
      </c>
    </row>
    <row r="1277" spans="4:5">
      <c r="D1277">
        <f t="shared" si="55"/>
        <v>410170303</v>
      </c>
      <c r="E1277" t="str">
        <f t="shared" si="54"/>
        <v>SkillDescDetail410170303</v>
      </c>
    </row>
    <row r="1278" spans="4:5">
      <c r="D1278">
        <f t="shared" si="55"/>
        <v>410170304</v>
      </c>
      <c r="E1278" t="str">
        <f t="shared" si="54"/>
        <v>SkillDescDetail410170304</v>
      </c>
    </row>
    <row r="1279" spans="4:5">
      <c r="D1279">
        <f t="shared" si="55"/>
        <v>410170305</v>
      </c>
      <c r="E1279" t="str">
        <f t="shared" si="54"/>
        <v>SkillDescDetail410170305</v>
      </c>
    </row>
    <row r="1280" spans="4:5">
      <c r="D1280">
        <f t="shared" si="55"/>
        <v>410170401</v>
      </c>
      <c r="E1280" t="str">
        <f t="shared" si="54"/>
        <v>SkillDescDetail410170401</v>
      </c>
    </row>
    <row r="1281" spans="4:5">
      <c r="D1281">
        <f t="shared" si="55"/>
        <v>410170402</v>
      </c>
      <c r="E1281" t="str">
        <f t="shared" si="54"/>
        <v>SkillDescDetail410170402</v>
      </c>
    </row>
    <row r="1282" spans="4:5">
      <c r="D1282">
        <f t="shared" si="55"/>
        <v>410170403</v>
      </c>
      <c r="E1282" t="str">
        <f t="shared" si="54"/>
        <v>SkillDescDetail410170403</v>
      </c>
    </row>
    <row r="1283" spans="4:5">
      <c r="D1283">
        <f t="shared" si="55"/>
        <v>410170404</v>
      </c>
      <c r="E1283" t="str">
        <f t="shared" si="54"/>
        <v>SkillDescDetail410170404</v>
      </c>
    </row>
    <row r="1284" spans="4:5">
      <c r="D1284">
        <f t="shared" si="55"/>
        <v>410170405</v>
      </c>
      <c r="E1284" t="str">
        <f t="shared" si="54"/>
        <v>SkillDescDetail410170405</v>
      </c>
    </row>
    <row r="1285" spans="4:5">
      <c r="D1285">
        <f t="shared" si="55"/>
        <v>410170501</v>
      </c>
      <c r="E1285" t="str">
        <f t="shared" si="54"/>
        <v>SkillDescDetail410170501</v>
      </c>
    </row>
    <row r="1286" spans="4:5">
      <c r="D1286">
        <f t="shared" si="55"/>
        <v>410170502</v>
      </c>
      <c r="E1286" t="str">
        <f t="shared" ref="E1286:E1349" si="56">$D$4&amp;D1286</f>
        <v>SkillDescDetail410170502</v>
      </c>
    </row>
    <row r="1287" spans="4:5">
      <c r="D1287">
        <f t="shared" si="55"/>
        <v>410170503</v>
      </c>
      <c r="E1287" t="str">
        <f t="shared" si="56"/>
        <v>SkillDescDetail410170503</v>
      </c>
    </row>
    <row r="1288" spans="4:5">
      <c r="D1288">
        <f t="shared" si="55"/>
        <v>410170504</v>
      </c>
      <c r="E1288" t="str">
        <f t="shared" si="56"/>
        <v>SkillDescDetail410170504</v>
      </c>
    </row>
    <row r="1289" spans="4:5">
      <c r="D1289">
        <f t="shared" si="55"/>
        <v>410170505</v>
      </c>
      <c r="E1289" t="str">
        <f t="shared" si="56"/>
        <v>SkillDescDetail410170505</v>
      </c>
    </row>
    <row r="1290" spans="4:5">
      <c r="D1290">
        <f t="shared" si="55"/>
        <v>410170601</v>
      </c>
      <c r="E1290" t="str">
        <f t="shared" si="56"/>
        <v>SkillDescDetail410170601</v>
      </c>
    </row>
    <row r="1291" spans="4:5">
      <c r="D1291">
        <f t="shared" si="55"/>
        <v>410170602</v>
      </c>
      <c r="E1291" t="str">
        <f t="shared" si="56"/>
        <v>SkillDescDetail410170602</v>
      </c>
    </row>
    <row r="1292" spans="4:5">
      <c r="D1292">
        <f t="shared" si="55"/>
        <v>410170603</v>
      </c>
      <c r="E1292" t="str">
        <f t="shared" si="56"/>
        <v>SkillDescDetail410170603</v>
      </c>
    </row>
    <row r="1293" spans="4:5">
      <c r="D1293">
        <f t="shared" si="55"/>
        <v>410170604</v>
      </c>
      <c r="E1293" t="str">
        <f t="shared" si="56"/>
        <v>SkillDescDetail410170604</v>
      </c>
    </row>
    <row r="1294" spans="4:5">
      <c r="D1294">
        <f t="shared" si="55"/>
        <v>410170605</v>
      </c>
      <c r="E1294" t="str">
        <f t="shared" si="56"/>
        <v>SkillDescDetail410170605</v>
      </c>
    </row>
    <row r="1295" spans="4:5">
      <c r="D1295">
        <f t="shared" si="55"/>
        <v>410170701</v>
      </c>
      <c r="E1295" t="str">
        <f t="shared" si="56"/>
        <v>SkillDescDetail410170701</v>
      </c>
    </row>
    <row r="1296" spans="4:5">
      <c r="D1296">
        <f t="shared" si="55"/>
        <v>410170702</v>
      </c>
      <c r="E1296" t="str">
        <f t="shared" si="56"/>
        <v>SkillDescDetail410170702</v>
      </c>
    </row>
    <row r="1297" spans="4:5">
      <c r="D1297">
        <f t="shared" si="55"/>
        <v>410170703</v>
      </c>
      <c r="E1297" t="str">
        <f t="shared" si="56"/>
        <v>SkillDescDetail410170703</v>
      </c>
    </row>
    <row r="1298" spans="4:5">
      <c r="D1298">
        <f t="shared" si="55"/>
        <v>410170704</v>
      </c>
      <c r="E1298" t="str">
        <f t="shared" si="56"/>
        <v>SkillDescDetail410170704</v>
      </c>
    </row>
    <row r="1299" spans="4:5">
      <c r="D1299">
        <f t="shared" si="55"/>
        <v>410170705</v>
      </c>
      <c r="E1299" t="str">
        <f t="shared" si="56"/>
        <v>SkillDescDetail410170705</v>
      </c>
    </row>
    <row r="1300" spans="4:5">
      <c r="D1300">
        <f t="shared" si="55"/>
        <v>410180101</v>
      </c>
      <c r="E1300" t="str">
        <f t="shared" si="56"/>
        <v>SkillDescDetail410180101</v>
      </c>
    </row>
    <row r="1301" spans="4:5">
      <c r="D1301">
        <f t="shared" si="55"/>
        <v>410180102</v>
      </c>
      <c r="E1301" t="str">
        <f t="shared" si="56"/>
        <v>SkillDescDetail410180102</v>
      </c>
    </row>
    <row r="1302" spans="4:5">
      <c r="D1302">
        <f t="shared" si="55"/>
        <v>410180103</v>
      </c>
      <c r="E1302" t="str">
        <f t="shared" si="56"/>
        <v>SkillDescDetail410180103</v>
      </c>
    </row>
    <row r="1303" spans="4:5">
      <c r="D1303">
        <f t="shared" si="55"/>
        <v>410180104</v>
      </c>
      <c r="E1303" t="str">
        <f t="shared" si="56"/>
        <v>SkillDescDetail410180104</v>
      </c>
    </row>
    <row r="1304" spans="4:5">
      <c r="D1304">
        <f t="shared" si="55"/>
        <v>410180105</v>
      </c>
      <c r="E1304" t="str">
        <f t="shared" si="56"/>
        <v>SkillDescDetail410180105</v>
      </c>
    </row>
    <row r="1305" spans="4:5">
      <c r="D1305">
        <f t="shared" si="55"/>
        <v>410180201</v>
      </c>
      <c r="E1305" t="str">
        <f t="shared" si="56"/>
        <v>SkillDescDetail410180201</v>
      </c>
    </row>
    <row r="1306" spans="4:5">
      <c r="D1306">
        <f t="shared" ref="D1306:D1369" si="57">D1271+10000</f>
        <v>410180202</v>
      </c>
      <c r="E1306" t="str">
        <f t="shared" si="56"/>
        <v>SkillDescDetail410180202</v>
      </c>
    </row>
    <row r="1307" spans="4:5">
      <c r="D1307">
        <f t="shared" si="57"/>
        <v>410180203</v>
      </c>
      <c r="E1307" t="str">
        <f t="shared" si="56"/>
        <v>SkillDescDetail410180203</v>
      </c>
    </row>
    <row r="1308" spans="4:5">
      <c r="D1308">
        <f t="shared" si="57"/>
        <v>410180204</v>
      </c>
      <c r="E1308" t="str">
        <f t="shared" si="56"/>
        <v>SkillDescDetail410180204</v>
      </c>
    </row>
    <row r="1309" spans="4:5">
      <c r="D1309">
        <f t="shared" si="57"/>
        <v>410180205</v>
      </c>
      <c r="E1309" t="str">
        <f t="shared" si="56"/>
        <v>SkillDescDetail410180205</v>
      </c>
    </row>
    <row r="1310" spans="4:5">
      <c r="D1310">
        <f t="shared" si="57"/>
        <v>410180301</v>
      </c>
      <c r="E1310" t="str">
        <f t="shared" si="56"/>
        <v>SkillDescDetail410180301</v>
      </c>
    </row>
    <row r="1311" spans="4:5">
      <c r="D1311">
        <f t="shared" si="57"/>
        <v>410180302</v>
      </c>
      <c r="E1311" t="str">
        <f t="shared" si="56"/>
        <v>SkillDescDetail410180302</v>
      </c>
    </row>
    <row r="1312" spans="4:5">
      <c r="D1312">
        <f t="shared" si="57"/>
        <v>410180303</v>
      </c>
      <c r="E1312" t="str">
        <f t="shared" si="56"/>
        <v>SkillDescDetail410180303</v>
      </c>
    </row>
    <row r="1313" spans="4:5">
      <c r="D1313">
        <f t="shared" si="57"/>
        <v>410180304</v>
      </c>
      <c r="E1313" t="str">
        <f t="shared" si="56"/>
        <v>SkillDescDetail410180304</v>
      </c>
    </row>
    <row r="1314" spans="4:5">
      <c r="D1314">
        <f t="shared" si="57"/>
        <v>410180305</v>
      </c>
      <c r="E1314" t="str">
        <f t="shared" si="56"/>
        <v>SkillDescDetail410180305</v>
      </c>
    </row>
    <row r="1315" spans="4:5">
      <c r="D1315">
        <f t="shared" si="57"/>
        <v>410180401</v>
      </c>
      <c r="E1315" t="str">
        <f t="shared" si="56"/>
        <v>SkillDescDetail410180401</v>
      </c>
    </row>
    <row r="1316" spans="4:5">
      <c r="D1316">
        <f t="shared" si="57"/>
        <v>410180402</v>
      </c>
      <c r="E1316" t="str">
        <f t="shared" si="56"/>
        <v>SkillDescDetail410180402</v>
      </c>
    </row>
    <row r="1317" spans="4:5">
      <c r="D1317">
        <f t="shared" si="57"/>
        <v>410180403</v>
      </c>
      <c r="E1317" t="str">
        <f t="shared" si="56"/>
        <v>SkillDescDetail410180403</v>
      </c>
    </row>
    <row r="1318" spans="4:5">
      <c r="D1318">
        <f t="shared" si="57"/>
        <v>410180404</v>
      </c>
      <c r="E1318" t="str">
        <f t="shared" si="56"/>
        <v>SkillDescDetail410180404</v>
      </c>
    </row>
    <row r="1319" spans="4:5">
      <c r="D1319">
        <f t="shared" si="57"/>
        <v>410180405</v>
      </c>
      <c r="E1319" t="str">
        <f t="shared" si="56"/>
        <v>SkillDescDetail410180405</v>
      </c>
    </row>
    <row r="1320" spans="4:5">
      <c r="D1320">
        <f t="shared" si="57"/>
        <v>410180501</v>
      </c>
      <c r="E1320" t="str">
        <f t="shared" si="56"/>
        <v>SkillDescDetail410180501</v>
      </c>
    </row>
    <row r="1321" spans="4:5">
      <c r="D1321">
        <f t="shared" si="57"/>
        <v>410180502</v>
      </c>
      <c r="E1321" t="str">
        <f t="shared" si="56"/>
        <v>SkillDescDetail410180502</v>
      </c>
    </row>
    <row r="1322" spans="4:5">
      <c r="D1322">
        <f t="shared" si="57"/>
        <v>410180503</v>
      </c>
      <c r="E1322" t="str">
        <f t="shared" si="56"/>
        <v>SkillDescDetail410180503</v>
      </c>
    </row>
    <row r="1323" spans="4:5">
      <c r="D1323">
        <f t="shared" si="57"/>
        <v>410180504</v>
      </c>
      <c r="E1323" t="str">
        <f t="shared" si="56"/>
        <v>SkillDescDetail410180504</v>
      </c>
    </row>
    <row r="1324" spans="4:5">
      <c r="D1324">
        <f t="shared" si="57"/>
        <v>410180505</v>
      </c>
      <c r="E1324" t="str">
        <f t="shared" si="56"/>
        <v>SkillDescDetail410180505</v>
      </c>
    </row>
    <row r="1325" spans="4:5">
      <c r="D1325">
        <f t="shared" si="57"/>
        <v>410180601</v>
      </c>
      <c r="E1325" t="str">
        <f t="shared" si="56"/>
        <v>SkillDescDetail410180601</v>
      </c>
    </row>
    <row r="1326" spans="4:5">
      <c r="D1326">
        <f t="shared" si="57"/>
        <v>410180602</v>
      </c>
      <c r="E1326" t="str">
        <f t="shared" si="56"/>
        <v>SkillDescDetail410180602</v>
      </c>
    </row>
    <row r="1327" spans="4:5">
      <c r="D1327">
        <f t="shared" si="57"/>
        <v>410180603</v>
      </c>
      <c r="E1327" t="str">
        <f t="shared" si="56"/>
        <v>SkillDescDetail410180603</v>
      </c>
    </row>
    <row r="1328" spans="4:5">
      <c r="D1328">
        <f t="shared" si="57"/>
        <v>410180604</v>
      </c>
      <c r="E1328" t="str">
        <f t="shared" si="56"/>
        <v>SkillDescDetail410180604</v>
      </c>
    </row>
    <row r="1329" spans="4:5">
      <c r="D1329">
        <f t="shared" si="57"/>
        <v>410180605</v>
      </c>
      <c r="E1329" t="str">
        <f t="shared" si="56"/>
        <v>SkillDescDetail410180605</v>
      </c>
    </row>
    <row r="1330" spans="4:5">
      <c r="D1330">
        <f t="shared" si="57"/>
        <v>410180701</v>
      </c>
      <c r="E1330" t="str">
        <f t="shared" si="56"/>
        <v>SkillDescDetail410180701</v>
      </c>
    </row>
    <row r="1331" spans="4:5">
      <c r="D1331">
        <f t="shared" si="57"/>
        <v>410180702</v>
      </c>
      <c r="E1331" t="str">
        <f t="shared" si="56"/>
        <v>SkillDescDetail410180702</v>
      </c>
    </row>
    <row r="1332" spans="4:5">
      <c r="D1332">
        <f t="shared" si="57"/>
        <v>410180703</v>
      </c>
      <c r="E1332" t="str">
        <f t="shared" si="56"/>
        <v>SkillDescDetail410180703</v>
      </c>
    </row>
    <row r="1333" spans="4:5">
      <c r="D1333">
        <f t="shared" si="57"/>
        <v>410180704</v>
      </c>
      <c r="E1333" t="str">
        <f t="shared" si="56"/>
        <v>SkillDescDetail410180704</v>
      </c>
    </row>
    <row r="1334" spans="4:5">
      <c r="D1334">
        <f t="shared" si="57"/>
        <v>410180705</v>
      </c>
      <c r="E1334" t="str">
        <f t="shared" si="56"/>
        <v>SkillDescDetail410180705</v>
      </c>
    </row>
    <row r="1335" spans="4:5">
      <c r="D1335">
        <f t="shared" si="57"/>
        <v>410190101</v>
      </c>
      <c r="E1335" t="str">
        <f t="shared" si="56"/>
        <v>SkillDescDetail410190101</v>
      </c>
    </row>
    <row r="1336" spans="4:5">
      <c r="D1336">
        <f t="shared" si="57"/>
        <v>410190102</v>
      </c>
      <c r="E1336" t="str">
        <f t="shared" si="56"/>
        <v>SkillDescDetail410190102</v>
      </c>
    </row>
    <row r="1337" spans="4:5">
      <c r="D1337">
        <f t="shared" si="57"/>
        <v>410190103</v>
      </c>
      <c r="E1337" t="str">
        <f t="shared" si="56"/>
        <v>SkillDescDetail410190103</v>
      </c>
    </row>
    <row r="1338" spans="4:5">
      <c r="D1338">
        <f t="shared" si="57"/>
        <v>410190104</v>
      </c>
      <c r="E1338" t="str">
        <f t="shared" si="56"/>
        <v>SkillDescDetail410190104</v>
      </c>
    </row>
    <row r="1339" spans="4:5">
      <c r="D1339">
        <f t="shared" si="57"/>
        <v>410190105</v>
      </c>
      <c r="E1339" t="str">
        <f t="shared" si="56"/>
        <v>SkillDescDetail410190105</v>
      </c>
    </row>
    <row r="1340" spans="4:5">
      <c r="D1340">
        <f t="shared" si="57"/>
        <v>410190201</v>
      </c>
      <c r="E1340" t="str">
        <f t="shared" si="56"/>
        <v>SkillDescDetail410190201</v>
      </c>
    </row>
    <row r="1341" spans="4:5">
      <c r="D1341">
        <f t="shared" si="57"/>
        <v>410190202</v>
      </c>
      <c r="E1341" t="str">
        <f t="shared" si="56"/>
        <v>SkillDescDetail410190202</v>
      </c>
    </row>
    <row r="1342" spans="4:5">
      <c r="D1342">
        <f t="shared" si="57"/>
        <v>410190203</v>
      </c>
      <c r="E1342" t="str">
        <f t="shared" si="56"/>
        <v>SkillDescDetail410190203</v>
      </c>
    </row>
    <row r="1343" spans="4:5">
      <c r="D1343">
        <f t="shared" si="57"/>
        <v>410190204</v>
      </c>
      <c r="E1343" t="str">
        <f t="shared" si="56"/>
        <v>SkillDescDetail410190204</v>
      </c>
    </row>
    <row r="1344" spans="4:5">
      <c r="D1344">
        <f t="shared" si="57"/>
        <v>410190205</v>
      </c>
      <c r="E1344" t="str">
        <f t="shared" si="56"/>
        <v>SkillDescDetail410190205</v>
      </c>
    </row>
    <row r="1345" spans="4:5">
      <c r="D1345">
        <f t="shared" si="57"/>
        <v>410190301</v>
      </c>
      <c r="E1345" t="str">
        <f t="shared" si="56"/>
        <v>SkillDescDetail410190301</v>
      </c>
    </row>
    <row r="1346" spans="4:5">
      <c r="D1346">
        <f t="shared" si="57"/>
        <v>410190302</v>
      </c>
      <c r="E1346" t="str">
        <f t="shared" si="56"/>
        <v>SkillDescDetail410190302</v>
      </c>
    </row>
    <row r="1347" spans="4:5">
      <c r="D1347">
        <f t="shared" si="57"/>
        <v>410190303</v>
      </c>
      <c r="E1347" t="str">
        <f t="shared" si="56"/>
        <v>SkillDescDetail410190303</v>
      </c>
    </row>
    <row r="1348" spans="4:5">
      <c r="D1348">
        <f t="shared" si="57"/>
        <v>410190304</v>
      </c>
      <c r="E1348" t="str">
        <f t="shared" si="56"/>
        <v>SkillDescDetail410190304</v>
      </c>
    </row>
    <row r="1349" spans="4:5">
      <c r="D1349">
        <f t="shared" si="57"/>
        <v>410190305</v>
      </c>
      <c r="E1349" t="str">
        <f t="shared" si="56"/>
        <v>SkillDescDetail410190305</v>
      </c>
    </row>
    <row r="1350" spans="4:5">
      <c r="D1350">
        <f t="shared" si="57"/>
        <v>410190401</v>
      </c>
      <c r="E1350" t="str">
        <f t="shared" ref="E1350:E1404" si="58">$D$4&amp;D1350</f>
        <v>SkillDescDetail410190401</v>
      </c>
    </row>
    <row r="1351" spans="4:5">
      <c r="D1351">
        <f t="shared" si="57"/>
        <v>410190402</v>
      </c>
      <c r="E1351" t="str">
        <f t="shared" si="58"/>
        <v>SkillDescDetail410190402</v>
      </c>
    </row>
    <row r="1352" spans="4:5">
      <c r="D1352">
        <f t="shared" si="57"/>
        <v>410190403</v>
      </c>
      <c r="E1352" t="str">
        <f t="shared" si="58"/>
        <v>SkillDescDetail410190403</v>
      </c>
    </row>
    <row r="1353" spans="4:5">
      <c r="D1353">
        <f t="shared" si="57"/>
        <v>410190404</v>
      </c>
      <c r="E1353" t="str">
        <f t="shared" si="58"/>
        <v>SkillDescDetail410190404</v>
      </c>
    </row>
    <row r="1354" spans="4:5">
      <c r="D1354">
        <f t="shared" si="57"/>
        <v>410190405</v>
      </c>
      <c r="E1354" t="str">
        <f t="shared" si="58"/>
        <v>SkillDescDetail410190405</v>
      </c>
    </row>
    <row r="1355" spans="4:5">
      <c r="D1355">
        <f t="shared" si="57"/>
        <v>410190501</v>
      </c>
      <c r="E1355" t="str">
        <f t="shared" si="58"/>
        <v>SkillDescDetail410190501</v>
      </c>
    </row>
    <row r="1356" spans="4:5">
      <c r="D1356">
        <f t="shared" si="57"/>
        <v>410190502</v>
      </c>
      <c r="E1356" t="str">
        <f t="shared" si="58"/>
        <v>SkillDescDetail410190502</v>
      </c>
    </row>
    <row r="1357" spans="4:5">
      <c r="D1357">
        <f t="shared" si="57"/>
        <v>410190503</v>
      </c>
      <c r="E1357" t="str">
        <f t="shared" si="58"/>
        <v>SkillDescDetail410190503</v>
      </c>
    </row>
    <row r="1358" spans="4:5">
      <c r="D1358">
        <f t="shared" si="57"/>
        <v>410190504</v>
      </c>
      <c r="E1358" t="str">
        <f t="shared" si="58"/>
        <v>SkillDescDetail410190504</v>
      </c>
    </row>
    <row r="1359" spans="4:5">
      <c r="D1359">
        <f t="shared" si="57"/>
        <v>410190505</v>
      </c>
      <c r="E1359" t="str">
        <f t="shared" si="58"/>
        <v>SkillDescDetail410190505</v>
      </c>
    </row>
    <row r="1360" spans="4:5">
      <c r="D1360">
        <f t="shared" si="57"/>
        <v>410190601</v>
      </c>
      <c r="E1360" t="str">
        <f t="shared" si="58"/>
        <v>SkillDescDetail410190601</v>
      </c>
    </row>
    <row r="1361" spans="4:5">
      <c r="D1361">
        <f t="shared" si="57"/>
        <v>410190602</v>
      </c>
      <c r="E1361" t="str">
        <f t="shared" si="58"/>
        <v>SkillDescDetail410190602</v>
      </c>
    </row>
    <row r="1362" spans="4:5">
      <c r="D1362">
        <f t="shared" si="57"/>
        <v>410190603</v>
      </c>
      <c r="E1362" t="str">
        <f t="shared" si="58"/>
        <v>SkillDescDetail410190603</v>
      </c>
    </row>
    <row r="1363" spans="4:5">
      <c r="D1363">
        <f t="shared" si="57"/>
        <v>410190604</v>
      </c>
      <c r="E1363" t="str">
        <f t="shared" si="58"/>
        <v>SkillDescDetail410190604</v>
      </c>
    </row>
    <row r="1364" spans="4:5">
      <c r="D1364">
        <f t="shared" si="57"/>
        <v>410190605</v>
      </c>
      <c r="E1364" t="str">
        <f t="shared" si="58"/>
        <v>SkillDescDetail410190605</v>
      </c>
    </row>
    <row r="1365" spans="4:5">
      <c r="D1365">
        <f t="shared" si="57"/>
        <v>410190701</v>
      </c>
      <c r="E1365" t="str">
        <f t="shared" si="58"/>
        <v>SkillDescDetail410190701</v>
      </c>
    </row>
    <row r="1366" spans="4:5">
      <c r="D1366">
        <f t="shared" si="57"/>
        <v>410190702</v>
      </c>
      <c r="E1366" t="str">
        <f t="shared" si="58"/>
        <v>SkillDescDetail410190702</v>
      </c>
    </row>
    <row r="1367" spans="4:5">
      <c r="D1367">
        <f t="shared" si="57"/>
        <v>410190703</v>
      </c>
      <c r="E1367" t="str">
        <f t="shared" si="58"/>
        <v>SkillDescDetail410190703</v>
      </c>
    </row>
    <row r="1368" spans="4:5">
      <c r="D1368">
        <f t="shared" si="57"/>
        <v>410190704</v>
      </c>
      <c r="E1368" t="str">
        <f t="shared" si="58"/>
        <v>SkillDescDetail410190704</v>
      </c>
    </row>
    <row r="1369" spans="4:5">
      <c r="D1369">
        <f t="shared" si="57"/>
        <v>410190705</v>
      </c>
      <c r="E1369" t="str">
        <f t="shared" si="58"/>
        <v>SkillDescDetail410190705</v>
      </c>
    </row>
    <row r="1370" spans="4:5">
      <c r="D1370">
        <f t="shared" ref="D1370:D1387" si="59">D1335+10000</f>
        <v>410200101</v>
      </c>
      <c r="E1370" t="str">
        <f t="shared" si="58"/>
        <v>SkillDescDetail410200101</v>
      </c>
    </row>
    <row r="1371" spans="4:5">
      <c r="D1371">
        <f t="shared" si="59"/>
        <v>410200102</v>
      </c>
      <c r="E1371" t="str">
        <f t="shared" si="58"/>
        <v>SkillDescDetail410200102</v>
      </c>
    </row>
    <row r="1372" spans="4:5">
      <c r="D1372">
        <f t="shared" si="59"/>
        <v>410200103</v>
      </c>
      <c r="E1372" t="str">
        <f t="shared" si="58"/>
        <v>SkillDescDetail410200103</v>
      </c>
    </row>
    <row r="1373" spans="4:5">
      <c r="D1373">
        <f t="shared" si="59"/>
        <v>410200104</v>
      </c>
      <c r="E1373" t="str">
        <f t="shared" si="58"/>
        <v>SkillDescDetail410200104</v>
      </c>
    </row>
    <row r="1374" spans="4:5">
      <c r="D1374">
        <f t="shared" si="59"/>
        <v>410200105</v>
      </c>
      <c r="E1374" t="str">
        <f t="shared" si="58"/>
        <v>SkillDescDetail410200105</v>
      </c>
    </row>
    <row r="1375" spans="4:5">
      <c r="D1375">
        <f t="shared" si="59"/>
        <v>410200201</v>
      </c>
      <c r="E1375" t="str">
        <f t="shared" si="58"/>
        <v>SkillDescDetail410200201</v>
      </c>
    </row>
    <row r="1376" spans="4:5">
      <c r="D1376">
        <f t="shared" si="59"/>
        <v>410200202</v>
      </c>
      <c r="E1376" t="str">
        <f t="shared" si="58"/>
        <v>SkillDescDetail410200202</v>
      </c>
    </row>
    <row r="1377" spans="4:5">
      <c r="D1377">
        <f t="shared" si="59"/>
        <v>410200203</v>
      </c>
      <c r="E1377" t="str">
        <f t="shared" si="58"/>
        <v>SkillDescDetail410200203</v>
      </c>
    </row>
    <row r="1378" spans="4:5">
      <c r="D1378">
        <f t="shared" si="59"/>
        <v>410200204</v>
      </c>
      <c r="E1378" t="str">
        <f t="shared" si="58"/>
        <v>SkillDescDetail410200204</v>
      </c>
    </row>
    <row r="1379" spans="4:5">
      <c r="D1379">
        <f t="shared" si="59"/>
        <v>410200205</v>
      </c>
      <c r="E1379" t="str">
        <f t="shared" si="58"/>
        <v>SkillDescDetail410200205</v>
      </c>
    </row>
    <row r="1380" spans="4:5">
      <c r="D1380">
        <f t="shared" si="59"/>
        <v>410200301</v>
      </c>
      <c r="E1380" t="str">
        <f t="shared" si="58"/>
        <v>SkillDescDetail410200301</v>
      </c>
    </row>
    <row r="1381" spans="4:5">
      <c r="D1381">
        <f t="shared" si="59"/>
        <v>410200302</v>
      </c>
      <c r="E1381" t="str">
        <f t="shared" si="58"/>
        <v>SkillDescDetail410200302</v>
      </c>
    </row>
    <row r="1382" spans="4:5">
      <c r="D1382">
        <f t="shared" si="59"/>
        <v>410200303</v>
      </c>
      <c r="E1382" t="str">
        <f t="shared" si="58"/>
        <v>SkillDescDetail410200303</v>
      </c>
    </row>
    <row r="1383" spans="4:5">
      <c r="D1383">
        <f t="shared" si="59"/>
        <v>410200304</v>
      </c>
      <c r="E1383" t="str">
        <f t="shared" si="58"/>
        <v>SkillDescDetail410200304</v>
      </c>
    </row>
    <row r="1384" spans="4:5">
      <c r="D1384">
        <f t="shared" si="59"/>
        <v>410200305</v>
      </c>
      <c r="E1384" t="str">
        <f t="shared" si="58"/>
        <v>SkillDescDetail410200305</v>
      </c>
    </row>
    <row r="1385" spans="4:5">
      <c r="D1385">
        <f t="shared" si="59"/>
        <v>410200401</v>
      </c>
      <c r="E1385" t="str">
        <f t="shared" si="58"/>
        <v>SkillDescDetail410200401</v>
      </c>
    </row>
    <row r="1386" spans="4:5">
      <c r="D1386">
        <f t="shared" si="59"/>
        <v>410200402</v>
      </c>
      <c r="E1386" t="str">
        <f t="shared" si="58"/>
        <v>SkillDescDetail410200402</v>
      </c>
    </row>
    <row r="1387" spans="4:5">
      <c r="D1387">
        <f t="shared" si="59"/>
        <v>410200403</v>
      </c>
      <c r="E1387" t="str">
        <f t="shared" si="58"/>
        <v>SkillDescDetail410200403</v>
      </c>
    </row>
    <row r="1388" spans="4:5">
      <c r="D1388">
        <f t="shared" ref="D1388:D1404" si="60">D1353+10000</f>
        <v>410200404</v>
      </c>
      <c r="E1388" t="str">
        <f t="shared" si="58"/>
        <v>SkillDescDetail410200404</v>
      </c>
    </row>
    <row r="1389" spans="4:5">
      <c r="D1389">
        <f t="shared" si="60"/>
        <v>410200405</v>
      </c>
      <c r="E1389" t="str">
        <f t="shared" si="58"/>
        <v>SkillDescDetail410200405</v>
      </c>
    </row>
    <row r="1390" spans="4:5">
      <c r="D1390">
        <f t="shared" si="60"/>
        <v>410200501</v>
      </c>
      <c r="E1390" t="str">
        <f t="shared" si="58"/>
        <v>SkillDescDetail410200501</v>
      </c>
    </row>
    <row r="1391" spans="4:5">
      <c r="D1391">
        <f t="shared" si="60"/>
        <v>410200502</v>
      </c>
      <c r="E1391" t="str">
        <f t="shared" si="58"/>
        <v>SkillDescDetail410200502</v>
      </c>
    </row>
    <row r="1392" spans="4:5">
      <c r="D1392">
        <f t="shared" si="60"/>
        <v>410200503</v>
      </c>
      <c r="E1392" t="str">
        <f t="shared" si="58"/>
        <v>SkillDescDetail410200503</v>
      </c>
    </row>
    <row r="1393" spans="4:5">
      <c r="D1393">
        <f t="shared" si="60"/>
        <v>410200504</v>
      </c>
      <c r="E1393" t="str">
        <f t="shared" si="58"/>
        <v>SkillDescDetail410200504</v>
      </c>
    </row>
    <row r="1394" spans="4:5">
      <c r="D1394">
        <f t="shared" si="60"/>
        <v>410200505</v>
      </c>
      <c r="E1394" t="str">
        <f t="shared" si="58"/>
        <v>SkillDescDetail410200505</v>
      </c>
    </row>
    <row r="1395" spans="4:5">
      <c r="D1395">
        <f t="shared" si="60"/>
        <v>410200601</v>
      </c>
      <c r="E1395" t="str">
        <f t="shared" si="58"/>
        <v>SkillDescDetail410200601</v>
      </c>
    </row>
    <row r="1396" spans="4:5">
      <c r="D1396">
        <f t="shared" si="60"/>
        <v>410200602</v>
      </c>
      <c r="E1396" t="str">
        <f t="shared" si="58"/>
        <v>SkillDescDetail410200602</v>
      </c>
    </row>
    <row r="1397" spans="4:5">
      <c r="D1397">
        <f t="shared" si="60"/>
        <v>410200603</v>
      </c>
      <c r="E1397" t="str">
        <f t="shared" si="58"/>
        <v>SkillDescDetail410200603</v>
      </c>
    </row>
    <row r="1398" spans="4:5">
      <c r="D1398">
        <f t="shared" si="60"/>
        <v>410200604</v>
      </c>
      <c r="E1398" t="str">
        <f t="shared" si="58"/>
        <v>SkillDescDetail410200604</v>
      </c>
    </row>
    <row r="1399" spans="4:5">
      <c r="D1399">
        <f t="shared" si="60"/>
        <v>410200605</v>
      </c>
      <c r="E1399" t="str">
        <f t="shared" si="58"/>
        <v>SkillDescDetail410200605</v>
      </c>
    </row>
    <row r="1400" spans="4:5">
      <c r="D1400">
        <f t="shared" si="60"/>
        <v>410200701</v>
      </c>
      <c r="E1400" t="str">
        <f t="shared" si="58"/>
        <v>SkillDescDetail410200701</v>
      </c>
    </row>
    <row r="1401" spans="4:5">
      <c r="D1401">
        <f t="shared" si="60"/>
        <v>410200702</v>
      </c>
      <c r="E1401" t="str">
        <f t="shared" si="58"/>
        <v>SkillDescDetail410200702</v>
      </c>
    </row>
    <row r="1402" spans="4:5">
      <c r="D1402">
        <f t="shared" si="60"/>
        <v>410200703</v>
      </c>
      <c r="E1402" t="str">
        <f t="shared" si="58"/>
        <v>SkillDescDetail410200703</v>
      </c>
    </row>
    <row r="1403" spans="4:5">
      <c r="D1403">
        <f t="shared" si="60"/>
        <v>410200704</v>
      </c>
      <c r="E1403" t="str">
        <f t="shared" si="58"/>
        <v>SkillDescDetail410200704</v>
      </c>
    </row>
    <row r="1404" spans="4:5">
      <c r="D1404">
        <f t="shared" si="60"/>
        <v>410200705</v>
      </c>
      <c r="E1404" t="str">
        <f t="shared" si="58"/>
        <v>SkillDescDetail410200705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2025-05-13T10:37:30Z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