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Project\Touche2.0\Assets\_Project_Assets\EXCEL\"/>
    </mc:Choice>
  </mc:AlternateContent>
  <xr:revisionPtr revIDLastSave="0" documentId="13_ncr:1_{D07020D1-1D0E-4403-97B4-A875819D558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配置" sheetId="1" r:id="rId1"/>
    <sheet name="Sheet2" sheetId="2" r:id="rId2"/>
    <sheet name="Sheet3" sheetId="3" r:id="rId3"/>
  </sheets>
  <externalReferences>
    <externalReference r:id="rId4"/>
    <externalReference r:id="rId5"/>
    <externalReference r:id="rId6"/>
    <externalReference r:id="rId7"/>
  </externalReferences>
  <definedNames>
    <definedName name="_xlnm._FilterDatabase" localSheetId="0" hidden="1">配置!$A$4:$M$83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3" i="1" l="1" a="1"/>
  <c r="L83" i="1"/>
  <c r="K83" i="1" a="1"/>
  <c r="K83" i="1"/>
  <c r="J83" i="1" a="1"/>
  <c r="J83" i="1"/>
  <c r="I83" i="1" a="1"/>
  <c r="I83" i="1"/>
  <c r="G83" i="1"/>
  <c r="F83" i="1"/>
  <c r="E83" i="1"/>
  <c r="D83" i="1"/>
  <c r="B83" i="1"/>
  <c r="A83" i="1"/>
  <c r="L82" i="1" a="1"/>
  <c r="L82" i="1"/>
  <c r="K82" i="1" a="1"/>
  <c r="K82" i="1"/>
  <c r="J82" i="1" a="1"/>
  <c r="J82" i="1"/>
  <c r="I82" i="1" a="1"/>
  <c r="I82" i="1"/>
  <c r="G82" i="1"/>
  <c r="F82" i="1"/>
  <c r="E82" i="1"/>
  <c r="D82" i="1"/>
  <c r="B82" i="1"/>
  <c r="A82" i="1"/>
  <c r="L81" i="1" a="1"/>
  <c r="L81" i="1"/>
  <c r="K81" i="1" a="1"/>
  <c r="K81" i="1"/>
  <c r="J81" i="1" a="1"/>
  <c r="J81" i="1"/>
  <c r="I81" i="1" a="1"/>
  <c r="I81" i="1"/>
  <c r="G81" i="1"/>
  <c r="F81" i="1"/>
  <c r="E81" i="1"/>
  <c r="D81" i="1"/>
  <c r="B81" i="1"/>
  <c r="A81" i="1"/>
  <c r="L80" i="1" a="1"/>
  <c r="L80" i="1"/>
  <c r="K80" i="1" a="1"/>
  <c r="K80" i="1"/>
  <c r="J80" i="1" a="1"/>
  <c r="J80" i="1"/>
  <c r="I80" i="1" a="1"/>
  <c r="I80" i="1"/>
  <c r="G80" i="1"/>
  <c r="F80" i="1"/>
  <c r="E80" i="1"/>
  <c r="D80" i="1"/>
  <c r="B80" i="1"/>
  <c r="A80" i="1"/>
  <c r="L79" i="1" a="1"/>
  <c r="L79" i="1"/>
  <c r="K79" i="1" a="1"/>
  <c r="K79" i="1"/>
  <c r="J79" i="1" a="1"/>
  <c r="J79" i="1"/>
  <c r="I79" i="1" a="1"/>
  <c r="I79" i="1"/>
  <c r="G79" i="1"/>
  <c r="F79" i="1"/>
  <c r="E79" i="1"/>
  <c r="D79" i="1"/>
  <c r="B79" i="1"/>
  <c r="A79" i="1"/>
  <c r="L78" i="1" a="1"/>
  <c r="L78" i="1"/>
  <c r="K78" i="1" a="1"/>
  <c r="K78" i="1"/>
  <c r="J78" i="1" a="1"/>
  <c r="J78" i="1"/>
  <c r="I78" i="1" a="1"/>
  <c r="I78" i="1"/>
  <c r="G78" i="1"/>
  <c r="F78" i="1"/>
  <c r="E78" i="1"/>
  <c r="D78" i="1"/>
  <c r="B78" i="1"/>
  <c r="A78" i="1"/>
  <c r="L77" i="1" a="1"/>
  <c r="L77" i="1"/>
  <c r="K77" i="1" a="1"/>
  <c r="K77" i="1"/>
  <c r="J77" i="1" a="1"/>
  <c r="J77" i="1"/>
  <c r="I77" i="1" a="1"/>
  <c r="I77" i="1"/>
  <c r="G77" i="1"/>
  <c r="F77" i="1"/>
  <c r="E77" i="1"/>
  <c r="D77" i="1"/>
  <c r="B77" i="1"/>
  <c r="A77" i="1"/>
  <c r="L76" i="1" a="1"/>
  <c r="L76" i="1"/>
  <c r="K76" i="1" a="1"/>
  <c r="K76" i="1"/>
  <c r="J76" i="1" a="1"/>
  <c r="J76" i="1"/>
  <c r="I76" i="1" a="1"/>
  <c r="I76" i="1"/>
  <c r="G76" i="1"/>
  <c r="F76" i="1"/>
  <c r="E76" i="1"/>
  <c r="D76" i="1"/>
  <c r="B76" i="1"/>
  <c r="A76" i="1"/>
  <c r="L75" i="1" a="1"/>
  <c r="L75" i="1"/>
  <c r="K75" i="1" a="1"/>
  <c r="K75" i="1"/>
  <c r="J75" i="1" a="1"/>
  <c r="J75" i="1"/>
  <c r="I75" i="1" a="1"/>
  <c r="I75" i="1"/>
  <c r="G75" i="1"/>
  <c r="F75" i="1"/>
  <c r="E75" i="1"/>
  <c r="D75" i="1"/>
  <c r="B75" i="1"/>
  <c r="A75" i="1"/>
  <c r="L74" i="1" a="1"/>
  <c r="L74" i="1"/>
  <c r="K74" i="1" a="1"/>
  <c r="K74" i="1"/>
  <c r="J74" i="1" a="1"/>
  <c r="J74" i="1"/>
  <c r="I74" i="1" a="1"/>
  <c r="I74" i="1"/>
  <c r="G74" i="1"/>
  <c r="F74" i="1"/>
  <c r="E74" i="1"/>
  <c r="D74" i="1"/>
  <c r="B74" i="1"/>
  <c r="A74" i="1"/>
  <c r="L73" i="1" a="1"/>
  <c r="L73" i="1"/>
  <c r="K73" i="1" a="1"/>
  <c r="K73" i="1"/>
  <c r="J73" i="1" a="1"/>
  <c r="J73" i="1"/>
  <c r="I73" i="1" a="1"/>
  <c r="I73" i="1"/>
  <c r="G73" i="1"/>
  <c r="F73" i="1"/>
  <c r="E73" i="1"/>
  <c r="D73" i="1"/>
  <c r="B73" i="1"/>
  <c r="A73" i="1"/>
  <c r="L72" i="1" a="1"/>
  <c r="L72" i="1"/>
  <c r="K72" i="1" a="1"/>
  <c r="K72" i="1"/>
  <c r="J72" i="1" a="1"/>
  <c r="J72" i="1"/>
  <c r="I72" i="1" a="1"/>
  <c r="I72" i="1"/>
  <c r="G72" i="1"/>
  <c r="F72" i="1"/>
  <c r="E72" i="1"/>
  <c r="D72" i="1"/>
  <c r="B72" i="1"/>
  <c r="A72" i="1"/>
  <c r="L71" i="1" a="1"/>
  <c r="L71" i="1"/>
  <c r="K71" i="1" a="1"/>
  <c r="K71" i="1"/>
  <c r="J71" i="1" a="1"/>
  <c r="J71" i="1"/>
  <c r="I71" i="1" a="1"/>
  <c r="I71" i="1"/>
  <c r="G71" i="1"/>
  <c r="F71" i="1"/>
  <c r="E71" i="1"/>
  <c r="D71" i="1"/>
  <c r="B71" i="1"/>
  <c r="A71" i="1"/>
  <c r="L70" i="1" a="1"/>
  <c r="L70" i="1"/>
  <c r="K70" i="1" a="1"/>
  <c r="K70" i="1"/>
  <c r="J70" i="1" a="1"/>
  <c r="J70" i="1"/>
  <c r="I70" i="1" a="1"/>
  <c r="I70" i="1"/>
  <c r="G70" i="1"/>
  <c r="F70" i="1"/>
  <c r="E70" i="1"/>
  <c r="D70" i="1"/>
  <c r="B70" i="1"/>
  <c r="A70" i="1"/>
  <c r="L69" i="1" a="1"/>
  <c r="L69" i="1"/>
  <c r="K69" i="1" a="1"/>
  <c r="K69" i="1"/>
  <c r="J69" i="1" a="1"/>
  <c r="J69" i="1"/>
  <c r="I69" i="1" a="1"/>
  <c r="I69" i="1"/>
  <c r="G69" i="1"/>
  <c r="F69" i="1"/>
  <c r="E69" i="1"/>
  <c r="D69" i="1"/>
  <c r="B69" i="1"/>
  <c r="A69" i="1"/>
  <c r="L68" i="1" a="1"/>
  <c r="L68" i="1"/>
  <c r="K68" i="1" a="1"/>
  <c r="K68" i="1"/>
  <c r="J68" i="1" a="1"/>
  <c r="J68" i="1"/>
  <c r="I68" i="1" a="1"/>
  <c r="I68" i="1"/>
  <c r="G68" i="1"/>
  <c r="F68" i="1"/>
  <c r="E68" i="1"/>
  <c r="D68" i="1"/>
  <c r="B68" i="1"/>
  <c r="A68" i="1"/>
  <c r="L67" i="1" a="1"/>
  <c r="L67" i="1"/>
  <c r="K67" i="1" a="1"/>
  <c r="K67" i="1"/>
  <c r="J67" i="1" a="1"/>
  <c r="J67" i="1"/>
  <c r="I67" i="1" a="1"/>
  <c r="I67" i="1"/>
  <c r="G67" i="1"/>
  <c r="F67" i="1"/>
  <c r="E67" i="1"/>
  <c r="D67" i="1"/>
  <c r="B67" i="1"/>
  <c r="A67" i="1"/>
  <c r="L66" i="1" a="1"/>
  <c r="L66" i="1"/>
  <c r="K66" i="1" a="1"/>
  <c r="K66" i="1"/>
  <c r="J66" i="1" a="1"/>
  <c r="J66" i="1"/>
  <c r="I66" i="1" a="1"/>
  <c r="I66" i="1"/>
  <c r="G66" i="1"/>
  <c r="F66" i="1"/>
  <c r="E66" i="1"/>
  <c r="D66" i="1"/>
  <c r="B66" i="1"/>
  <c r="A66" i="1"/>
  <c r="L65" i="1" a="1"/>
  <c r="L65" i="1"/>
  <c r="K65" i="1" a="1"/>
  <c r="K65" i="1"/>
  <c r="J65" i="1" a="1"/>
  <c r="J65" i="1"/>
  <c r="I65" i="1" a="1"/>
  <c r="I65" i="1"/>
  <c r="G65" i="1"/>
  <c r="F65" i="1"/>
  <c r="E65" i="1"/>
  <c r="D65" i="1"/>
  <c r="B65" i="1"/>
  <c r="A65" i="1"/>
  <c r="L64" i="1" a="1"/>
  <c r="L64" i="1"/>
  <c r="K64" i="1" a="1"/>
  <c r="K64" i="1"/>
  <c r="J64" i="1" a="1"/>
  <c r="J64" i="1"/>
  <c r="I64" i="1" a="1"/>
  <c r="I64" i="1"/>
  <c r="G64" i="1"/>
  <c r="F64" i="1"/>
  <c r="E64" i="1"/>
  <c r="D64" i="1"/>
  <c r="B64" i="1"/>
  <c r="A64" i="1"/>
  <c r="L63" i="1" a="1"/>
  <c r="L63" i="1"/>
  <c r="K63" i="1" a="1"/>
  <c r="K63" i="1"/>
  <c r="J63" i="1" a="1"/>
  <c r="J63" i="1"/>
  <c r="I63" i="1" a="1"/>
  <c r="I63" i="1"/>
  <c r="G63" i="1"/>
  <c r="F63" i="1"/>
  <c r="E63" i="1"/>
  <c r="D63" i="1"/>
  <c r="B63" i="1"/>
  <c r="A63" i="1"/>
  <c r="L62" i="1" a="1"/>
  <c r="L62" i="1"/>
  <c r="K62" i="1" a="1"/>
  <c r="K62" i="1"/>
  <c r="J62" i="1" a="1"/>
  <c r="J62" i="1"/>
  <c r="I62" i="1" a="1"/>
  <c r="I62" i="1"/>
  <c r="G62" i="1"/>
  <c r="F62" i="1"/>
  <c r="E62" i="1"/>
  <c r="D62" i="1"/>
  <c r="B62" i="1"/>
  <c r="A62" i="1"/>
  <c r="L61" i="1" a="1"/>
  <c r="L61" i="1"/>
  <c r="K61" i="1" a="1"/>
  <c r="K61" i="1"/>
  <c r="J61" i="1" a="1"/>
  <c r="J61" i="1"/>
  <c r="I61" i="1" a="1"/>
  <c r="I61" i="1"/>
  <c r="G61" i="1"/>
  <c r="F61" i="1"/>
  <c r="E61" i="1"/>
  <c r="D61" i="1"/>
  <c r="B61" i="1"/>
  <c r="A61" i="1"/>
  <c r="L60" i="1" a="1"/>
  <c r="L60" i="1"/>
  <c r="K60" i="1" a="1"/>
  <c r="K60" i="1"/>
  <c r="J60" i="1" a="1"/>
  <c r="J60" i="1"/>
  <c r="I60" i="1" a="1"/>
  <c r="I60" i="1"/>
  <c r="G60" i="1"/>
  <c r="F60" i="1"/>
  <c r="E60" i="1"/>
  <c r="D60" i="1"/>
  <c r="B60" i="1"/>
  <c r="A60" i="1"/>
  <c r="L59" i="1" a="1"/>
  <c r="L59" i="1"/>
  <c r="K59" i="1" a="1"/>
  <c r="K59" i="1"/>
  <c r="J59" i="1" a="1"/>
  <c r="J59" i="1"/>
  <c r="I59" i="1" a="1"/>
  <c r="I59" i="1"/>
  <c r="G59" i="1"/>
  <c r="F59" i="1"/>
  <c r="E59" i="1"/>
  <c r="D59" i="1"/>
  <c r="B59" i="1"/>
  <c r="A59" i="1"/>
  <c r="L58" i="1" a="1"/>
  <c r="L58" i="1"/>
  <c r="K58" i="1" a="1"/>
  <c r="K58" i="1"/>
  <c r="J58" i="1" a="1"/>
  <c r="J58" i="1"/>
  <c r="I58" i="1" a="1"/>
  <c r="I58" i="1"/>
  <c r="G58" i="1"/>
  <c r="F58" i="1"/>
  <c r="E58" i="1"/>
  <c r="D58" i="1"/>
  <c r="B58" i="1"/>
  <c r="A58" i="1"/>
  <c r="L57" i="1" a="1"/>
  <c r="L57" i="1"/>
  <c r="K57" i="1" a="1"/>
  <c r="K57" i="1"/>
  <c r="J57" i="1" a="1"/>
  <c r="J57" i="1"/>
  <c r="I57" i="1" a="1"/>
  <c r="I57" i="1"/>
  <c r="G57" i="1"/>
  <c r="F57" i="1"/>
  <c r="E57" i="1"/>
  <c r="D57" i="1"/>
  <c r="B57" i="1"/>
  <c r="A57" i="1"/>
  <c r="L56" i="1" a="1"/>
  <c r="L56" i="1"/>
  <c r="K56" i="1" a="1"/>
  <c r="K56" i="1"/>
  <c r="J56" i="1" a="1"/>
  <c r="J56" i="1"/>
  <c r="I56" i="1" a="1"/>
  <c r="I56" i="1"/>
  <c r="G56" i="1"/>
  <c r="F56" i="1"/>
  <c r="E56" i="1"/>
  <c r="D56" i="1"/>
  <c r="B56" i="1"/>
  <c r="A56" i="1"/>
  <c r="L55" i="1" a="1"/>
  <c r="L55" i="1"/>
  <c r="K55" i="1" a="1"/>
  <c r="K55" i="1"/>
  <c r="J55" i="1" a="1"/>
  <c r="J55" i="1"/>
  <c r="I55" i="1" a="1"/>
  <c r="I55" i="1"/>
  <c r="G55" i="1"/>
  <c r="F55" i="1"/>
  <c r="E55" i="1"/>
  <c r="D55" i="1"/>
  <c r="B55" i="1"/>
  <c r="A55" i="1"/>
  <c r="L54" i="1" a="1"/>
  <c r="L54" i="1"/>
  <c r="K54" i="1" a="1"/>
  <c r="K54" i="1"/>
  <c r="J54" i="1" a="1"/>
  <c r="J54" i="1"/>
  <c r="I54" i="1" a="1"/>
  <c r="I54" i="1"/>
  <c r="G54" i="1"/>
  <c r="F54" i="1"/>
  <c r="E54" i="1"/>
  <c r="D54" i="1"/>
  <c r="B54" i="1"/>
  <c r="A54" i="1"/>
  <c r="L53" i="1" a="1"/>
  <c r="L53" i="1"/>
  <c r="K53" i="1" a="1"/>
  <c r="K53" i="1"/>
  <c r="J53" i="1" a="1"/>
  <c r="J53" i="1"/>
  <c r="I53" i="1" a="1"/>
  <c r="I53" i="1"/>
  <c r="G53" i="1"/>
  <c r="F53" i="1"/>
  <c r="E53" i="1"/>
  <c r="D53" i="1"/>
  <c r="B53" i="1"/>
  <c r="A53" i="1"/>
  <c r="L52" i="1" a="1"/>
  <c r="L52" i="1"/>
  <c r="K52" i="1" a="1"/>
  <c r="K52" i="1"/>
  <c r="J52" i="1" a="1"/>
  <c r="J52" i="1"/>
  <c r="I52" i="1" a="1"/>
  <c r="I52" i="1"/>
  <c r="G52" i="1"/>
  <c r="F52" i="1"/>
  <c r="E52" i="1"/>
  <c r="D52" i="1"/>
  <c r="C52" i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s="1"/>
  <c r="C75" i="1" s="1"/>
  <c r="C76" i="1" s="1"/>
  <c r="C77" i="1" s="1"/>
  <c r="C78" i="1" s="1"/>
  <c r="C79" i="1" s="1"/>
  <c r="C80" i="1" s="1"/>
  <c r="C81" i="1" s="1"/>
  <c r="C82" i="1" s="1"/>
  <c r="C83" i="1" s="1"/>
  <c r="B52" i="1"/>
  <c r="A52" i="1"/>
  <c r="L51" i="1" a="1"/>
  <c r="L51" i="1"/>
  <c r="K51" i="1" a="1"/>
  <c r="K51" i="1"/>
  <c r="J51" i="1" a="1"/>
  <c r="J51" i="1"/>
  <c r="I51" i="1" a="1"/>
  <c r="I51" i="1"/>
  <c r="G51" i="1"/>
  <c r="F51" i="1"/>
  <c r="E51" i="1"/>
  <c r="D51" i="1"/>
  <c r="C51" i="1"/>
  <c r="B51" i="1"/>
  <c r="A51" i="1"/>
  <c r="L50" i="1" a="1"/>
  <c r="L50" i="1"/>
  <c r="K50" i="1" a="1"/>
  <c r="K50" i="1"/>
  <c r="J50" i="1" a="1"/>
  <c r="J50" i="1"/>
  <c r="I50" i="1" a="1"/>
  <c r="I50" i="1"/>
  <c r="G50" i="1"/>
  <c r="F50" i="1"/>
  <c r="E50" i="1"/>
  <c r="D50" i="1"/>
  <c r="A50" i="1"/>
  <c r="L49" i="1" a="1"/>
  <c r="L49" i="1"/>
  <c r="K49" i="1" a="1"/>
  <c r="K49" i="1"/>
  <c r="J49" i="1" a="1"/>
  <c r="J49" i="1"/>
  <c r="I49" i="1" a="1"/>
  <c r="I49" i="1"/>
  <c r="G49" i="1"/>
  <c r="F49" i="1"/>
  <c r="E49" i="1"/>
  <c r="D49" i="1"/>
  <c r="A49" i="1"/>
  <c r="L48" i="1" a="1"/>
  <c r="L48" i="1"/>
  <c r="K48" i="1" a="1"/>
  <c r="K48" i="1"/>
  <c r="J48" i="1" a="1"/>
  <c r="J48" i="1"/>
  <c r="I48" i="1" a="1"/>
  <c r="I48" i="1"/>
  <c r="G48" i="1"/>
  <c r="F48" i="1"/>
  <c r="E48" i="1"/>
  <c r="D48" i="1"/>
  <c r="A48" i="1"/>
  <c r="L47" i="1" a="1"/>
  <c r="L47" i="1"/>
  <c r="K47" i="1" a="1"/>
  <c r="K47" i="1"/>
  <c r="J47" i="1" a="1"/>
  <c r="J47" i="1"/>
  <c r="I47" i="1" a="1"/>
  <c r="I47" i="1"/>
  <c r="G47" i="1"/>
  <c r="F47" i="1"/>
  <c r="E47" i="1"/>
  <c r="D47" i="1"/>
  <c r="A47" i="1"/>
  <c r="L46" i="1" a="1"/>
  <c r="L46" i="1"/>
  <c r="K46" i="1" a="1"/>
  <c r="K46" i="1"/>
  <c r="J46" i="1" a="1"/>
  <c r="J46" i="1"/>
  <c r="I46" i="1" a="1"/>
  <c r="I46" i="1"/>
  <c r="G46" i="1"/>
  <c r="F46" i="1"/>
  <c r="E46" i="1"/>
  <c r="D46" i="1"/>
  <c r="A46" i="1"/>
  <c r="L45" i="1" a="1"/>
  <c r="L45" i="1"/>
  <c r="K45" i="1" a="1"/>
  <c r="K45" i="1"/>
  <c r="J45" i="1" a="1"/>
  <c r="J45" i="1"/>
  <c r="I45" i="1" a="1"/>
  <c r="I45" i="1"/>
  <c r="G45" i="1"/>
  <c r="F45" i="1"/>
  <c r="E45" i="1"/>
  <c r="D45" i="1"/>
  <c r="A45" i="1"/>
  <c r="L44" i="1" a="1"/>
  <c r="L44" i="1"/>
  <c r="K44" i="1" a="1"/>
  <c r="K44" i="1"/>
  <c r="J44" i="1" a="1"/>
  <c r="J44" i="1"/>
  <c r="I44" i="1" a="1"/>
  <c r="I44" i="1"/>
  <c r="G44" i="1"/>
  <c r="F44" i="1"/>
  <c r="E44" i="1"/>
  <c r="D44" i="1"/>
  <c r="A44" i="1"/>
  <c r="L43" i="1" a="1"/>
  <c r="L43" i="1"/>
  <c r="K43" i="1" a="1"/>
  <c r="K43" i="1"/>
  <c r="J43" i="1" a="1"/>
  <c r="J43" i="1"/>
  <c r="I43" i="1" a="1"/>
  <c r="I43" i="1"/>
  <c r="G43" i="1"/>
  <c r="F43" i="1"/>
  <c r="E43" i="1"/>
  <c r="D43" i="1"/>
  <c r="A43" i="1"/>
  <c r="L42" i="1" a="1"/>
  <c r="L42" i="1"/>
  <c r="K42" i="1" a="1"/>
  <c r="K42" i="1"/>
  <c r="J42" i="1" a="1"/>
  <c r="J42" i="1"/>
  <c r="I42" i="1" a="1"/>
  <c r="I42" i="1"/>
  <c r="G42" i="1"/>
  <c r="F42" i="1"/>
  <c r="E42" i="1"/>
  <c r="D42" i="1"/>
  <c r="A42" i="1"/>
  <c r="L41" i="1" a="1"/>
  <c r="L41" i="1"/>
  <c r="K41" i="1" a="1"/>
  <c r="K41" i="1"/>
  <c r="J41" i="1" a="1"/>
  <c r="J41" i="1"/>
  <c r="I41" i="1" a="1"/>
  <c r="I41" i="1"/>
  <c r="G41" i="1"/>
  <c r="F41" i="1"/>
  <c r="E41" i="1"/>
  <c r="D41" i="1"/>
  <c r="A41" i="1"/>
  <c r="L40" i="1" a="1"/>
  <c r="L40" i="1"/>
  <c r="K40" i="1" a="1"/>
  <c r="K40" i="1"/>
  <c r="J40" i="1" a="1"/>
  <c r="J40" i="1"/>
  <c r="I40" i="1" a="1"/>
  <c r="I40" i="1"/>
  <c r="G40" i="1"/>
  <c r="F40" i="1"/>
  <c r="E40" i="1"/>
  <c r="D40" i="1"/>
  <c r="A40" i="1"/>
  <c r="L39" i="1" a="1"/>
  <c r="L39" i="1"/>
  <c r="K39" i="1" a="1"/>
  <c r="K39" i="1"/>
  <c r="J39" i="1" a="1"/>
  <c r="J39" i="1"/>
  <c r="I39" i="1" a="1"/>
  <c r="I39" i="1"/>
  <c r="G39" i="1"/>
  <c r="F39" i="1"/>
  <c r="E39" i="1"/>
  <c r="D39" i="1"/>
  <c r="A39" i="1"/>
  <c r="L38" i="1" a="1"/>
  <c r="L38" i="1"/>
  <c r="K38" i="1" a="1"/>
  <c r="K38" i="1"/>
  <c r="J38" i="1" a="1"/>
  <c r="J38" i="1"/>
  <c r="I38" i="1" a="1"/>
  <c r="I38" i="1"/>
  <c r="G38" i="1"/>
  <c r="F38" i="1"/>
  <c r="E38" i="1"/>
  <c r="D38" i="1"/>
  <c r="A38" i="1"/>
  <c r="L37" i="1" a="1"/>
  <c r="L37" i="1"/>
  <c r="K37" i="1" a="1"/>
  <c r="K37" i="1"/>
  <c r="J37" i="1" a="1"/>
  <c r="J37" i="1"/>
  <c r="I37" i="1" a="1"/>
  <c r="I37" i="1"/>
  <c r="G37" i="1"/>
  <c r="F37" i="1"/>
  <c r="E37" i="1"/>
  <c r="D37" i="1"/>
  <c r="A37" i="1"/>
  <c r="L36" i="1" a="1"/>
  <c r="L36" i="1"/>
  <c r="K36" i="1" a="1"/>
  <c r="K36" i="1"/>
  <c r="J36" i="1" a="1"/>
  <c r="J36" i="1"/>
  <c r="I36" i="1" a="1"/>
  <c r="I36" i="1"/>
  <c r="G36" i="1"/>
  <c r="F36" i="1"/>
  <c r="E36" i="1"/>
  <c r="D36" i="1"/>
  <c r="A36" i="1"/>
  <c r="L35" i="1" a="1"/>
  <c r="L35" i="1"/>
  <c r="K35" i="1" a="1"/>
  <c r="K35" i="1"/>
  <c r="J35" i="1" a="1"/>
  <c r="J35" i="1"/>
  <c r="I35" i="1" a="1"/>
  <c r="I35" i="1"/>
  <c r="G35" i="1"/>
  <c r="F35" i="1"/>
  <c r="E35" i="1"/>
  <c r="D35" i="1"/>
  <c r="A35" i="1"/>
  <c r="L34" i="1" a="1"/>
  <c r="L34" i="1"/>
  <c r="K34" i="1" a="1"/>
  <c r="K34" i="1"/>
  <c r="J34" i="1" a="1"/>
  <c r="J34" i="1"/>
  <c r="I34" i="1" a="1"/>
  <c r="I34" i="1"/>
  <c r="G34" i="1"/>
  <c r="F34" i="1"/>
  <c r="E34" i="1"/>
  <c r="D34" i="1"/>
  <c r="A34" i="1"/>
  <c r="L33" i="1" a="1"/>
  <c r="L33" i="1"/>
  <c r="K33" i="1" a="1"/>
  <c r="K33" i="1"/>
  <c r="J33" i="1" a="1"/>
  <c r="J33" i="1"/>
  <c r="I33" i="1" a="1"/>
  <c r="I33" i="1"/>
  <c r="G33" i="1"/>
  <c r="F33" i="1"/>
  <c r="E33" i="1"/>
  <c r="D33" i="1"/>
  <c r="A33" i="1"/>
  <c r="L32" i="1" a="1"/>
  <c r="L32" i="1"/>
  <c r="K32" i="1" a="1"/>
  <c r="K32" i="1"/>
  <c r="J32" i="1" a="1"/>
  <c r="J32" i="1"/>
  <c r="I32" i="1" a="1"/>
  <c r="I32" i="1"/>
  <c r="G32" i="1"/>
  <c r="F32" i="1"/>
  <c r="E32" i="1"/>
  <c r="D32" i="1"/>
  <c r="A32" i="1"/>
  <c r="L31" i="1" a="1"/>
  <c r="L31" i="1"/>
  <c r="K31" i="1" a="1"/>
  <c r="K31" i="1"/>
  <c r="J31" i="1" a="1"/>
  <c r="J31" i="1"/>
  <c r="I31" i="1" a="1"/>
  <c r="I31" i="1"/>
  <c r="G31" i="1"/>
  <c r="F31" i="1"/>
  <c r="E31" i="1"/>
  <c r="D31" i="1"/>
  <c r="A31" i="1"/>
  <c r="L30" i="1" a="1"/>
  <c r="L30" i="1"/>
  <c r="K30" i="1" a="1"/>
  <c r="K30" i="1"/>
  <c r="J30" i="1" a="1"/>
  <c r="J30" i="1"/>
  <c r="I30" i="1" a="1"/>
  <c r="I30" i="1"/>
  <c r="G30" i="1"/>
  <c r="F30" i="1"/>
  <c r="E30" i="1"/>
  <c r="D30" i="1"/>
  <c r="A30" i="1"/>
  <c r="L29" i="1" a="1"/>
  <c r="L29" i="1"/>
  <c r="K29" i="1" a="1"/>
  <c r="K29" i="1"/>
  <c r="J29" i="1" a="1"/>
  <c r="J29" i="1"/>
  <c r="I29" i="1" a="1"/>
  <c r="I29" i="1"/>
  <c r="G29" i="1"/>
  <c r="F29" i="1"/>
  <c r="E29" i="1"/>
  <c r="D29" i="1"/>
  <c r="A29" i="1"/>
  <c r="L28" i="1" a="1"/>
  <c r="L28" i="1"/>
  <c r="K28" i="1" a="1"/>
  <c r="K28" i="1"/>
  <c r="J28" i="1" a="1"/>
  <c r="J28" i="1"/>
  <c r="I28" i="1" a="1"/>
  <c r="I28" i="1"/>
  <c r="G28" i="1"/>
  <c r="F28" i="1"/>
  <c r="E28" i="1"/>
  <c r="D28" i="1"/>
  <c r="A28" i="1"/>
  <c r="L27" i="1" a="1"/>
  <c r="L27" i="1"/>
  <c r="K27" i="1" a="1"/>
  <c r="K27" i="1"/>
  <c r="J27" i="1" a="1"/>
  <c r="J27" i="1"/>
  <c r="I27" i="1" a="1"/>
  <c r="I27" i="1"/>
  <c r="G27" i="1"/>
  <c r="F27" i="1"/>
  <c r="E27" i="1"/>
  <c r="D27" i="1"/>
  <c r="A27" i="1"/>
  <c r="L26" i="1" a="1"/>
  <c r="L26" i="1"/>
  <c r="K26" i="1" a="1"/>
  <c r="K26" i="1"/>
  <c r="J26" i="1" a="1"/>
  <c r="J26" i="1"/>
  <c r="I26" i="1" a="1"/>
  <c r="I26" i="1"/>
  <c r="G26" i="1"/>
  <c r="F26" i="1"/>
  <c r="E26" i="1"/>
  <c r="D26" i="1"/>
  <c r="A26" i="1"/>
  <c r="L25" i="1" a="1"/>
  <c r="L25" i="1"/>
  <c r="K25" i="1" a="1"/>
  <c r="K25" i="1"/>
  <c r="J25" i="1" a="1"/>
  <c r="J25" i="1"/>
  <c r="I25" i="1" a="1"/>
  <c r="I25" i="1"/>
  <c r="G25" i="1"/>
  <c r="F25" i="1"/>
  <c r="E25" i="1"/>
  <c r="D25" i="1"/>
  <c r="A25" i="1"/>
  <c r="L24" i="1" a="1"/>
  <c r="L24" i="1"/>
  <c r="K24" i="1" a="1"/>
  <c r="K24" i="1"/>
  <c r="J24" i="1" a="1"/>
  <c r="J24" i="1"/>
  <c r="I24" i="1" a="1"/>
  <c r="I24" i="1"/>
  <c r="G24" i="1"/>
  <c r="F24" i="1"/>
  <c r="E24" i="1"/>
  <c r="D24" i="1"/>
  <c r="A24" i="1"/>
  <c r="L23" i="1" a="1"/>
  <c r="L23" i="1"/>
  <c r="K23" i="1" a="1"/>
  <c r="K23" i="1"/>
  <c r="J23" i="1" a="1"/>
  <c r="J23" i="1"/>
  <c r="I23" i="1" a="1"/>
  <c r="I23" i="1"/>
  <c r="G23" i="1"/>
  <c r="F23" i="1"/>
  <c r="E23" i="1"/>
  <c r="D23" i="1"/>
  <c r="A23" i="1"/>
  <c r="L22" i="1" a="1"/>
  <c r="L22" i="1"/>
  <c r="K22" i="1" a="1"/>
  <c r="K22" i="1"/>
  <c r="J22" i="1" a="1"/>
  <c r="J22" i="1"/>
  <c r="I22" i="1" a="1"/>
  <c r="I22" i="1"/>
  <c r="G22" i="1"/>
  <c r="F22" i="1"/>
  <c r="E22" i="1"/>
  <c r="D22" i="1"/>
  <c r="A22" i="1"/>
  <c r="L21" i="1" a="1"/>
  <c r="L21" i="1"/>
  <c r="K21" i="1" a="1"/>
  <c r="K21" i="1"/>
  <c r="J21" i="1" a="1"/>
  <c r="J21" i="1"/>
  <c r="I21" i="1" a="1"/>
  <c r="I21" i="1"/>
  <c r="G21" i="1"/>
  <c r="F21" i="1"/>
  <c r="E21" i="1"/>
  <c r="D21" i="1"/>
  <c r="A21" i="1"/>
  <c r="L20" i="1" a="1"/>
  <c r="L20" i="1"/>
  <c r="K20" i="1" a="1"/>
  <c r="K20" i="1"/>
  <c r="J20" i="1" a="1"/>
  <c r="J20" i="1"/>
  <c r="I20" i="1" a="1"/>
  <c r="I20" i="1"/>
  <c r="G20" i="1"/>
  <c r="F20" i="1"/>
  <c r="E20" i="1"/>
  <c r="D20" i="1"/>
  <c r="A20" i="1"/>
  <c r="L19" i="1" a="1"/>
  <c r="L19" i="1"/>
  <c r="K19" i="1" a="1"/>
  <c r="K19" i="1"/>
  <c r="J19" i="1" a="1"/>
  <c r="J19" i="1"/>
  <c r="I19" i="1" a="1"/>
  <c r="I19" i="1"/>
  <c r="G19" i="1"/>
  <c r="F19" i="1"/>
  <c r="E19" i="1"/>
  <c r="D19" i="1"/>
  <c r="A19" i="1"/>
  <c r="L18" i="1" a="1"/>
  <c r="L18" i="1"/>
  <c r="K18" i="1" a="1"/>
  <c r="K18" i="1"/>
  <c r="J18" i="1" a="1"/>
  <c r="J18" i="1"/>
  <c r="I18" i="1" a="1"/>
  <c r="I18" i="1"/>
  <c r="G18" i="1"/>
  <c r="F18" i="1"/>
  <c r="E18" i="1"/>
  <c r="D18" i="1"/>
  <c r="A18" i="1"/>
  <c r="L17" i="1" a="1"/>
  <c r="L17" i="1"/>
  <c r="K17" i="1" a="1"/>
  <c r="K17" i="1"/>
  <c r="J17" i="1" a="1"/>
  <c r="J17" i="1"/>
  <c r="I17" i="1" a="1"/>
  <c r="I17" i="1"/>
  <c r="G17" i="1"/>
  <c r="F17" i="1"/>
  <c r="E17" i="1"/>
  <c r="D17" i="1"/>
  <c r="A17" i="1"/>
  <c r="L16" i="1" a="1"/>
  <c r="L16" i="1"/>
  <c r="K16" i="1" a="1"/>
  <c r="K16" i="1"/>
  <c r="J16" i="1" a="1"/>
  <c r="J16" i="1"/>
  <c r="I16" i="1" a="1"/>
  <c r="I16" i="1"/>
  <c r="G16" i="1"/>
  <c r="F16" i="1"/>
  <c r="E16" i="1"/>
  <c r="D16" i="1"/>
  <c r="A16" i="1"/>
  <c r="L15" i="1" a="1"/>
  <c r="L15" i="1"/>
  <c r="K15" i="1" a="1"/>
  <c r="K15" i="1"/>
  <c r="J15" i="1" a="1"/>
  <c r="J15" i="1"/>
  <c r="I15" i="1" a="1"/>
  <c r="I15" i="1"/>
  <c r="G15" i="1"/>
  <c r="F15" i="1"/>
  <c r="E15" i="1"/>
  <c r="D15" i="1"/>
  <c r="A15" i="1"/>
  <c r="L14" i="1" a="1"/>
  <c r="L14" i="1"/>
  <c r="K14" i="1" a="1"/>
  <c r="K14" i="1"/>
  <c r="J14" i="1" a="1"/>
  <c r="J14" i="1"/>
  <c r="I14" i="1" a="1"/>
  <c r="I14" i="1"/>
  <c r="G14" i="1"/>
  <c r="F14" i="1"/>
  <c r="E14" i="1"/>
  <c r="D14" i="1"/>
  <c r="A14" i="1"/>
  <c r="L13" i="1" a="1"/>
  <c r="L13" i="1"/>
  <c r="K13" i="1" a="1"/>
  <c r="K13" i="1"/>
  <c r="J13" i="1" a="1"/>
  <c r="J13" i="1"/>
  <c r="I13" i="1" a="1"/>
  <c r="I13" i="1"/>
  <c r="G13" i="1"/>
  <c r="F13" i="1"/>
  <c r="E13" i="1"/>
  <c r="D13" i="1"/>
  <c r="A13" i="1"/>
  <c r="L12" i="1" a="1"/>
  <c r="L12" i="1"/>
  <c r="K12" i="1" a="1"/>
  <c r="K12" i="1"/>
  <c r="J12" i="1" a="1"/>
  <c r="J12" i="1"/>
  <c r="I12" i="1" a="1"/>
  <c r="I12" i="1"/>
  <c r="G12" i="1"/>
  <c r="F12" i="1"/>
  <c r="E12" i="1"/>
  <c r="D12" i="1"/>
  <c r="A12" i="1"/>
  <c r="L11" i="1" a="1"/>
  <c r="L11" i="1"/>
  <c r="K11" i="1" a="1"/>
  <c r="K11" i="1"/>
  <c r="J11" i="1" a="1"/>
  <c r="J11" i="1"/>
  <c r="I11" i="1" a="1"/>
  <c r="I11" i="1"/>
  <c r="G11" i="1"/>
  <c r="F11" i="1"/>
  <c r="E11" i="1"/>
  <c r="D11" i="1"/>
  <c r="A11" i="1"/>
  <c r="L10" i="1" a="1"/>
  <c r="L10" i="1"/>
  <c r="K10" i="1" a="1"/>
  <c r="K10" i="1"/>
  <c r="J10" i="1" a="1"/>
  <c r="J10" i="1"/>
  <c r="I10" i="1" a="1"/>
  <c r="I10" i="1"/>
  <c r="G10" i="1"/>
  <c r="F10" i="1"/>
  <c r="E10" i="1"/>
  <c r="D10" i="1"/>
  <c r="A10" i="1"/>
  <c r="L9" i="1" a="1"/>
  <c r="L9" i="1"/>
  <c r="K9" i="1" a="1"/>
  <c r="K9" i="1"/>
  <c r="J9" i="1" a="1"/>
  <c r="J9" i="1"/>
  <c r="I9" i="1" a="1"/>
  <c r="I9" i="1"/>
  <c r="G9" i="1"/>
  <c r="F9" i="1"/>
  <c r="E9" i="1"/>
  <c r="D9" i="1"/>
  <c r="A9" i="1"/>
  <c r="L8" i="1" a="1"/>
  <c r="L8" i="1"/>
  <c r="K8" i="1" a="1"/>
  <c r="K8" i="1"/>
  <c r="J8" i="1" a="1"/>
  <c r="J8" i="1"/>
  <c r="I8" i="1" a="1"/>
  <c r="I8" i="1"/>
  <c r="G8" i="1"/>
  <c r="F8" i="1"/>
  <c r="E8" i="1"/>
  <c r="D8" i="1"/>
  <c r="A8" i="1"/>
  <c r="L7" i="1" a="1"/>
  <c r="L7" i="1"/>
  <c r="K7" i="1" a="1"/>
  <c r="K7" i="1"/>
  <c r="J7" i="1" a="1"/>
  <c r="J7" i="1"/>
  <c r="I7" i="1" a="1"/>
  <c r="I7" i="1"/>
  <c r="G7" i="1"/>
  <c r="F7" i="1"/>
  <c r="E7" i="1"/>
  <c r="D7" i="1"/>
  <c r="A7" i="1"/>
  <c r="L6" i="1" a="1"/>
  <c r="L6" i="1"/>
  <c r="K6" i="1" a="1"/>
  <c r="K6" i="1"/>
  <c r="J6" i="1" a="1"/>
  <c r="J6" i="1"/>
  <c r="I6" i="1" a="1"/>
  <c r="I6" i="1"/>
  <c r="G6" i="1"/>
  <c r="F6" i="1"/>
  <c r="E6" i="1"/>
  <c r="D6" i="1"/>
  <c r="C6" i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A6" i="1"/>
  <c r="L5" i="1" a="1"/>
  <c r="L5" i="1"/>
  <c r="K5" i="1" a="1"/>
  <c r="K5" i="1"/>
  <c r="J5" i="1" a="1"/>
  <c r="J5" i="1"/>
  <c r="I5" i="1" a="1"/>
  <c r="I5" i="1"/>
  <c r="G5" i="1"/>
  <c r="F5" i="1"/>
  <c r="E5" i="1"/>
  <c r="D5" i="1"/>
  <c r="A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<sst xmlns="http://schemas.openxmlformats.org/spreadsheetml/2006/main" count="52" uniqueCount="32">
  <si>
    <t>Id</t>
  </si>
  <si>
    <t>CardId</t>
  </si>
  <si>
    <t>MaxLevel</t>
  </si>
  <si>
    <t>Name</t>
  </si>
  <si>
    <t>Desc</t>
  </si>
  <si>
    <t>Icon</t>
  </si>
  <si>
    <t>Model</t>
  </si>
  <si>
    <t>SkillId</t>
  </si>
  <si>
    <t>//Note1</t>
  </si>
  <si>
    <t>//Note2</t>
  </si>
  <si>
    <t>//Note3</t>
  </si>
  <si>
    <t>//Note4</t>
  </si>
  <si>
    <t>UnlockAscendant</t>
  </si>
  <si>
    <t>int</t>
  </si>
  <si>
    <t>string</t>
  </si>
  <si>
    <t>主键</t>
  </si>
  <si>
    <t>卡牌id</t>
  </si>
  <si>
    <t>最大等级</t>
  </si>
  <si>
    <t>名称</t>
  </si>
  <si>
    <t>描述</t>
  </si>
  <si>
    <t>图标</t>
  </si>
  <si>
    <t>模型</t>
  </si>
  <si>
    <t>专属技能id</t>
  </si>
  <si>
    <t>备注</t>
  </si>
  <si>
    <t>专属装备解锁等阶</t>
  </si>
  <si>
    <t>//序号</t>
  </si>
  <si>
    <t>最大强化等级</t>
  </si>
  <si>
    <t>装备名称</t>
  </si>
  <si>
    <t>装备描述</t>
  </si>
  <si>
    <t>装备图标路径</t>
  </si>
  <si>
    <t>装备模型</t>
  </si>
  <si>
    <t>专属技能解锁等阶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</si>
</sst>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8458815271462"/>
        <bgColor indexed="64"/>
      </patternFill>
    </fill>
    <fill>
      <patternFill patternType="solid">
        <fgColor rgb="FFF2F2F2"/>
        <bgColor indexed="64"/>
      </patternFill>
    </fill>
  </fills>
  <borders count="3">
    <border>
      <left/>
      <right/>
      <top/>
      <bottom/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rgb="FF91ABDF"/>
      </left>
      <right style="thin">
        <color rgb="FF91ABDF"/>
      </right>
      <top style="thin">
        <color rgb="FF91ABDF"/>
      </top>
      <bottom style="thin">
        <color rgb="FF91ABDF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eetMetadata" Target="metadata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killBasicConfig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eekUnityProject/ToucheProject/Assets/_Project_Assets/EXCEL/Skill/2/SkillBasicConfig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ekUnityProject/ToucheProject/Assets/_Project_Assets/EXCEL/Skill/3/SkillBasicConfig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eekUnityProject/ToucheProject/Assets/_Project_Assets/EXCEL/Skill/4/SkillBasicConfi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配置"/>
      <sheetName val="中转"/>
    </sheetNames>
    <sheetDataSet>
      <sheetData sheetId="0">
        <row r="1">
          <cell r="B1" t="str">
            <v>SkillId</v>
          </cell>
          <cell r="D1" t="str">
            <v>//Note1</v>
          </cell>
          <cell r="N1" t="str">
            <v>CharacterId</v>
          </cell>
        </row>
        <row r="2">
          <cell r="B2" t="str">
            <v>int</v>
          </cell>
          <cell r="D2" t="str">
            <v>string</v>
          </cell>
          <cell r="N2" t="str">
            <v>int</v>
          </cell>
        </row>
        <row r="3">
          <cell r="B3" t="str">
            <v>技能ID</v>
          </cell>
          <cell r="D3" t="str">
            <v>备注</v>
          </cell>
          <cell r="N3" t="str">
            <v>角色Id</v>
          </cell>
        </row>
        <row r="4">
          <cell r="B4" t="str">
            <v>技能ID</v>
          </cell>
          <cell r="D4" t="str">
            <v>是否神话</v>
          </cell>
          <cell r="N4" t="str">
            <v>角色Id</v>
          </cell>
        </row>
        <row r="6">
          <cell r="B6">
            <v>4000101</v>
          </cell>
          <cell r="N6">
            <v>40001</v>
          </cell>
        </row>
        <row r="7">
          <cell r="B7">
            <v>4000102</v>
          </cell>
          <cell r="N7">
            <v>40001</v>
          </cell>
        </row>
        <row r="8">
          <cell r="B8">
            <v>4000103</v>
          </cell>
          <cell r="N8">
            <v>40001</v>
          </cell>
        </row>
        <row r="9">
          <cell r="B9">
            <v>4000104</v>
          </cell>
          <cell r="N9">
            <v>40001</v>
          </cell>
        </row>
        <row r="10">
          <cell r="B10">
            <v>4000105</v>
          </cell>
          <cell r="N10">
            <v>40001</v>
          </cell>
        </row>
        <row r="11">
          <cell r="B11">
            <v>4000106</v>
          </cell>
          <cell r="D11">
            <v>1</v>
          </cell>
          <cell r="N11">
            <v>40001</v>
          </cell>
        </row>
        <row r="12">
          <cell r="B12">
            <v>4000107</v>
          </cell>
          <cell r="N12">
            <v>40001</v>
          </cell>
        </row>
        <row r="13">
          <cell r="B13">
            <v>4000108</v>
          </cell>
          <cell r="N13">
            <v>40001</v>
          </cell>
        </row>
        <row r="14">
          <cell r="B14">
            <v>4000109</v>
          </cell>
          <cell r="N14">
            <v>40001</v>
          </cell>
        </row>
        <row r="15">
          <cell r="B15">
            <v>4000110</v>
          </cell>
          <cell r="N15">
            <v>40001</v>
          </cell>
        </row>
        <row r="16">
          <cell r="B16">
            <v>4000111</v>
          </cell>
          <cell r="N16">
            <v>40001</v>
          </cell>
        </row>
        <row r="18">
          <cell r="B18">
            <v>4000201</v>
          </cell>
          <cell r="N18">
            <v>40002</v>
          </cell>
        </row>
        <row r="19">
          <cell r="B19">
            <v>4000202</v>
          </cell>
          <cell r="N19">
            <v>40002</v>
          </cell>
        </row>
        <row r="20">
          <cell r="B20">
            <v>4000203</v>
          </cell>
          <cell r="N20">
            <v>40002</v>
          </cell>
        </row>
        <row r="21">
          <cell r="B21">
            <v>4000204</v>
          </cell>
          <cell r="N21">
            <v>40002</v>
          </cell>
        </row>
        <row r="22">
          <cell r="B22">
            <v>4000205</v>
          </cell>
          <cell r="N22">
            <v>40002</v>
          </cell>
        </row>
        <row r="23">
          <cell r="B23">
            <v>4000206</v>
          </cell>
          <cell r="D23">
            <v>1</v>
          </cell>
          <cell r="N23">
            <v>40002</v>
          </cell>
        </row>
        <row r="24">
          <cell r="B24">
            <v>4000207</v>
          </cell>
          <cell r="N24">
            <v>40002</v>
          </cell>
        </row>
        <row r="25">
          <cell r="B25">
            <v>4000208</v>
          </cell>
          <cell r="N25">
            <v>40002</v>
          </cell>
        </row>
        <row r="26">
          <cell r="B26">
            <v>4000209</v>
          </cell>
          <cell r="N26">
            <v>40002</v>
          </cell>
        </row>
        <row r="27">
          <cell r="B27">
            <v>4000210</v>
          </cell>
          <cell r="N27">
            <v>40002</v>
          </cell>
        </row>
        <row r="28">
          <cell r="B28">
            <v>4000211</v>
          </cell>
          <cell r="N28">
            <v>40002</v>
          </cell>
        </row>
        <row r="30">
          <cell r="B30">
            <v>4000301</v>
          </cell>
          <cell r="N30">
            <v>40003</v>
          </cell>
        </row>
        <row r="31">
          <cell r="B31">
            <v>4000302</v>
          </cell>
          <cell r="N31">
            <v>40003</v>
          </cell>
        </row>
        <row r="32">
          <cell r="B32">
            <v>4000303</v>
          </cell>
          <cell r="N32">
            <v>40003</v>
          </cell>
        </row>
        <row r="33">
          <cell r="B33">
            <v>4000304</v>
          </cell>
          <cell r="N33">
            <v>40003</v>
          </cell>
        </row>
        <row r="34">
          <cell r="B34">
            <v>4000305</v>
          </cell>
          <cell r="N34">
            <v>40003</v>
          </cell>
        </row>
        <row r="35">
          <cell r="B35">
            <v>4000306</v>
          </cell>
          <cell r="D35">
            <v>1</v>
          </cell>
          <cell r="N35">
            <v>40003</v>
          </cell>
        </row>
        <row r="36">
          <cell r="B36">
            <v>4000307</v>
          </cell>
          <cell r="N36">
            <v>40003</v>
          </cell>
        </row>
        <row r="37">
          <cell r="B37">
            <v>4000308</v>
          </cell>
          <cell r="N37">
            <v>40003</v>
          </cell>
        </row>
        <row r="38">
          <cell r="B38">
            <v>4000309</v>
          </cell>
          <cell r="N38">
            <v>40003</v>
          </cell>
        </row>
        <row r="39">
          <cell r="B39">
            <v>4000310</v>
          </cell>
          <cell r="N39">
            <v>40003</v>
          </cell>
        </row>
        <row r="40">
          <cell r="B40">
            <v>4000311</v>
          </cell>
          <cell r="N40">
            <v>40003</v>
          </cell>
        </row>
        <row r="42">
          <cell r="B42">
            <v>4000401</v>
          </cell>
          <cell r="N42">
            <v>40004</v>
          </cell>
        </row>
        <row r="43">
          <cell r="B43">
            <v>4000402</v>
          </cell>
          <cell r="N43">
            <v>40004</v>
          </cell>
        </row>
        <row r="44">
          <cell r="B44">
            <v>4000412</v>
          </cell>
          <cell r="N44">
            <v>40004</v>
          </cell>
        </row>
        <row r="45">
          <cell r="B45">
            <v>4000403</v>
          </cell>
          <cell r="N45">
            <v>40004</v>
          </cell>
        </row>
        <row r="46">
          <cell r="B46">
            <v>4000404</v>
          </cell>
          <cell r="N46">
            <v>40004</v>
          </cell>
        </row>
        <row r="47">
          <cell r="B47">
            <v>4000405</v>
          </cell>
          <cell r="N47">
            <v>40004</v>
          </cell>
        </row>
        <row r="48">
          <cell r="B48">
            <v>4000406</v>
          </cell>
          <cell r="D48">
            <v>1</v>
          </cell>
          <cell r="N48">
            <v>40004</v>
          </cell>
        </row>
        <row r="49">
          <cell r="B49">
            <v>4000407</v>
          </cell>
          <cell r="N49">
            <v>40004</v>
          </cell>
        </row>
        <row r="50">
          <cell r="B50">
            <v>4000408</v>
          </cell>
          <cell r="N50">
            <v>40004</v>
          </cell>
        </row>
        <row r="51">
          <cell r="B51">
            <v>4000409</v>
          </cell>
          <cell r="N51">
            <v>40004</v>
          </cell>
        </row>
        <row r="52">
          <cell r="B52">
            <v>4000410</v>
          </cell>
          <cell r="N52">
            <v>40004</v>
          </cell>
        </row>
        <row r="53">
          <cell r="B53">
            <v>4000411</v>
          </cell>
          <cell r="N53">
            <v>40004</v>
          </cell>
        </row>
        <row r="55">
          <cell r="B55">
            <v>14011501</v>
          </cell>
          <cell r="N55">
            <v>140115</v>
          </cell>
        </row>
        <row r="56">
          <cell r="B56">
            <v>14011502</v>
          </cell>
          <cell r="N56">
            <v>140115</v>
          </cell>
        </row>
        <row r="57">
          <cell r="B57">
            <v>14011503</v>
          </cell>
          <cell r="N57">
            <v>140115</v>
          </cell>
        </row>
        <row r="58">
          <cell r="B58">
            <v>14011504</v>
          </cell>
          <cell r="N58">
            <v>140115</v>
          </cell>
        </row>
        <row r="59">
          <cell r="B59">
            <v>14011505</v>
          </cell>
          <cell r="N59">
            <v>140115</v>
          </cell>
        </row>
        <row r="60">
          <cell r="B60">
            <v>14011506</v>
          </cell>
          <cell r="N60">
            <v>140115</v>
          </cell>
        </row>
        <row r="61">
          <cell r="B61">
            <v>14011507</v>
          </cell>
          <cell r="D61">
            <v>1</v>
          </cell>
          <cell r="N61">
            <v>140115</v>
          </cell>
        </row>
        <row r="62">
          <cell r="B62">
            <v>14011508</v>
          </cell>
          <cell r="N62">
            <v>140115</v>
          </cell>
        </row>
        <row r="64">
          <cell r="B64">
            <v>4100401</v>
          </cell>
          <cell r="N64">
            <v>41004</v>
          </cell>
        </row>
        <row r="65">
          <cell r="B65">
            <v>4100402</v>
          </cell>
          <cell r="N65">
            <v>41004</v>
          </cell>
        </row>
        <row r="66">
          <cell r="B66">
            <v>4100403</v>
          </cell>
          <cell r="N66">
            <v>41004</v>
          </cell>
        </row>
        <row r="67">
          <cell r="B67">
            <v>4100404</v>
          </cell>
          <cell r="N67">
            <v>41004</v>
          </cell>
        </row>
        <row r="68">
          <cell r="B68">
            <v>4100405</v>
          </cell>
          <cell r="N68">
            <v>41004</v>
          </cell>
        </row>
        <row r="69">
          <cell r="B69">
            <v>4100406</v>
          </cell>
          <cell r="D69">
            <v>1</v>
          </cell>
          <cell r="N69">
            <v>41004</v>
          </cell>
        </row>
        <row r="70">
          <cell r="B70">
            <v>4100407</v>
          </cell>
          <cell r="N70">
            <v>41004</v>
          </cell>
        </row>
        <row r="71">
          <cell r="B71">
            <v>4100408</v>
          </cell>
          <cell r="N71">
            <v>0</v>
          </cell>
        </row>
        <row r="72">
          <cell r="B72">
            <v>4100409</v>
          </cell>
          <cell r="N72">
            <v>41004</v>
          </cell>
        </row>
        <row r="73">
          <cell r="B73">
            <v>4100410</v>
          </cell>
          <cell r="N73">
            <v>41004</v>
          </cell>
        </row>
        <row r="74">
          <cell r="B74">
            <v>4100411</v>
          </cell>
          <cell r="N74">
            <v>41004</v>
          </cell>
        </row>
        <row r="76">
          <cell r="B76">
            <v>14011301</v>
          </cell>
          <cell r="N76">
            <v>140113</v>
          </cell>
        </row>
        <row r="77">
          <cell r="B77">
            <v>14011302</v>
          </cell>
          <cell r="N77">
            <v>140113</v>
          </cell>
        </row>
        <row r="78">
          <cell r="B78">
            <v>14011303</v>
          </cell>
          <cell r="N78">
            <v>140113</v>
          </cell>
        </row>
        <row r="79">
          <cell r="B79">
            <v>14011304</v>
          </cell>
          <cell r="N79">
            <v>140113</v>
          </cell>
        </row>
        <row r="80">
          <cell r="B80">
            <v>14011305</v>
          </cell>
          <cell r="N80">
            <v>140113</v>
          </cell>
        </row>
        <row r="81">
          <cell r="B81">
            <v>14011306</v>
          </cell>
          <cell r="N81">
            <v>140113</v>
          </cell>
        </row>
        <row r="82">
          <cell r="B82">
            <v>14011307</v>
          </cell>
          <cell r="D82">
            <v>1</v>
          </cell>
          <cell r="N82">
            <v>140113</v>
          </cell>
        </row>
        <row r="83">
          <cell r="B83">
            <v>14011308</v>
          </cell>
          <cell r="N83">
            <v>140113</v>
          </cell>
        </row>
        <row r="85">
          <cell r="B85">
            <v>14101801</v>
          </cell>
          <cell r="N85">
            <v>141018</v>
          </cell>
        </row>
        <row r="86">
          <cell r="B86">
            <v>14101802</v>
          </cell>
          <cell r="N86">
            <v>141018</v>
          </cell>
        </row>
        <row r="87">
          <cell r="B87">
            <v>14101803</v>
          </cell>
          <cell r="N87">
            <v>141018</v>
          </cell>
        </row>
        <row r="88">
          <cell r="B88">
            <v>14101804</v>
          </cell>
          <cell r="N88">
            <v>141018</v>
          </cell>
        </row>
        <row r="89">
          <cell r="B89">
            <v>14101805</v>
          </cell>
          <cell r="N89">
            <v>141018</v>
          </cell>
        </row>
        <row r="90">
          <cell r="B90">
            <v>14101806</v>
          </cell>
          <cell r="N90">
            <v>141018</v>
          </cell>
        </row>
        <row r="91">
          <cell r="B91">
            <v>14101807</v>
          </cell>
          <cell r="D91">
            <v>1</v>
          </cell>
          <cell r="N91">
            <v>141018</v>
          </cell>
        </row>
        <row r="92">
          <cell r="B92">
            <v>14101808</v>
          </cell>
          <cell r="N92">
            <v>141018</v>
          </cell>
        </row>
        <row r="94">
          <cell r="B94">
            <v>140116001</v>
          </cell>
          <cell r="N94">
            <v>140116</v>
          </cell>
        </row>
        <row r="95">
          <cell r="B95">
            <v>140116002</v>
          </cell>
          <cell r="N95">
            <v>140116</v>
          </cell>
        </row>
        <row r="96">
          <cell r="B96">
            <v>140116003</v>
          </cell>
          <cell r="N96">
            <v>140116</v>
          </cell>
        </row>
        <row r="97">
          <cell r="B97">
            <v>140116004</v>
          </cell>
          <cell r="N97">
            <v>140116</v>
          </cell>
        </row>
        <row r="98">
          <cell r="B98">
            <v>140116005</v>
          </cell>
          <cell r="N98">
            <v>140116</v>
          </cell>
        </row>
        <row r="99">
          <cell r="B99">
            <v>140116006</v>
          </cell>
          <cell r="N99">
            <v>140116</v>
          </cell>
        </row>
        <row r="100">
          <cell r="B100">
            <v>140116007</v>
          </cell>
          <cell r="D100">
            <v>1</v>
          </cell>
          <cell r="N100">
            <v>140116</v>
          </cell>
        </row>
        <row r="101">
          <cell r="B101">
            <v>140116008</v>
          </cell>
          <cell r="N101">
            <v>140116</v>
          </cell>
        </row>
        <row r="103">
          <cell r="B103">
            <v>5000001</v>
          </cell>
          <cell r="N103">
            <v>0</v>
          </cell>
        </row>
        <row r="104">
          <cell r="B104">
            <v>5000002</v>
          </cell>
          <cell r="N104">
            <v>0</v>
          </cell>
        </row>
        <row r="105">
          <cell r="B105">
            <v>5000003</v>
          </cell>
          <cell r="N105">
            <v>0</v>
          </cell>
        </row>
        <row r="106">
          <cell r="B106">
            <v>5000004</v>
          </cell>
          <cell r="N106">
            <v>0</v>
          </cell>
        </row>
        <row r="107">
          <cell r="B107">
            <v>5000005</v>
          </cell>
          <cell r="N107">
            <v>0</v>
          </cell>
        </row>
        <row r="108">
          <cell r="B108">
            <v>5000006</v>
          </cell>
          <cell r="N108">
            <v>0</v>
          </cell>
        </row>
        <row r="109">
          <cell r="B109">
            <v>5000007</v>
          </cell>
          <cell r="N109">
            <v>0</v>
          </cell>
        </row>
        <row r="110">
          <cell r="B110">
            <v>5000008</v>
          </cell>
          <cell r="N110">
            <v>0</v>
          </cell>
        </row>
        <row r="112">
          <cell r="B112">
            <v>5000101</v>
          </cell>
          <cell r="N112">
            <v>0</v>
          </cell>
        </row>
        <row r="113">
          <cell r="B113">
            <v>5000102</v>
          </cell>
          <cell r="N113">
            <v>0</v>
          </cell>
        </row>
        <row r="114">
          <cell r="B114">
            <v>5000103</v>
          </cell>
          <cell r="N114">
            <v>0</v>
          </cell>
        </row>
        <row r="115">
          <cell r="B115">
            <v>5000104</v>
          </cell>
          <cell r="N115">
            <v>0</v>
          </cell>
        </row>
        <row r="116">
          <cell r="B116">
            <v>5000105</v>
          </cell>
          <cell r="N116">
            <v>0</v>
          </cell>
        </row>
        <row r="117">
          <cell r="B117">
            <v>5000106</v>
          </cell>
          <cell r="N117">
            <v>0</v>
          </cell>
        </row>
        <row r="118">
          <cell r="B118">
            <v>5000107</v>
          </cell>
          <cell r="N118">
            <v>0</v>
          </cell>
        </row>
        <row r="119">
          <cell r="B119">
            <v>5000108</v>
          </cell>
          <cell r="N119">
            <v>0</v>
          </cell>
        </row>
        <row r="120">
          <cell r="B120">
            <v>5000109</v>
          </cell>
          <cell r="N120">
            <v>0</v>
          </cell>
        </row>
        <row r="121">
          <cell r="B121">
            <v>5000110</v>
          </cell>
          <cell r="N121">
            <v>0</v>
          </cell>
        </row>
        <row r="122">
          <cell r="B122">
            <v>5000111</v>
          </cell>
          <cell r="N122">
            <v>0</v>
          </cell>
        </row>
        <row r="123">
          <cell r="B123">
            <v>5000112</v>
          </cell>
          <cell r="N123">
            <v>0</v>
          </cell>
        </row>
        <row r="124">
          <cell r="B124">
            <v>5000113</v>
          </cell>
          <cell r="N124">
            <v>0</v>
          </cell>
        </row>
        <row r="125">
          <cell r="B125">
            <v>5000114</v>
          </cell>
          <cell r="N125">
            <v>0</v>
          </cell>
        </row>
        <row r="126">
          <cell r="B126">
            <v>5000115</v>
          </cell>
          <cell r="N126">
            <v>0</v>
          </cell>
        </row>
        <row r="127">
          <cell r="B127">
            <v>5000116</v>
          </cell>
          <cell r="N127">
            <v>0</v>
          </cell>
        </row>
        <row r="128">
          <cell r="B128">
            <v>5000117</v>
          </cell>
          <cell r="N128">
            <v>0</v>
          </cell>
        </row>
        <row r="129">
          <cell r="B129">
            <v>5000118</v>
          </cell>
          <cell r="N129">
            <v>0</v>
          </cell>
        </row>
        <row r="130">
          <cell r="B130">
            <v>5000119</v>
          </cell>
          <cell r="N130">
            <v>0</v>
          </cell>
        </row>
        <row r="131">
          <cell r="B131">
            <v>5000120</v>
          </cell>
          <cell r="N131">
            <v>0</v>
          </cell>
        </row>
        <row r="132">
          <cell r="B132">
            <v>5000121</v>
          </cell>
          <cell r="N132">
            <v>0</v>
          </cell>
        </row>
        <row r="133">
          <cell r="B133">
            <v>5000122</v>
          </cell>
          <cell r="N133">
            <v>0</v>
          </cell>
        </row>
        <row r="134">
          <cell r="B134">
            <v>5000123</v>
          </cell>
          <cell r="N134">
            <v>0</v>
          </cell>
        </row>
        <row r="135">
          <cell r="B135">
            <v>5000124</v>
          </cell>
          <cell r="N135">
            <v>0</v>
          </cell>
        </row>
        <row r="136">
          <cell r="B136">
            <v>5000125</v>
          </cell>
          <cell r="N136">
            <v>0</v>
          </cell>
        </row>
        <row r="137">
          <cell r="B137">
            <v>5000126</v>
          </cell>
          <cell r="N137">
            <v>0</v>
          </cell>
        </row>
        <row r="138">
          <cell r="B138">
            <v>5000127</v>
          </cell>
          <cell r="N138">
            <v>0</v>
          </cell>
        </row>
        <row r="139">
          <cell r="B139">
            <v>5000128</v>
          </cell>
          <cell r="N139">
            <v>0</v>
          </cell>
        </row>
        <row r="140">
          <cell r="B140">
            <v>5000129</v>
          </cell>
          <cell r="N140">
            <v>0</v>
          </cell>
        </row>
        <row r="141">
          <cell r="B141">
            <v>5000130</v>
          </cell>
          <cell r="N141">
            <v>0</v>
          </cell>
        </row>
        <row r="142">
          <cell r="B142">
            <v>5000131</v>
          </cell>
          <cell r="N142">
            <v>0</v>
          </cell>
        </row>
        <row r="143">
          <cell r="B143">
            <v>5000132</v>
          </cell>
          <cell r="N143">
            <v>0</v>
          </cell>
        </row>
        <row r="144">
          <cell r="B144">
            <v>5000133</v>
          </cell>
          <cell r="N144">
            <v>0</v>
          </cell>
        </row>
        <row r="145">
          <cell r="B145">
            <v>5000134</v>
          </cell>
          <cell r="N145">
            <v>0</v>
          </cell>
        </row>
        <row r="146">
          <cell r="B146">
            <v>5000135</v>
          </cell>
          <cell r="N146">
            <v>0</v>
          </cell>
        </row>
        <row r="147">
          <cell r="B147">
            <v>5000136</v>
          </cell>
          <cell r="N147">
            <v>0</v>
          </cell>
        </row>
        <row r="148">
          <cell r="B148">
            <v>5000137</v>
          </cell>
          <cell r="N148">
            <v>0</v>
          </cell>
        </row>
        <row r="149">
          <cell r="B149">
            <v>5000138</v>
          </cell>
          <cell r="N149">
            <v>0</v>
          </cell>
        </row>
        <row r="150">
          <cell r="B150">
            <v>5000139</v>
          </cell>
          <cell r="N150">
            <v>0</v>
          </cell>
        </row>
        <row r="151">
          <cell r="B151">
            <v>5000140</v>
          </cell>
          <cell r="N151">
            <v>0</v>
          </cell>
        </row>
        <row r="152">
          <cell r="B152">
            <v>5000141</v>
          </cell>
          <cell r="N152">
            <v>0</v>
          </cell>
        </row>
        <row r="153">
          <cell r="B153">
            <v>5000142</v>
          </cell>
          <cell r="N153">
            <v>0</v>
          </cell>
        </row>
        <row r="154">
          <cell r="B154">
            <v>5000143</v>
          </cell>
          <cell r="N154">
            <v>0</v>
          </cell>
        </row>
        <row r="155">
          <cell r="B155">
            <v>5000144</v>
          </cell>
          <cell r="N155">
            <v>0</v>
          </cell>
        </row>
        <row r="156">
          <cell r="B156">
            <v>5000145</v>
          </cell>
          <cell r="N156">
            <v>0</v>
          </cell>
        </row>
        <row r="157">
          <cell r="B157">
            <v>5000146</v>
          </cell>
          <cell r="N157">
            <v>0</v>
          </cell>
        </row>
        <row r="158">
          <cell r="B158">
            <v>5000147</v>
          </cell>
          <cell r="N158">
            <v>0</v>
          </cell>
        </row>
        <row r="159">
          <cell r="B159">
            <v>5000148</v>
          </cell>
          <cell r="N159">
            <v>0</v>
          </cell>
        </row>
        <row r="160">
          <cell r="B160">
            <v>5000149</v>
          </cell>
          <cell r="N160">
            <v>0</v>
          </cell>
        </row>
        <row r="161">
          <cell r="B161">
            <v>5000150</v>
          </cell>
          <cell r="N161">
            <v>0</v>
          </cell>
        </row>
        <row r="162">
          <cell r="B162">
            <v>5000151</v>
          </cell>
          <cell r="N162">
            <v>0</v>
          </cell>
        </row>
        <row r="163">
          <cell r="B163">
            <v>5000152</v>
          </cell>
          <cell r="N163">
            <v>0</v>
          </cell>
        </row>
        <row r="164">
          <cell r="B164">
            <v>5000153</v>
          </cell>
          <cell r="N164">
            <v>0</v>
          </cell>
        </row>
        <row r="165">
          <cell r="B165">
            <v>5000154</v>
          </cell>
          <cell r="N165">
            <v>0</v>
          </cell>
        </row>
        <row r="166">
          <cell r="B166">
            <v>5000155</v>
          </cell>
          <cell r="N166">
            <v>0</v>
          </cell>
        </row>
        <row r="167">
          <cell r="B167">
            <v>5000156</v>
          </cell>
          <cell r="N167">
            <v>0</v>
          </cell>
        </row>
        <row r="168">
          <cell r="B168">
            <v>5000157</v>
          </cell>
          <cell r="N168">
            <v>0</v>
          </cell>
        </row>
        <row r="169">
          <cell r="B169">
            <v>5000158</v>
          </cell>
          <cell r="N169">
            <v>0</v>
          </cell>
        </row>
        <row r="170">
          <cell r="B170">
            <v>5000159</v>
          </cell>
          <cell r="N170">
            <v>0</v>
          </cell>
        </row>
        <row r="171">
          <cell r="B171">
            <v>5000160</v>
          </cell>
          <cell r="N171">
            <v>0</v>
          </cell>
        </row>
        <row r="172">
          <cell r="B172">
            <v>5000161</v>
          </cell>
          <cell r="N172">
            <v>0</v>
          </cell>
        </row>
        <row r="173">
          <cell r="B173">
            <v>5000162</v>
          </cell>
          <cell r="N173">
            <v>0</v>
          </cell>
        </row>
        <row r="174">
          <cell r="B174">
            <v>5000163</v>
          </cell>
          <cell r="N174">
            <v>0</v>
          </cell>
        </row>
        <row r="175">
          <cell r="B175">
            <v>5000164</v>
          </cell>
          <cell r="N175">
            <v>0</v>
          </cell>
        </row>
        <row r="176">
          <cell r="B176">
            <v>5000165</v>
          </cell>
          <cell r="N176">
            <v>0</v>
          </cell>
        </row>
        <row r="177">
          <cell r="B177">
            <v>5000166</v>
          </cell>
          <cell r="N177">
            <v>0</v>
          </cell>
        </row>
        <row r="178">
          <cell r="B178">
            <v>5000167</v>
          </cell>
          <cell r="N178">
            <v>0</v>
          </cell>
        </row>
        <row r="179">
          <cell r="B179">
            <v>5000168</v>
          </cell>
          <cell r="N179">
            <v>0</v>
          </cell>
        </row>
        <row r="180">
          <cell r="B180">
            <v>5000169</v>
          </cell>
          <cell r="N180">
            <v>0</v>
          </cell>
        </row>
        <row r="181">
          <cell r="B181">
            <v>5000170</v>
          </cell>
          <cell r="N181">
            <v>0</v>
          </cell>
        </row>
        <row r="182">
          <cell r="B182">
            <v>5000171</v>
          </cell>
          <cell r="N182">
            <v>0</v>
          </cell>
        </row>
        <row r="183">
          <cell r="B183">
            <v>5000172</v>
          </cell>
          <cell r="N183">
            <v>0</v>
          </cell>
        </row>
        <row r="184">
          <cell r="B184">
            <v>5000173</v>
          </cell>
          <cell r="N184">
            <v>0</v>
          </cell>
        </row>
        <row r="185">
          <cell r="B185">
            <v>5000174</v>
          </cell>
          <cell r="N185">
            <v>0</v>
          </cell>
        </row>
        <row r="186">
          <cell r="B186">
            <v>5000175</v>
          </cell>
          <cell r="N186">
            <v>0</v>
          </cell>
        </row>
        <row r="187">
          <cell r="B187">
            <v>5000176</v>
          </cell>
          <cell r="N187">
            <v>0</v>
          </cell>
        </row>
        <row r="188">
          <cell r="B188">
            <v>5000177</v>
          </cell>
          <cell r="N188">
            <v>0</v>
          </cell>
        </row>
        <row r="189">
          <cell r="B189">
            <v>5000178</v>
          </cell>
          <cell r="N189">
            <v>0</v>
          </cell>
        </row>
        <row r="190">
          <cell r="B190">
            <v>5000179</v>
          </cell>
          <cell r="N190">
            <v>0</v>
          </cell>
        </row>
        <row r="191">
          <cell r="B191">
            <v>5000180</v>
          </cell>
          <cell r="N191">
            <v>0</v>
          </cell>
        </row>
        <row r="192">
          <cell r="B192">
            <v>5000181</v>
          </cell>
          <cell r="N192">
            <v>0</v>
          </cell>
        </row>
        <row r="193">
          <cell r="B193">
            <v>5000182</v>
          </cell>
          <cell r="N193">
            <v>0</v>
          </cell>
        </row>
        <row r="194">
          <cell r="B194">
            <v>5000183</v>
          </cell>
          <cell r="N194">
            <v>0</v>
          </cell>
        </row>
        <row r="195">
          <cell r="B195">
            <v>5000184</v>
          </cell>
          <cell r="N195">
            <v>0</v>
          </cell>
        </row>
        <row r="196">
          <cell r="B196">
            <v>5000185</v>
          </cell>
          <cell r="N196">
            <v>0</v>
          </cell>
        </row>
        <row r="197">
          <cell r="B197">
            <v>5000186</v>
          </cell>
          <cell r="N197">
            <v>0</v>
          </cell>
        </row>
        <row r="198">
          <cell r="B198">
            <v>5000187</v>
          </cell>
          <cell r="N198">
            <v>0</v>
          </cell>
        </row>
        <row r="199">
          <cell r="B199">
            <v>5000201</v>
          </cell>
          <cell r="N199">
            <v>0</v>
          </cell>
        </row>
        <row r="200">
          <cell r="B200">
            <v>5000202</v>
          </cell>
          <cell r="N200">
            <v>0</v>
          </cell>
        </row>
        <row r="201">
          <cell r="B201">
            <v>5000203</v>
          </cell>
          <cell r="N201">
            <v>0</v>
          </cell>
        </row>
        <row r="202">
          <cell r="B202">
            <v>5000204</v>
          </cell>
          <cell r="N202">
            <v>0</v>
          </cell>
        </row>
        <row r="203">
          <cell r="B203">
            <v>5000205</v>
          </cell>
          <cell r="N203">
            <v>0</v>
          </cell>
        </row>
        <row r="204">
          <cell r="B204">
            <v>5000206</v>
          </cell>
          <cell r="N204">
            <v>0</v>
          </cell>
        </row>
        <row r="205">
          <cell r="B205">
            <v>5000207</v>
          </cell>
          <cell r="N205">
            <v>0</v>
          </cell>
        </row>
        <row r="206">
          <cell r="B206">
            <v>5000208</v>
          </cell>
          <cell r="N206">
            <v>0</v>
          </cell>
        </row>
        <row r="207">
          <cell r="B207">
            <v>5000209</v>
          </cell>
          <cell r="N207">
            <v>0</v>
          </cell>
        </row>
        <row r="208">
          <cell r="B208">
            <v>5000210</v>
          </cell>
          <cell r="N208">
            <v>0</v>
          </cell>
        </row>
        <row r="209">
          <cell r="B209">
            <v>5000211</v>
          </cell>
          <cell r="N209">
            <v>0</v>
          </cell>
        </row>
        <row r="210">
          <cell r="B210">
            <v>5000212</v>
          </cell>
          <cell r="N210">
            <v>0</v>
          </cell>
        </row>
        <row r="212">
          <cell r="B212">
            <v>6000101</v>
          </cell>
          <cell r="N212">
            <v>0</v>
          </cell>
        </row>
        <row r="213">
          <cell r="B213">
            <v>6000102</v>
          </cell>
          <cell r="N213">
            <v>0</v>
          </cell>
        </row>
        <row r="214">
          <cell r="B214">
            <v>6000201</v>
          </cell>
          <cell r="N214">
            <v>0</v>
          </cell>
        </row>
        <row r="215">
          <cell r="B215">
            <v>6000202</v>
          </cell>
          <cell r="N215">
            <v>0</v>
          </cell>
        </row>
        <row r="216">
          <cell r="B216">
            <v>6000301</v>
          </cell>
          <cell r="N216">
            <v>0</v>
          </cell>
        </row>
        <row r="217">
          <cell r="B217">
            <v>6000302</v>
          </cell>
          <cell r="N217">
            <v>0</v>
          </cell>
        </row>
        <row r="219">
          <cell r="B219">
            <v>10000101</v>
          </cell>
          <cell r="N219">
            <v>100001</v>
          </cell>
        </row>
        <row r="220">
          <cell r="B220">
            <v>10000102</v>
          </cell>
          <cell r="N220">
            <v>100001</v>
          </cell>
        </row>
        <row r="221">
          <cell r="B221">
            <v>10000201</v>
          </cell>
          <cell r="N221">
            <v>100002</v>
          </cell>
        </row>
        <row r="222">
          <cell r="B222">
            <v>10000202</v>
          </cell>
          <cell r="N222">
            <v>100002</v>
          </cell>
        </row>
        <row r="223">
          <cell r="B223" t="str">
            <v/>
          </cell>
          <cell r="N223" t="str">
            <v/>
          </cell>
        </row>
        <row r="224">
          <cell r="B224">
            <v>4010501</v>
          </cell>
          <cell r="N224">
            <v>0</v>
          </cell>
        </row>
        <row r="225">
          <cell r="B225">
            <v>4010502</v>
          </cell>
          <cell r="N225">
            <v>0</v>
          </cell>
        </row>
        <row r="228">
          <cell r="B228">
            <v>14300101</v>
          </cell>
          <cell r="N228">
            <v>143001</v>
          </cell>
        </row>
        <row r="229">
          <cell r="B229">
            <v>14300102</v>
          </cell>
          <cell r="N229">
            <v>143001</v>
          </cell>
        </row>
        <row r="230">
          <cell r="B230">
            <v>14300103</v>
          </cell>
          <cell r="N230">
            <v>143001</v>
          </cell>
        </row>
        <row r="231">
          <cell r="B231">
            <v>14300104</v>
          </cell>
          <cell r="N231">
            <v>143001</v>
          </cell>
        </row>
        <row r="232">
          <cell r="B232">
            <v>14300105</v>
          </cell>
          <cell r="N232">
            <v>143001</v>
          </cell>
        </row>
        <row r="234">
          <cell r="B234" t="str">
            <v>//14300201</v>
          </cell>
          <cell r="N234">
            <v>143002</v>
          </cell>
        </row>
        <row r="235">
          <cell r="B235" t="str">
            <v>//14300202</v>
          </cell>
          <cell r="N235">
            <v>143002</v>
          </cell>
        </row>
        <row r="236">
          <cell r="B236" t="str">
            <v>//14300203</v>
          </cell>
          <cell r="N236">
            <v>143002</v>
          </cell>
        </row>
        <row r="237">
          <cell r="B237" t="str">
            <v>//14300204</v>
          </cell>
          <cell r="N237">
            <v>143002</v>
          </cell>
        </row>
        <row r="238">
          <cell r="B238" t="str">
            <v>//14300205</v>
          </cell>
          <cell r="N238">
            <v>143002</v>
          </cell>
        </row>
        <row r="240">
          <cell r="B240">
            <v>14300301</v>
          </cell>
          <cell r="N240">
            <v>143003</v>
          </cell>
        </row>
        <row r="241">
          <cell r="B241">
            <v>14300302</v>
          </cell>
          <cell r="N241">
            <v>143003</v>
          </cell>
        </row>
        <row r="242">
          <cell r="B242">
            <v>14300303</v>
          </cell>
          <cell r="N242">
            <v>143003</v>
          </cell>
        </row>
        <row r="243">
          <cell r="B243">
            <v>14300304</v>
          </cell>
          <cell r="N243">
            <v>143003</v>
          </cell>
        </row>
        <row r="244">
          <cell r="B244">
            <v>14300305</v>
          </cell>
          <cell r="N244">
            <v>143003</v>
          </cell>
        </row>
        <row r="246">
          <cell r="B246">
            <v>14300401</v>
          </cell>
          <cell r="N246">
            <v>143004</v>
          </cell>
        </row>
        <row r="247">
          <cell r="B247">
            <v>14300402</v>
          </cell>
          <cell r="N247">
            <v>143004</v>
          </cell>
        </row>
        <row r="248">
          <cell r="B248">
            <v>14300403</v>
          </cell>
          <cell r="N248">
            <v>143004</v>
          </cell>
        </row>
        <row r="249">
          <cell r="B249">
            <v>14300404</v>
          </cell>
          <cell r="N249">
            <v>143004</v>
          </cell>
        </row>
        <row r="250">
          <cell r="B250">
            <v>14300405</v>
          </cell>
          <cell r="N250">
            <v>143004</v>
          </cell>
        </row>
        <row r="251">
          <cell r="B251">
            <v>14300406</v>
          </cell>
          <cell r="N251">
            <v>0</v>
          </cell>
        </row>
        <row r="253">
          <cell r="B253">
            <v>14300501</v>
          </cell>
          <cell r="N253">
            <v>143005</v>
          </cell>
        </row>
        <row r="254">
          <cell r="B254">
            <v>14300502</v>
          </cell>
          <cell r="N254">
            <v>143005</v>
          </cell>
        </row>
        <row r="255">
          <cell r="B255">
            <v>14300503</v>
          </cell>
          <cell r="N255">
            <v>143005</v>
          </cell>
        </row>
        <row r="256">
          <cell r="B256">
            <v>14300504</v>
          </cell>
          <cell r="N256">
            <v>143005</v>
          </cell>
        </row>
        <row r="257">
          <cell r="B257">
            <v>14300505</v>
          </cell>
          <cell r="N257">
            <v>143005</v>
          </cell>
        </row>
        <row r="259">
          <cell r="B259">
            <v>5000301</v>
          </cell>
          <cell r="N259">
            <v>0</v>
          </cell>
        </row>
        <row r="260">
          <cell r="B260">
            <v>5000302</v>
          </cell>
          <cell r="N260">
            <v>0</v>
          </cell>
        </row>
        <row r="261">
          <cell r="B261">
            <v>5000303</v>
          </cell>
          <cell r="N261">
            <v>0</v>
          </cell>
        </row>
        <row r="262">
          <cell r="B262">
            <v>5000304</v>
          </cell>
          <cell r="N262">
            <v>0</v>
          </cell>
        </row>
        <row r="263">
          <cell r="B263">
            <v>5000305</v>
          </cell>
          <cell r="N263">
            <v>0</v>
          </cell>
        </row>
        <row r="264">
          <cell r="B264">
            <v>5000306</v>
          </cell>
          <cell r="N264">
            <v>0</v>
          </cell>
        </row>
        <row r="265">
          <cell r="B265">
            <v>5000307</v>
          </cell>
          <cell r="N265">
            <v>0</v>
          </cell>
        </row>
        <row r="266">
          <cell r="B266">
            <v>5000308</v>
          </cell>
          <cell r="N266">
            <v>0</v>
          </cell>
        </row>
        <row r="267">
          <cell r="B267">
            <v>5000309</v>
          </cell>
          <cell r="N267">
            <v>0</v>
          </cell>
        </row>
        <row r="268">
          <cell r="B268">
            <v>5000310</v>
          </cell>
          <cell r="N268">
            <v>0</v>
          </cell>
        </row>
        <row r="269">
          <cell r="B269">
            <v>5000311</v>
          </cell>
          <cell r="N269">
            <v>0</v>
          </cell>
        </row>
        <row r="270">
          <cell r="B270">
            <v>5000312</v>
          </cell>
          <cell r="N270">
            <v>0</v>
          </cell>
        </row>
        <row r="271">
          <cell r="B271">
            <v>5000313</v>
          </cell>
          <cell r="N271">
            <v>0</v>
          </cell>
        </row>
        <row r="272">
          <cell r="B272">
            <v>5000314</v>
          </cell>
          <cell r="N272">
            <v>0</v>
          </cell>
        </row>
        <row r="273">
          <cell r="B273">
            <v>5000315</v>
          </cell>
          <cell r="N273">
            <v>0</v>
          </cell>
        </row>
        <row r="274">
          <cell r="B274">
            <v>5000316</v>
          </cell>
          <cell r="N274">
            <v>0</v>
          </cell>
        </row>
        <row r="275">
          <cell r="B275">
            <v>5000317</v>
          </cell>
          <cell r="N275">
            <v>0</v>
          </cell>
        </row>
        <row r="276">
          <cell r="B276">
            <v>5000318</v>
          </cell>
          <cell r="N276">
            <v>0</v>
          </cell>
        </row>
        <row r="277">
          <cell r="B277">
            <v>5000319</v>
          </cell>
          <cell r="N277">
            <v>0</v>
          </cell>
        </row>
        <row r="278">
          <cell r="B278">
            <v>5000320</v>
          </cell>
          <cell r="N278">
            <v>0</v>
          </cell>
        </row>
        <row r="279">
          <cell r="B279">
            <v>5000321</v>
          </cell>
          <cell r="N279">
            <v>0</v>
          </cell>
        </row>
        <row r="280">
          <cell r="B280">
            <v>5000322</v>
          </cell>
          <cell r="N280">
            <v>0</v>
          </cell>
        </row>
        <row r="281">
          <cell r="B281">
            <v>5000323</v>
          </cell>
          <cell r="N281">
            <v>0</v>
          </cell>
        </row>
        <row r="282">
          <cell r="B282">
            <v>5000324</v>
          </cell>
          <cell r="N282">
            <v>0</v>
          </cell>
        </row>
        <row r="283">
          <cell r="B283">
            <v>5000325</v>
          </cell>
          <cell r="N283">
            <v>0</v>
          </cell>
        </row>
        <row r="284">
          <cell r="B284">
            <v>5000401</v>
          </cell>
          <cell r="N284">
            <v>0</v>
          </cell>
        </row>
        <row r="285">
          <cell r="B285">
            <v>5000402</v>
          </cell>
          <cell r="N285">
            <v>0</v>
          </cell>
        </row>
        <row r="286">
          <cell r="B286">
            <v>5000403</v>
          </cell>
          <cell r="N286">
            <v>0</v>
          </cell>
        </row>
        <row r="287">
          <cell r="B287">
            <v>5000404</v>
          </cell>
          <cell r="N287">
            <v>0</v>
          </cell>
        </row>
        <row r="288">
          <cell r="B288">
            <v>5000405</v>
          </cell>
          <cell r="N288">
            <v>0</v>
          </cell>
        </row>
        <row r="289">
          <cell r="B289">
            <v>5000406</v>
          </cell>
          <cell r="N289">
            <v>0</v>
          </cell>
        </row>
        <row r="290">
          <cell r="B290">
            <v>5000407</v>
          </cell>
          <cell r="N290">
            <v>0</v>
          </cell>
        </row>
        <row r="291">
          <cell r="B291">
            <v>5000408</v>
          </cell>
          <cell r="N291">
            <v>0</v>
          </cell>
        </row>
        <row r="292">
          <cell r="B292">
            <v>5000409</v>
          </cell>
          <cell r="N292">
            <v>0</v>
          </cell>
        </row>
        <row r="293">
          <cell r="B293">
            <v>5000410</v>
          </cell>
          <cell r="N293">
            <v>0</v>
          </cell>
        </row>
        <row r="294">
          <cell r="B294">
            <v>5000411</v>
          </cell>
          <cell r="N294">
            <v>0</v>
          </cell>
        </row>
        <row r="295">
          <cell r="B295">
            <v>5000412</v>
          </cell>
          <cell r="N295">
            <v>0</v>
          </cell>
        </row>
        <row r="296">
          <cell r="B296">
            <v>5000413</v>
          </cell>
          <cell r="N296">
            <v>0</v>
          </cell>
        </row>
        <row r="297">
          <cell r="B297">
            <v>5000414</v>
          </cell>
          <cell r="N297">
            <v>0</v>
          </cell>
        </row>
        <row r="298">
          <cell r="B298">
            <v>5000415</v>
          </cell>
          <cell r="N298">
            <v>0</v>
          </cell>
        </row>
        <row r="299">
          <cell r="B299">
            <v>5000416</v>
          </cell>
          <cell r="N299">
            <v>0</v>
          </cell>
        </row>
        <row r="300">
          <cell r="B300">
            <v>5000417</v>
          </cell>
          <cell r="N300">
            <v>0</v>
          </cell>
        </row>
        <row r="301">
          <cell r="B301">
            <v>5000418</v>
          </cell>
          <cell r="N301">
            <v>0</v>
          </cell>
        </row>
        <row r="302">
          <cell r="B302">
            <v>5000419</v>
          </cell>
          <cell r="N302">
            <v>0</v>
          </cell>
        </row>
        <row r="303">
          <cell r="B303">
            <v>5000420</v>
          </cell>
          <cell r="N303">
            <v>0</v>
          </cell>
        </row>
        <row r="304">
          <cell r="B304">
            <v>5000421</v>
          </cell>
          <cell r="N304">
            <v>0</v>
          </cell>
        </row>
        <row r="305">
          <cell r="B305">
            <v>5000422</v>
          </cell>
          <cell r="N305">
            <v>0</v>
          </cell>
        </row>
        <row r="306">
          <cell r="B306">
            <v>5000423</v>
          </cell>
          <cell r="N306">
            <v>0</v>
          </cell>
        </row>
        <row r="307">
          <cell r="B307">
            <v>5000424</v>
          </cell>
          <cell r="N307">
            <v>0</v>
          </cell>
        </row>
        <row r="308">
          <cell r="B308">
            <v>5000425</v>
          </cell>
          <cell r="N308">
            <v>0</v>
          </cell>
        </row>
        <row r="309">
          <cell r="B309">
            <v>5000501</v>
          </cell>
          <cell r="N309">
            <v>0</v>
          </cell>
        </row>
        <row r="310">
          <cell r="B310">
            <v>5000502</v>
          </cell>
          <cell r="N310">
            <v>0</v>
          </cell>
        </row>
        <row r="311">
          <cell r="B311">
            <v>5000503</v>
          </cell>
          <cell r="N311">
            <v>0</v>
          </cell>
        </row>
        <row r="312">
          <cell r="B312">
            <v>5000504</v>
          </cell>
          <cell r="N312">
            <v>0</v>
          </cell>
        </row>
        <row r="313">
          <cell r="B313">
            <v>5000505</v>
          </cell>
          <cell r="N313">
            <v>0</v>
          </cell>
        </row>
        <row r="314">
          <cell r="B314">
            <v>5000506</v>
          </cell>
          <cell r="N314">
            <v>0</v>
          </cell>
        </row>
        <row r="315">
          <cell r="B315">
            <v>5000507</v>
          </cell>
          <cell r="N315">
            <v>0</v>
          </cell>
        </row>
        <row r="316">
          <cell r="B316">
            <v>5000508</v>
          </cell>
          <cell r="N316">
            <v>0</v>
          </cell>
        </row>
        <row r="317">
          <cell r="B317">
            <v>5000509</v>
          </cell>
          <cell r="N317">
            <v>0</v>
          </cell>
        </row>
        <row r="318">
          <cell r="B318">
            <v>5000510</v>
          </cell>
          <cell r="N318">
            <v>0</v>
          </cell>
        </row>
        <row r="319">
          <cell r="B319">
            <v>5000511</v>
          </cell>
          <cell r="N319">
            <v>0</v>
          </cell>
        </row>
        <row r="320">
          <cell r="B320">
            <v>5000512</v>
          </cell>
          <cell r="N320">
            <v>0</v>
          </cell>
        </row>
        <row r="321">
          <cell r="B321">
            <v>5000513</v>
          </cell>
          <cell r="N321">
            <v>0</v>
          </cell>
        </row>
        <row r="322">
          <cell r="B322">
            <v>5000514</v>
          </cell>
          <cell r="N322">
            <v>0</v>
          </cell>
        </row>
        <row r="323">
          <cell r="B323">
            <v>5000515</v>
          </cell>
          <cell r="N323">
            <v>0</v>
          </cell>
        </row>
        <row r="324">
          <cell r="B324">
            <v>5000516</v>
          </cell>
          <cell r="N324">
            <v>0</v>
          </cell>
        </row>
        <row r="325">
          <cell r="B325">
            <v>5000517</v>
          </cell>
          <cell r="N325">
            <v>0</v>
          </cell>
        </row>
        <row r="326">
          <cell r="B326">
            <v>5000518</v>
          </cell>
          <cell r="N326">
            <v>0</v>
          </cell>
        </row>
        <row r="327">
          <cell r="B327">
            <v>5000519</v>
          </cell>
          <cell r="N327">
            <v>0</v>
          </cell>
        </row>
        <row r="328">
          <cell r="B328">
            <v>5000520</v>
          </cell>
          <cell r="N328">
            <v>0</v>
          </cell>
        </row>
        <row r="329">
          <cell r="B329">
            <v>5000521</v>
          </cell>
          <cell r="N329">
            <v>0</v>
          </cell>
        </row>
        <row r="330">
          <cell r="B330">
            <v>5000522</v>
          </cell>
          <cell r="N330">
            <v>0</v>
          </cell>
        </row>
        <row r="331">
          <cell r="B331">
            <v>5000523</v>
          </cell>
          <cell r="N331">
            <v>0</v>
          </cell>
        </row>
        <row r="332">
          <cell r="B332">
            <v>5000524</v>
          </cell>
          <cell r="N332">
            <v>0</v>
          </cell>
        </row>
        <row r="333">
          <cell r="B333">
            <v>5000525</v>
          </cell>
          <cell r="N333">
            <v>0</v>
          </cell>
        </row>
        <row r="334">
          <cell r="B334">
            <v>5000526</v>
          </cell>
          <cell r="N334">
            <v>0</v>
          </cell>
        </row>
        <row r="337">
          <cell r="B337">
            <v>7000101</v>
          </cell>
          <cell r="N337">
            <v>70001</v>
          </cell>
        </row>
        <row r="338">
          <cell r="B338">
            <v>7000102</v>
          </cell>
          <cell r="N338">
            <v>70001</v>
          </cell>
        </row>
        <row r="339">
          <cell r="B339">
            <v>7000103</v>
          </cell>
          <cell r="N339">
            <v>70001</v>
          </cell>
        </row>
        <row r="340">
          <cell r="B340">
            <v>7000104</v>
          </cell>
          <cell r="N340">
            <v>70001</v>
          </cell>
        </row>
        <row r="341">
          <cell r="B341">
            <v>7000105</v>
          </cell>
          <cell r="N341">
            <v>70001</v>
          </cell>
        </row>
        <row r="342">
          <cell r="B342">
            <v>7000111</v>
          </cell>
          <cell r="N342">
            <v>70001</v>
          </cell>
        </row>
        <row r="344">
          <cell r="B344">
            <v>7000301</v>
          </cell>
          <cell r="N344">
            <v>70003</v>
          </cell>
        </row>
        <row r="345">
          <cell r="B345">
            <v>7000302</v>
          </cell>
          <cell r="N345">
            <v>70003</v>
          </cell>
        </row>
        <row r="346">
          <cell r="B346">
            <v>7000303</v>
          </cell>
          <cell r="N346">
            <v>70003</v>
          </cell>
        </row>
        <row r="347">
          <cell r="B347">
            <v>7000304</v>
          </cell>
          <cell r="N347">
            <v>70003</v>
          </cell>
        </row>
        <row r="348">
          <cell r="B348">
            <v>7000305</v>
          </cell>
          <cell r="N348">
            <v>70003</v>
          </cell>
        </row>
        <row r="349">
          <cell r="B349">
            <v>7000311</v>
          </cell>
          <cell r="N349">
            <v>70003</v>
          </cell>
        </row>
        <row r="351">
          <cell r="B351">
            <v>7000401</v>
          </cell>
          <cell r="N351">
            <v>70004</v>
          </cell>
        </row>
        <row r="352">
          <cell r="B352">
            <v>7000402</v>
          </cell>
          <cell r="N352">
            <v>70004</v>
          </cell>
        </row>
        <row r="353">
          <cell r="B353">
            <v>7000403</v>
          </cell>
          <cell r="N353">
            <v>70004</v>
          </cell>
        </row>
        <row r="354">
          <cell r="B354">
            <v>7000404</v>
          </cell>
          <cell r="N354">
            <v>70004</v>
          </cell>
        </row>
        <row r="355">
          <cell r="B355">
            <v>7000405</v>
          </cell>
          <cell r="N355">
            <v>70004</v>
          </cell>
        </row>
        <row r="356">
          <cell r="B356">
            <v>7000411</v>
          </cell>
          <cell r="N356">
            <v>70004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配置"/>
      <sheetName val="中转"/>
    </sheetNames>
    <sheetDataSet>
      <sheetData sheetId="0">
        <row r="1">
          <cell r="B1" t="str">
            <v>SkillId</v>
          </cell>
          <cell r="D1" t="str">
            <v>//Note1</v>
          </cell>
          <cell r="N1" t="str">
            <v>CharacterId</v>
          </cell>
        </row>
        <row r="2">
          <cell r="B2" t="str">
            <v>int</v>
          </cell>
          <cell r="D2" t="str">
            <v>string</v>
          </cell>
          <cell r="N2" t="str">
            <v>int</v>
          </cell>
        </row>
        <row r="3">
          <cell r="B3" t="str">
            <v>技能ID</v>
          </cell>
          <cell r="D3" t="str">
            <v>备注</v>
          </cell>
          <cell r="N3" t="str">
            <v>角色Id</v>
          </cell>
        </row>
        <row r="4">
          <cell r="B4" t="str">
            <v>技能ID</v>
          </cell>
          <cell r="D4" t="str">
            <v>是否神话</v>
          </cell>
          <cell r="N4" t="str">
            <v>角色Id</v>
          </cell>
        </row>
        <row r="6">
          <cell r="B6">
            <v>14100301</v>
          </cell>
          <cell r="N6">
            <v>141003</v>
          </cell>
        </row>
        <row r="7">
          <cell r="B7">
            <v>14100302</v>
          </cell>
          <cell r="N7">
            <v>141003</v>
          </cell>
        </row>
        <row r="8">
          <cell r="B8">
            <v>14100303</v>
          </cell>
          <cell r="N8">
            <v>141003</v>
          </cell>
        </row>
        <row r="9">
          <cell r="B9">
            <v>14100304</v>
          </cell>
          <cell r="N9">
            <v>141003</v>
          </cell>
        </row>
        <row r="10">
          <cell r="B10">
            <v>14100305</v>
          </cell>
          <cell r="N10">
            <v>141003</v>
          </cell>
        </row>
        <row r="11">
          <cell r="B11">
            <v>14100306</v>
          </cell>
          <cell r="N11">
            <v>0</v>
          </cell>
        </row>
        <row r="12">
          <cell r="B12">
            <v>14100307</v>
          </cell>
          <cell r="N12">
            <v>141003</v>
          </cell>
        </row>
        <row r="13">
          <cell r="B13">
            <v>14100308</v>
          </cell>
          <cell r="D13">
            <v>1</v>
          </cell>
          <cell r="N13">
            <v>141003</v>
          </cell>
        </row>
        <row r="14">
          <cell r="B14">
            <v>14100309</v>
          </cell>
          <cell r="N14">
            <v>141003</v>
          </cell>
        </row>
        <row r="16">
          <cell r="B16">
            <v>14010301</v>
          </cell>
          <cell r="N16">
            <v>140103</v>
          </cell>
        </row>
        <row r="17">
          <cell r="B17">
            <v>14010302</v>
          </cell>
          <cell r="N17">
            <v>140103</v>
          </cell>
        </row>
        <row r="18">
          <cell r="B18">
            <v>14010303</v>
          </cell>
          <cell r="N18">
            <v>140103</v>
          </cell>
        </row>
        <row r="19">
          <cell r="B19">
            <v>14010304</v>
          </cell>
          <cell r="N19">
            <v>140103</v>
          </cell>
        </row>
        <row r="20">
          <cell r="B20">
            <v>14010305</v>
          </cell>
          <cell r="N20">
            <v>140103</v>
          </cell>
        </row>
        <row r="21">
          <cell r="B21">
            <v>14010306</v>
          </cell>
          <cell r="N21">
            <v>140103</v>
          </cell>
        </row>
        <row r="22">
          <cell r="B22">
            <v>14010307</v>
          </cell>
          <cell r="D22">
            <v>1</v>
          </cell>
          <cell r="N22">
            <v>140103</v>
          </cell>
        </row>
        <row r="23">
          <cell r="B23">
            <v>14010308</v>
          </cell>
          <cell r="N23">
            <v>140103</v>
          </cell>
        </row>
        <row r="25">
          <cell r="B25">
            <v>14010601</v>
          </cell>
          <cell r="N25">
            <v>140106</v>
          </cell>
        </row>
        <row r="26">
          <cell r="B26">
            <v>14010602</v>
          </cell>
          <cell r="N26">
            <v>140106</v>
          </cell>
        </row>
        <row r="27">
          <cell r="B27">
            <v>14010603</v>
          </cell>
          <cell r="N27">
            <v>140106</v>
          </cell>
        </row>
        <row r="28">
          <cell r="B28">
            <v>14010604</v>
          </cell>
          <cell r="N28">
            <v>140106</v>
          </cell>
        </row>
        <row r="29">
          <cell r="B29">
            <v>14010605</v>
          </cell>
          <cell r="N29">
            <v>140106</v>
          </cell>
        </row>
        <row r="30">
          <cell r="B30">
            <v>14010606</v>
          </cell>
          <cell r="N30">
            <v>140106</v>
          </cell>
        </row>
        <row r="31">
          <cell r="B31">
            <v>14010607</v>
          </cell>
          <cell r="D31">
            <v>1</v>
          </cell>
          <cell r="N31">
            <v>140106</v>
          </cell>
        </row>
        <row r="32">
          <cell r="B32">
            <v>14010608</v>
          </cell>
          <cell r="N32">
            <v>140106</v>
          </cell>
        </row>
        <row r="34">
          <cell r="B34">
            <v>14100601</v>
          </cell>
          <cell r="N34">
            <v>141006</v>
          </cell>
        </row>
        <row r="35">
          <cell r="B35">
            <v>14100602</v>
          </cell>
          <cell r="N35">
            <v>141006</v>
          </cell>
        </row>
        <row r="36">
          <cell r="B36">
            <v>14100603</v>
          </cell>
          <cell r="N36">
            <v>141006</v>
          </cell>
        </row>
        <row r="37">
          <cell r="B37">
            <v>14100604</v>
          </cell>
          <cell r="N37">
            <v>141006</v>
          </cell>
        </row>
        <row r="38">
          <cell r="B38">
            <v>14100605</v>
          </cell>
          <cell r="N38">
            <v>141006</v>
          </cell>
        </row>
        <row r="39">
          <cell r="B39">
            <v>14100606</v>
          </cell>
          <cell r="N39">
            <v>141006</v>
          </cell>
        </row>
        <row r="40">
          <cell r="B40">
            <v>14100607</v>
          </cell>
          <cell r="D40">
            <v>1</v>
          </cell>
          <cell r="N40">
            <v>141006</v>
          </cell>
        </row>
        <row r="41">
          <cell r="B41">
            <v>14100608</v>
          </cell>
          <cell r="N41">
            <v>141006</v>
          </cell>
        </row>
        <row r="43">
          <cell r="B43">
            <v>14010901</v>
          </cell>
          <cell r="N43">
            <v>140109</v>
          </cell>
        </row>
        <row r="44">
          <cell r="B44">
            <v>14010902</v>
          </cell>
          <cell r="N44">
            <v>140109</v>
          </cell>
        </row>
        <row r="45">
          <cell r="B45">
            <v>14010903</v>
          </cell>
          <cell r="N45">
            <v>140109</v>
          </cell>
        </row>
        <row r="46">
          <cell r="B46">
            <v>14010904</v>
          </cell>
          <cell r="N46">
            <v>140109</v>
          </cell>
        </row>
        <row r="47">
          <cell r="B47">
            <v>14010905</v>
          </cell>
          <cell r="N47">
            <v>140109</v>
          </cell>
        </row>
        <row r="48">
          <cell r="B48">
            <v>14010906</v>
          </cell>
          <cell r="N48">
            <v>140109</v>
          </cell>
        </row>
        <row r="49">
          <cell r="B49">
            <v>14010907</v>
          </cell>
          <cell r="D49">
            <v>1</v>
          </cell>
          <cell r="N49">
            <v>140109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配置"/>
      <sheetName val="中转"/>
    </sheetNames>
    <sheetDataSet>
      <sheetData sheetId="0">
        <row r="1">
          <cell r="B1" t="str">
            <v>SkillId</v>
          </cell>
          <cell r="D1" t="str">
            <v>//Note1</v>
          </cell>
          <cell r="N1" t="str">
            <v>CharacterId</v>
          </cell>
        </row>
        <row r="2">
          <cell r="B2" t="str">
            <v>int</v>
          </cell>
          <cell r="D2" t="str">
            <v>string</v>
          </cell>
          <cell r="N2" t="str">
            <v>int</v>
          </cell>
        </row>
        <row r="3">
          <cell r="B3" t="str">
            <v>技能ID</v>
          </cell>
          <cell r="D3" t="str">
            <v>备注</v>
          </cell>
          <cell r="N3" t="str">
            <v>角色Id</v>
          </cell>
        </row>
        <row r="4">
          <cell r="B4" t="str">
            <v>技能ID</v>
          </cell>
          <cell r="D4" t="str">
            <v>是否神话</v>
          </cell>
          <cell r="N4" t="str">
            <v>角色Id</v>
          </cell>
        </row>
        <row r="6">
          <cell r="B6">
            <v>14101901</v>
          </cell>
          <cell r="N6">
            <v>141019</v>
          </cell>
        </row>
        <row r="7">
          <cell r="B7">
            <v>14101911</v>
          </cell>
          <cell r="N7">
            <v>0</v>
          </cell>
        </row>
        <row r="8">
          <cell r="B8">
            <v>14101902</v>
          </cell>
          <cell r="N8">
            <v>141019</v>
          </cell>
        </row>
        <row r="9">
          <cell r="B9">
            <v>14101912</v>
          </cell>
          <cell r="N9">
            <v>0</v>
          </cell>
        </row>
        <row r="10">
          <cell r="B10">
            <v>14101922</v>
          </cell>
          <cell r="N10">
            <v>0</v>
          </cell>
        </row>
        <row r="11">
          <cell r="B11">
            <v>14101932</v>
          </cell>
          <cell r="N11">
            <v>0</v>
          </cell>
        </row>
        <row r="12">
          <cell r="B12">
            <v>14101903</v>
          </cell>
          <cell r="N12">
            <v>141019</v>
          </cell>
        </row>
        <row r="13">
          <cell r="B13">
            <v>14101904</v>
          </cell>
          <cell r="N13">
            <v>141019</v>
          </cell>
        </row>
        <row r="14">
          <cell r="B14">
            <v>14101914</v>
          </cell>
          <cell r="N14">
            <v>0</v>
          </cell>
        </row>
        <row r="15">
          <cell r="B15">
            <v>14101905</v>
          </cell>
          <cell r="N15">
            <v>141019</v>
          </cell>
        </row>
        <row r="16">
          <cell r="B16" t="str">
            <v>//14101915</v>
          </cell>
          <cell r="N16">
            <v>0</v>
          </cell>
        </row>
        <row r="17">
          <cell r="B17">
            <v>14101906</v>
          </cell>
          <cell r="N17">
            <v>141019</v>
          </cell>
        </row>
        <row r="18">
          <cell r="B18">
            <v>14101907</v>
          </cell>
          <cell r="D18">
            <v>1</v>
          </cell>
          <cell r="N18">
            <v>141019</v>
          </cell>
        </row>
        <row r="19">
          <cell r="B19">
            <v>14101908</v>
          </cell>
          <cell r="N19">
            <v>141019</v>
          </cell>
        </row>
        <row r="21">
          <cell r="B21">
            <v>140101011</v>
          </cell>
          <cell r="N21">
            <v>140101</v>
          </cell>
        </row>
        <row r="22">
          <cell r="B22">
            <v>140101021</v>
          </cell>
          <cell r="N22">
            <v>140101</v>
          </cell>
        </row>
        <row r="23">
          <cell r="B23">
            <v>140101031</v>
          </cell>
          <cell r="N23">
            <v>140101</v>
          </cell>
        </row>
        <row r="24">
          <cell r="B24">
            <v>140101041</v>
          </cell>
          <cell r="N24">
            <v>140101</v>
          </cell>
        </row>
        <row r="25">
          <cell r="B25">
            <v>140101051</v>
          </cell>
          <cell r="N25">
            <v>140101</v>
          </cell>
        </row>
        <row r="26">
          <cell r="B26">
            <v>140101061</v>
          </cell>
          <cell r="N26">
            <v>140101</v>
          </cell>
        </row>
        <row r="27">
          <cell r="B27">
            <v>140101071</v>
          </cell>
          <cell r="D27">
            <v>1</v>
          </cell>
          <cell r="N27">
            <v>140101</v>
          </cell>
        </row>
        <row r="28">
          <cell r="B28">
            <v>140101081</v>
          </cell>
          <cell r="N28">
            <v>140101</v>
          </cell>
        </row>
        <row r="30">
          <cell r="B30">
            <v>7000201</v>
          </cell>
          <cell r="N30">
            <v>70002</v>
          </cell>
        </row>
        <row r="31">
          <cell r="B31">
            <v>7000211</v>
          </cell>
          <cell r="N31">
            <v>70002</v>
          </cell>
        </row>
        <row r="32">
          <cell r="B32">
            <v>7000221</v>
          </cell>
          <cell r="N32">
            <v>70002</v>
          </cell>
        </row>
        <row r="33">
          <cell r="B33">
            <v>7000203</v>
          </cell>
          <cell r="N33">
            <v>70002</v>
          </cell>
        </row>
        <row r="34">
          <cell r="B34">
            <v>7000202</v>
          </cell>
          <cell r="N34">
            <v>70002</v>
          </cell>
        </row>
        <row r="35">
          <cell r="B35">
            <v>7000204</v>
          </cell>
          <cell r="N35">
            <v>70002</v>
          </cell>
        </row>
        <row r="36">
          <cell r="B36">
            <v>7000205</v>
          </cell>
          <cell r="N36">
            <v>70002</v>
          </cell>
        </row>
        <row r="37">
          <cell r="B37">
            <v>7000206</v>
          </cell>
          <cell r="N37">
            <v>70002</v>
          </cell>
        </row>
        <row r="39">
          <cell r="B39">
            <v>140105011</v>
          </cell>
          <cell r="N39">
            <v>140105</v>
          </cell>
        </row>
        <row r="40">
          <cell r="B40">
            <v>140105021</v>
          </cell>
          <cell r="N40">
            <v>140105</v>
          </cell>
        </row>
        <row r="41">
          <cell r="B41">
            <v>140105031</v>
          </cell>
          <cell r="N41">
            <v>140105</v>
          </cell>
        </row>
        <row r="42">
          <cell r="B42">
            <v>140105041</v>
          </cell>
          <cell r="N42">
            <v>140105</v>
          </cell>
        </row>
        <row r="43">
          <cell r="B43">
            <v>140105042</v>
          </cell>
          <cell r="N43">
            <v>140105</v>
          </cell>
        </row>
        <row r="44">
          <cell r="B44">
            <v>140105051</v>
          </cell>
          <cell r="N44">
            <v>140105</v>
          </cell>
        </row>
        <row r="45">
          <cell r="B45">
            <v>140105052</v>
          </cell>
          <cell r="N45">
            <v>140105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配置"/>
      <sheetName val="中转"/>
    </sheetNames>
    <sheetDataSet>
      <sheetData sheetId="0">
        <row r="1">
          <cell r="B1" t="str">
            <v>SkillId</v>
          </cell>
          <cell r="D1" t="str">
            <v>//Note1</v>
          </cell>
          <cell r="N1" t="str">
            <v>CharacterId</v>
          </cell>
        </row>
        <row r="2">
          <cell r="B2" t="str">
            <v>int</v>
          </cell>
          <cell r="D2" t="str">
            <v>string</v>
          </cell>
          <cell r="N2" t="str">
            <v>int</v>
          </cell>
        </row>
        <row r="3">
          <cell r="B3" t="str">
            <v>技能ID</v>
          </cell>
          <cell r="D3" t="str">
            <v>备注</v>
          </cell>
          <cell r="N3" t="str">
            <v>角色Id</v>
          </cell>
        </row>
        <row r="4">
          <cell r="B4" t="str">
            <v>技能ID</v>
          </cell>
          <cell r="D4" t="str">
            <v>是否神话</v>
          </cell>
          <cell r="N4" t="str">
            <v>角色Id</v>
          </cell>
        </row>
        <row r="6">
          <cell r="B6">
            <v>14010401</v>
          </cell>
          <cell r="N6">
            <v>140104</v>
          </cell>
        </row>
        <row r="7">
          <cell r="B7">
            <v>14010402</v>
          </cell>
          <cell r="N7">
            <v>140104</v>
          </cell>
        </row>
        <row r="8">
          <cell r="B8">
            <v>14010403</v>
          </cell>
          <cell r="N8">
            <v>140104</v>
          </cell>
        </row>
        <row r="9">
          <cell r="B9">
            <v>14010404</v>
          </cell>
          <cell r="N9">
            <v>140104</v>
          </cell>
        </row>
        <row r="10">
          <cell r="B10">
            <v>14010405</v>
          </cell>
          <cell r="N10">
            <v>140104</v>
          </cell>
        </row>
        <row r="11">
          <cell r="B11">
            <v>14010406</v>
          </cell>
          <cell r="N11">
            <v>140104</v>
          </cell>
        </row>
        <row r="12">
          <cell r="B12">
            <v>14010407</v>
          </cell>
          <cell r="D12">
            <v>1</v>
          </cell>
          <cell r="N12">
            <v>140104</v>
          </cell>
        </row>
        <row r="13">
          <cell r="B13">
            <v>140104071</v>
          </cell>
          <cell r="N13">
            <v>0</v>
          </cell>
        </row>
        <row r="14">
          <cell r="B14">
            <v>14010408</v>
          </cell>
          <cell r="N14">
            <v>140104</v>
          </cell>
        </row>
        <row r="16">
          <cell r="B16">
            <v>14100101</v>
          </cell>
          <cell r="N16">
            <v>141001</v>
          </cell>
        </row>
        <row r="17">
          <cell r="B17">
            <v>14100102</v>
          </cell>
          <cell r="N17">
            <v>141001</v>
          </cell>
        </row>
        <row r="18">
          <cell r="B18">
            <v>14100103</v>
          </cell>
          <cell r="N18">
            <v>141001</v>
          </cell>
        </row>
        <row r="19">
          <cell r="B19">
            <v>14100104</v>
          </cell>
          <cell r="N19">
            <v>141001</v>
          </cell>
        </row>
        <row r="20">
          <cell r="B20">
            <v>14100105</v>
          </cell>
          <cell r="N20">
            <v>141001</v>
          </cell>
        </row>
        <row r="21">
          <cell r="B21">
            <v>14100106</v>
          </cell>
          <cell r="N21">
            <v>141001</v>
          </cell>
        </row>
        <row r="22">
          <cell r="B22">
            <v>14100107</v>
          </cell>
          <cell r="D22">
            <v>1</v>
          </cell>
          <cell r="N22">
            <v>141001</v>
          </cell>
        </row>
        <row r="23">
          <cell r="B23">
            <v>14100108</v>
          </cell>
          <cell r="N23">
            <v>141001</v>
          </cell>
        </row>
        <row r="25">
          <cell r="B25">
            <v>14100901</v>
          </cell>
          <cell r="N25">
            <v>141009</v>
          </cell>
        </row>
        <row r="26">
          <cell r="B26">
            <v>14100902</v>
          </cell>
          <cell r="N26">
            <v>141009</v>
          </cell>
        </row>
        <row r="27">
          <cell r="B27">
            <v>14100903</v>
          </cell>
          <cell r="N27">
            <v>141009</v>
          </cell>
        </row>
        <row r="28">
          <cell r="B28">
            <v>14100904</v>
          </cell>
          <cell r="N28">
            <v>141009</v>
          </cell>
        </row>
        <row r="29">
          <cell r="B29">
            <v>14100905</v>
          </cell>
          <cell r="N29">
            <v>141009</v>
          </cell>
        </row>
        <row r="30">
          <cell r="B30">
            <v>14100906</v>
          </cell>
          <cell r="N30">
            <v>141009</v>
          </cell>
        </row>
        <row r="31">
          <cell r="B31">
            <v>14100907</v>
          </cell>
          <cell r="D31">
            <v>1</v>
          </cell>
          <cell r="N31">
            <v>141009</v>
          </cell>
        </row>
        <row r="32">
          <cell r="B32">
            <v>14100908</v>
          </cell>
          <cell r="N32">
            <v>141009</v>
          </cell>
        </row>
        <row r="34">
          <cell r="B34">
            <v>14010801</v>
          </cell>
          <cell r="N34">
            <v>140108</v>
          </cell>
        </row>
        <row r="35">
          <cell r="B35">
            <v>14010802</v>
          </cell>
          <cell r="N35">
            <v>140108</v>
          </cell>
        </row>
        <row r="36">
          <cell r="B36">
            <v>14010803</v>
          </cell>
          <cell r="N36">
            <v>140108</v>
          </cell>
        </row>
        <row r="37">
          <cell r="B37">
            <v>14010804</v>
          </cell>
          <cell r="N37">
            <v>140108</v>
          </cell>
        </row>
        <row r="38">
          <cell r="B38">
            <v>14010805</v>
          </cell>
          <cell r="N38">
            <v>140108</v>
          </cell>
        </row>
        <row r="39">
          <cell r="B39">
            <v>14010806</v>
          </cell>
          <cell r="N39">
            <v>140108</v>
          </cell>
        </row>
        <row r="40">
          <cell r="B40">
            <v>14010807</v>
          </cell>
          <cell r="D40">
            <v>1</v>
          </cell>
          <cell r="N40">
            <v>140108</v>
          </cell>
        </row>
        <row r="41">
          <cell r="B41">
            <v>14010808</v>
          </cell>
          <cell r="N41">
            <v>140108</v>
          </cell>
        </row>
        <row r="43">
          <cell r="B43">
            <v>14101501</v>
          </cell>
          <cell r="N43">
            <v>141015</v>
          </cell>
        </row>
        <row r="44">
          <cell r="B44">
            <v>14101502</v>
          </cell>
          <cell r="N44">
            <v>141015</v>
          </cell>
        </row>
        <row r="45">
          <cell r="B45">
            <v>14101509</v>
          </cell>
          <cell r="N45">
            <v>0</v>
          </cell>
        </row>
        <row r="46">
          <cell r="B46">
            <v>14101503</v>
          </cell>
          <cell r="N46">
            <v>141015</v>
          </cell>
        </row>
        <row r="47">
          <cell r="B47">
            <v>14101504</v>
          </cell>
          <cell r="N47">
            <v>141015</v>
          </cell>
        </row>
        <row r="48">
          <cell r="B48">
            <v>14101505</v>
          </cell>
          <cell r="N48">
            <v>141015</v>
          </cell>
        </row>
        <row r="49">
          <cell r="B49">
            <v>14101506</v>
          </cell>
          <cell r="N49">
            <v>141015</v>
          </cell>
        </row>
        <row r="50">
          <cell r="B50">
            <v>14101507</v>
          </cell>
          <cell r="D50">
            <v>1</v>
          </cell>
          <cell r="N50">
            <v>141015</v>
          </cell>
        </row>
        <row r="51">
          <cell r="B51">
            <v>14101508</v>
          </cell>
          <cell r="N51">
            <v>141015</v>
          </cell>
        </row>
        <row r="53">
          <cell r="B53">
            <v>14100801</v>
          </cell>
          <cell r="N53">
            <v>141008</v>
          </cell>
        </row>
        <row r="54">
          <cell r="B54">
            <v>14100802</v>
          </cell>
          <cell r="N54">
            <v>141008</v>
          </cell>
        </row>
        <row r="55">
          <cell r="B55">
            <v>14100803</v>
          </cell>
          <cell r="N55">
            <v>141008</v>
          </cell>
        </row>
        <row r="56">
          <cell r="B56">
            <v>14100804</v>
          </cell>
          <cell r="N56">
            <v>141008</v>
          </cell>
        </row>
        <row r="57">
          <cell r="B57">
            <v>14100805</v>
          </cell>
          <cell r="N57">
            <v>141008</v>
          </cell>
        </row>
        <row r="58">
          <cell r="B58">
            <v>14100806</v>
          </cell>
          <cell r="N58">
            <v>141008</v>
          </cell>
        </row>
        <row r="59">
          <cell r="B59">
            <v>14100807</v>
          </cell>
          <cell r="D59">
            <v>1</v>
          </cell>
          <cell r="N59">
            <v>141008</v>
          </cell>
        </row>
        <row r="60">
          <cell r="B60">
            <v>14100808</v>
          </cell>
          <cell r="N60">
            <v>141008</v>
          </cell>
        </row>
        <row r="62">
          <cell r="B62">
            <v>14101101</v>
          </cell>
          <cell r="N62">
            <v>141011</v>
          </cell>
        </row>
        <row r="63">
          <cell r="B63">
            <v>14101102</v>
          </cell>
          <cell r="N63">
            <v>141011</v>
          </cell>
        </row>
        <row r="64">
          <cell r="B64">
            <v>14101103</v>
          </cell>
          <cell r="N64">
            <v>141011</v>
          </cell>
        </row>
        <row r="65">
          <cell r="B65">
            <v>14101104</v>
          </cell>
          <cell r="N65">
            <v>141011</v>
          </cell>
        </row>
        <row r="66">
          <cell r="B66">
            <v>14101105</v>
          </cell>
          <cell r="N66">
            <v>141011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3"/>
  <sheetViews>
    <sheetView tabSelected="1" workbookViewId="0">
      <pane xSplit="3" ySplit="4" topLeftCell="D5" activePane="bottomRight" state="frozen"/>
      <selection pane="topRight"/>
      <selection pane="bottomLeft"/>
      <selection pane="bottomRight" activeCell="C50" sqref="C50"/>
    </sheetView>
  </sheetViews>
  <sheetFormatPr defaultColWidth="9" defaultRowHeight="13.5" x14ac:dyDescent="0.15"/>
  <cols>
    <col min="1" max="1" width="9" style="2" customWidth="1"/>
    <col min="2" max="2" width="18.625" style="2" customWidth="1"/>
    <col min="3" max="3" width="14.875" style="2" customWidth="1"/>
    <col min="4" max="5" width="29.375" style="2" customWidth="1"/>
    <col min="6" max="6" width="39.375" style="2" customWidth="1"/>
    <col min="7" max="8" width="32.75" style="2" customWidth="1"/>
    <col min="9" max="12" width="15.25" style="2" customWidth="1"/>
    <col min="13" max="13" width="25.125" style="2" customWidth="1"/>
    <col min="14" max="16384" width="9" style="2"/>
  </cols>
  <sheetData>
    <row r="1" spans="1:13" s="1" customFormat="1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1" t="s">
        <v>12</v>
      </c>
    </row>
    <row r="2" spans="1:13" s="1" customFormat="1" x14ac:dyDescent="0.15">
      <c r="A2" s="1" t="s">
        <v>13</v>
      </c>
      <c r="B2" s="1" t="s">
        <v>13</v>
      </c>
      <c r="C2" s="1" t="s">
        <v>13</v>
      </c>
      <c r="D2" s="1" t="s">
        <v>14</v>
      </c>
      <c r="E2" s="1" t="s">
        <v>14</v>
      </c>
      <c r="F2" s="1" t="s">
        <v>14</v>
      </c>
      <c r="G2" s="1" t="s">
        <v>14</v>
      </c>
      <c r="H2" s="1" t="s">
        <v>13</v>
      </c>
      <c r="I2" s="4" t="s">
        <v>14</v>
      </c>
      <c r="J2" s="4" t="s">
        <v>14</v>
      </c>
      <c r="K2" s="4" t="s">
        <v>14</v>
      </c>
      <c r="L2" s="4" t="s">
        <v>14</v>
      </c>
      <c r="M2" s="1" t="s">
        <v>13</v>
      </c>
    </row>
    <row r="3" spans="1:13" s="1" customFormat="1" x14ac:dyDescent="0.15">
      <c r="A3" s="1" t="s">
        <v>15</v>
      </c>
      <c r="B3" s="1" t="s">
        <v>16</v>
      </c>
      <c r="C3" s="1" t="s">
        <v>17</v>
      </c>
      <c r="D3" s="1" t="s">
        <v>18</v>
      </c>
      <c r="E3" s="1" t="s">
        <v>19</v>
      </c>
      <c r="F3" s="1" t="s">
        <v>20</v>
      </c>
      <c r="G3" s="1" t="s">
        <v>21</v>
      </c>
      <c r="H3" s="1" t="s">
        <v>22</v>
      </c>
      <c r="I3" s="4" t="s">
        <v>23</v>
      </c>
      <c r="J3" s="4" t="s">
        <v>23</v>
      </c>
      <c r="K3" s="4" t="s">
        <v>23</v>
      </c>
      <c r="L3" s="4" t="s">
        <v>23</v>
      </c>
      <c r="M3" s="1" t="s">
        <v>24</v>
      </c>
    </row>
    <row r="4" spans="1:13" s="1" customFormat="1" ht="99" customHeight="1" x14ac:dyDescent="0.15">
      <c r="A4" s="1" t="s">
        <v>25</v>
      </c>
      <c r="B4" s="1" t="s">
        <v>16</v>
      </c>
      <c r="C4" s="1" t="s">
        <v>26</v>
      </c>
      <c r="D4" s="1" t="s">
        <v>27</v>
      </c>
      <c r="E4" s="1" t="s">
        <v>28</v>
      </c>
      <c r="F4" s="1" t="s">
        <v>29</v>
      </c>
      <c r="G4" s="1" t="s">
        <v>30</v>
      </c>
      <c r="H4" s="1" t="s">
        <v>22</v>
      </c>
      <c r="I4" s="4" t="s">
        <v>23</v>
      </c>
      <c r="J4" s="4" t="s">
        <v>23</v>
      </c>
      <c r="K4" s="4" t="s">
        <v>23</v>
      </c>
      <c r="L4" s="4" t="s">
        <v>23</v>
      </c>
      <c r="M4" s="1" t="s">
        <v>31</v>
      </c>
    </row>
    <row r="5" spans="1:13" x14ac:dyDescent="0.15">
      <c r="A5" s="2">
        <f t="shared" ref="A5" si="0">B5</f>
        <v>140001</v>
      </c>
      <c r="B5" s="3">
        <v>140001</v>
      </c>
      <c r="C5" s="2">
        <v>25</v>
      </c>
      <c r="D5" s="2" t="str">
        <f>"SpecialEquipmentName"&amp;B5</f>
        <v>SpecialEquipmentName140001</v>
      </c>
      <c r="E5" s="2" t="str">
        <f>"SpecialEquipmentDesc"&amp;B5</f>
        <v>SpecialEquipmentDesc140001</v>
      </c>
      <c r="F5" s="2" t="str">
        <f>"SpriteUi/SpecialEquipmenIcon/"&amp;B5</f>
        <v>SpriteUi/SpecialEquipmenIcon/140001</v>
      </c>
      <c r="G5" s="2" t="str">
        <f>"Carshow/ExclusiveEquip/"&amp;B5</f>
        <v>Carshow/ExclusiveEquip/140001</v>
      </c>
      <c r="H5" s="2">
        <v>0</v>
      </c>
      <c r="I5" s="2" cm="1">
        <f t="array" ref="I5">_xlfn.XLOOKUP(B5*10+1,[1]配置!$N:$N*10+[1]配置!$D:$D,[1]配置!$B:$B,0)</f>
        <v>0</v>
      </c>
      <c r="J5" s="2" cm="1">
        <f t="array" ref="J5">_xlfn.XLOOKUP(B5*10+1,[2]配置!$N:$N*10+[2]配置!$D:$D,[2]配置!$B:$B,0)</f>
        <v>0</v>
      </c>
      <c r="K5" s="2" cm="1">
        <f t="array" ref="K5">_xlfn.XLOOKUP(B5*10+1,[3]配置!$N:$N*10+[3]配置!$D:$D,[3]配置!$B:$B,0)</f>
        <v>0</v>
      </c>
      <c r="L5" s="2" cm="1">
        <f t="array" ref="L5">_xlfn.XLOOKUP(B5*10+1,[4]配置!$N:$N*10+[4]配置!$D:$D,[4]配置!$B:$B,0)</f>
        <v>0</v>
      </c>
      <c r="M5" s="2">
        <v>10</v>
      </c>
    </row>
    <row r="6" spans="1:13" x14ac:dyDescent="0.15">
      <c r="A6" s="2">
        <f t="shared" ref="A6:A44" si="1">B6</f>
        <v>140002</v>
      </c>
      <c r="B6" s="3">
        <v>140002</v>
      </c>
      <c r="C6" s="2">
        <f>C5</f>
        <v>25</v>
      </c>
      <c r="D6" s="2" t="str">
        <f>"SpecialEquipmentName"&amp;B6</f>
        <v>SpecialEquipmentName140002</v>
      </c>
      <c r="E6" s="2" t="str">
        <f>"SpecialEquipmentDesc"&amp;B6</f>
        <v>SpecialEquipmentDesc140002</v>
      </c>
      <c r="F6" s="2" t="str">
        <f t="shared" ref="F6:F37" si="2">"SpriteUi/SpecialEquipmenIcon/"&amp;B6</f>
        <v>SpriteUi/SpecialEquipmenIcon/140002</v>
      </c>
      <c r="G6" s="2" t="str">
        <f t="shared" ref="G6:G50" si="3">"Carshow/ExclusiveEquip/"&amp;B6</f>
        <v>Carshow/ExclusiveEquip/140002</v>
      </c>
      <c r="H6" s="2">
        <v>14000207</v>
      </c>
      <c r="I6" s="2" cm="1">
        <f t="array" ref="I6">_xlfn.XLOOKUP(B6*10+1,[1]配置!$N:$N*10+[1]配置!$D:$D,[1]配置!$B:$B,0)</f>
        <v>0</v>
      </c>
      <c r="J6" s="2" cm="1">
        <f t="array" ref="J6">_xlfn.XLOOKUP(B6*10+1,[2]配置!$N:$N*10+[2]配置!$D:$D,[2]配置!$B:$B,0)</f>
        <v>0</v>
      </c>
      <c r="K6" s="2" cm="1">
        <f t="array" ref="K6">_xlfn.XLOOKUP(B6*10+1,[3]配置!$N:$N*10+[3]配置!$D:$D,[3]配置!$B:$B,0)</f>
        <v>0</v>
      </c>
      <c r="L6" s="2" cm="1">
        <f t="array" ref="L6">_xlfn.XLOOKUP(B6*10+1,[4]配置!$N:$N*10+[4]配置!$D:$D,[4]配置!$B:$B,0)</f>
        <v>0</v>
      </c>
      <c r="M6" s="2">
        <v>10</v>
      </c>
    </row>
    <row r="7" spans="1:13" x14ac:dyDescent="0.15">
      <c r="A7" s="2">
        <f t="shared" si="1"/>
        <v>140003</v>
      </c>
      <c r="B7" s="3">
        <v>140003</v>
      </c>
      <c r="C7" s="2">
        <f t="shared" ref="C7:C49" si="4">C6</f>
        <v>25</v>
      </c>
      <c r="D7" s="2" t="str">
        <f t="shared" ref="D7:D51" si="5">"SpecialEquipmentName"&amp;B7</f>
        <v>SpecialEquipmentName140003</v>
      </c>
      <c r="E7" s="2" t="str">
        <f t="shared" ref="E7:E51" si="6">"SpecialEquipmentDesc"&amp;B7</f>
        <v>SpecialEquipmentDesc140003</v>
      </c>
      <c r="F7" s="2" t="str">
        <f t="shared" si="2"/>
        <v>SpriteUi/SpecialEquipmenIcon/140003</v>
      </c>
      <c r="G7" s="2" t="str">
        <f t="shared" si="3"/>
        <v>Carshow/ExclusiveEquip/140003</v>
      </c>
      <c r="H7" s="2">
        <v>0</v>
      </c>
      <c r="I7" s="2" cm="1">
        <f t="array" ref="I7">_xlfn.XLOOKUP(B7*10+1,[1]配置!$N:$N*10+[1]配置!$D:$D,[1]配置!$B:$B,0)</f>
        <v>0</v>
      </c>
      <c r="J7" s="2" cm="1">
        <f t="array" ref="J7">_xlfn.XLOOKUP(B7*10+1,[2]配置!$N:$N*10+[2]配置!$D:$D,[2]配置!$B:$B,0)</f>
        <v>0</v>
      </c>
      <c r="K7" s="2" cm="1">
        <f t="array" ref="K7">_xlfn.XLOOKUP(B7*10+1,[3]配置!$N:$N*10+[3]配置!$D:$D,[3]配置!$B:$B,0)</f>
        <v>0</v>
      </c>
      <c r="L7" s="2" cm="1">
        <f t="array" ref="L7">_xlfn.XLOOKUP(B7*10+1,[4]配置!$N:$N*10+[4]配置!$D:$D,[4]配置!$B:$B,0)</f>
        <v>0</v>
      </c>
      <c r="M7" s="2">
        <v>10</v>
      </c>
    </row>
    <row r="8" spans="1:13" x14ac:dyDescent="0.15">
      <c r="A8" s="2">
        <f t="shared" si="1"/>
        <v>140004</v>
      </c>
      <c r="B8" s="3">
        <v>140004</v>
      </c>
      <c r="C8" s="2">
        <f t="shared" si="4"/>
        <v>25</v>
      </c>
      <c r="D8" s="2" t="str">
        <f t="shared" si="5"/>
        <v>SpecialEquipmentName140004</v>
      </c>
      <c r="E8" s="2" t="str">
        <f t="shared" si="6"/>
        <v>SpecialEquipmentDesc140004</v>
      </c>
      <c r="F8" s="2" t="str">
        <f t="shared" si="2"/>
        <v>SpriteUi/SpecialEquipmenIcon/140004</v>
      </c>
      <c r="G8" s="2" t="str">
        <f t="shared" si="3"/>
        <v>Carshow/ExclusiveEquip/140004</v>
      </c>
      <c r="H8" s="2">
        <v>0</v>
      </c>
      <c r="I8" s="2" cm="1">
        <f t="array" ref="I8">_xlfn.XLOOKUP(B8*10+1,[1]配置!$N:$N*10+[1]配置!$D:$D,[1]配置!$B:$B,0)</f>
        <v>0</v>
      </c>
      <c r="J8" s="2" cm="1">
        <f t="array" ref="J8">_xlfn.XLOOKUP(B8*10+1,[2]配置!$N:$N*10+[2]配置!$D:$D,[2]配置!$B:$B,0)</f>
        <v>0</v>
      </c>
      <c r="K8" s="2" cm="1">
        <f t="array" ref="K8">_xlfn.XLOOKUP(B8*10+1,[3]配置!$N:$N*10+[3]配置!$D:$D,[3]配置!$B:$B,0)</f>
        <v>0</v>
      </c>
      <c r="L8" s="2" cm="1">
        <f t="array" ref="L8">_xlfn.XLOOKUP(B8*10+1,[4]配置!$N:$N*10+[4]配置!$D:$D,[4]配置!$B:$B,0)</f>
        <v>0</v>
      </c>
      <c r="M8" s="2">
        <v>10</v>
      </c>
    </row>
    <row r="9" spans="1:13" x14ac:dyDescent="0.15">
      <c r="A9" s="2">
        <f t="shared" si="1"/>
        <v>140101</v>
      </c>
      <c r="B9" s="3">
        <v>140101</v>
      </c>
      <c r="C9" s="2">
        <f t="shared" si="4"/>
        <v>25</v>
      </c>
      <c r="D9" s="2" t="str">
        <f t="shared" si="5"/>
        <v>SpecialEquipmentName140101</v>
      </c>
      <c r="E9" s="2" t="str">
        <f t="shared" si="6"/>
        <v>SpecialEquipmentDesc140101</v>
      </c>
      <c r="F9" s="2" t="str">
        <f t="shared" si="2"/>
        <v>SpriteUi/SpecialEquipmenIcon/140101</v>
      </c>
      <c r="G9" s="2" t="str">
        <f t="shared" si="3"/>
        <v>Carshow/ExclusiveEquip/140101</v>
      </c>
      <c r="H9" s="2">
        <v>140101071</v>
      </c>
      <c r="I9" s="2" cm="1">
        <f t="array" ref="I9">_xlfn.XLOOKUP(B9*10+1,[1]配置!$N:$N*10+[1]配置!$D:$D,[1]配置!$B:$B,0)</f>
        <v>0</v>
      </c>
      <c r="J9" s="2" cm="1">
        <f t="array" ref="J9">_xlfn.XLOOKUP(B9*10+1,[2]配置!$N:$N*10+[2]配置!$D:$D,[2]配置!$B:$B,0)</f>
        <v>0</v>
      </c>
      <c r="K9" s="2" cm="1">
        <f t="array" ref="K9">_xlfn.XLOOKUP(B9*10+1,[3]配置!$N:$N*10+[3]配置!$D:$D,[3]配置!$B:$B,0)</f>
        <v>140101071</v>
      </c>
      <c r="L9" s="2" cm="1">
        <f t="array" ref="L9">_xlfn.XLOOKUP(B9*10+1,[4]配置!$N:$N*10+[4]配置!$D:$D,[4]配置!$B:$B,0)</f>
        <v>0</v>
      </c>
      <c r="M9" s="2">
        <v>10</v>
      </c>
    </row>
    <row r="10" spans="1:13" x14ac:dyDescent="0.15">
      <c r="A10" s="2">
        <f t="shared" si="1"/>
        <v>140102</v>
      </c>
      <c r="B10" s="3">
        <v>140102</v>
      </c>
      <c r="C10" s="2">
        <f t="shared" si="4"/>
        <v>25</v>
      </c>
      <c r="D10" s="2" t="str">
        <f t="shared" si="5"/>
        <v>SpecialEquipmentName140102</v>
      </c>
      <c r="E10" s="2" t="str">
        <f t="shared" si="6"/>
        <v>SpecialEquipmentDesc140102</v>
      </c>
      <c r="F10" s="2" t="str">
        <f t="shared" si="2"/>
        <v>SpriteUi/SpecialEquipmenIcon/140102</v>
      </c>
      <c r="G10" s="2" t="str">
        <f t="shared" si="3"/>
        <v>Carshow/ExclusiveEquip/140102</v>
      </c>
      <c r="H10" s="2">
        <v>0</v>
      </c>
      <c r="I10" s="2" cm="1">
        <f t="array" ref="I10">_xlfn.XLOOKUP(B10*10+1,[1]配置!$N:$N*10+[1]配置!$D:$D,[1]配置!$B:$B,0)</f>
        <v>0</v>
      </c>
      <c r="J10" s="2" cm="1">
        <f t="array" ref="J10">_xlfn.XLOOKUP(B10*10+1,[2]配置!$N:$N*10+[2]配置!$D:$D,[2]配置!$B:$B,0)</f>
        <v>0</v>
      </c>
      <c r="K10" s="2" cm="1">
        <f t="array" ref="K10">_xlfn.XLOOKUP(B10*10+1,[3]配置!$N:$N*10+[3]配置!$D:$D,[3]配置!$B:$B,0)</f>
        <v>0</v>
      </c>
      <c r="L10" s="2" cm="1">
        <f t="array" ref="L10">_xlfn.XLOOKUP(B10*10+1,[4]配置!$N:$N*10+[4]配置!$D:$D,[4]配置!$B:$B,0)</f>
        <v>0</v>
      </c>
      <c r="M10" s="2">
        <v>10</v>
      </c>
    </row>
    <row r="11" spans="1:13" x14ac:dyDescent="0.15">
      <c r="A11" s="2">
        <f t="shared" si="1"/>
        <v>140103</v>
      </c>
      <c r="B11" s="3">
        <v>140103</v>
      </c>
      <c r="C11" s="2">
        <f t="shared" si="4"/>
        <v>25</v>
      </c>
      <c r="D11" s="2" t="str">
        <f t="shared" si="5"/>
        <v>SpecialEquipmentName140103</v>
      </c>
      <c r="E11" s="2" t="str">
        <f t="shared" si="6"/>
        <v>SpecialEquipmentDesc140103</v>
      </c>
      <c r="F11" s="2" t="str">
        <f t="shared" si="2"/>
        <v>SpriteUi/SpecialEquipmenIcon/140103</v>
      </c>
      <c r="G11" s="2" t="str">
        <f t="shared" si="3"/>
        <v>Carshow/ExclusiveEquip/140103</v>
      </c>
      <c r="H11" s="2">
        <v>14010307</v>
      </c>
      <c r="I11" s="2" cm="1">
        <f t="array" ref="I11">_xlfn.XLOOKUP(B11*10+1,[1]配置!$N:$N*10+[1]配置!$D:$D,[1]配置!$B:$B,0)</f>
        <v>0</v>
      </c>
      <c r="J11" s="2" cm="1">
        <f t="array" ref="J11">_xlfn.XLOOKUP(B11*10+1,[2]配置!$N:$N*10+[2]配置!$D:$D,[2]配置!$B:$B,0)</f>
        <v>14010307</v>
      </c>
      <c r="K11" s="2" cm="1">
        <f t="array" ref="K11">_xlfn.XLOOKUP(B11*10+1,[3]配置!$N:$N*10+[3]配置!$D:$D,[3]配置!$B:$B,0)</f>
        <v>0</v>
      </c>
      <c r="L11" s="2" cm="1">
        <f t="array" ref="L11">_xlfn.XLOOKUP(B11*10+1,[4]配置!$N:$N*10+[4]配置!$D:$D,[4]配置!$B:$B,0)</f>
        <v>0</v>
      </c>
      <c r="M11" s="2">
        <v>10</v>
      </c>
    </row>
    <row r="12" spans="1:13" x14ac:dyDescent="0.15">
      <c r="A12" s="2">
        <f t="shared" si="1"/>
        <v>140104</v>
      </c>
      <c r="B12" s="3">
        <v>140104</v>
      </c>
      <c r="C12" s="2">
        <f t="shared" si="4"/>
        <v>25</v>
      </c>
      <c r="D12" s="2" t="str">
        <f t="shared" si="5"/>
        <v>SpecialEquipmentName140104</v>
      </c>
      <c r="E12" s="2" t="str">
        <f t="shared" si="6"/>
        <v>SpecialEquipmentDesc140104</v>
      </c>
      <c r="F12" s="2" t="str">
        <f t="shared" si="2"/>
        <v>SpriteUi/SpecialEquipmenIcon/140104</v>
      </c>
      <c r="G12" s="2" t="str">
        <f t="shared" si="3"/>
        <v>Carshow/ExclusiveEquip/140104</v>
      </c>
      <c r="H12" s="2">
        <v>14010407</v>
      </c>
      <c r="I12" s="2" cm="1">
        <f t="array" ref="I12">_xlfn.XLOOKUP(B12*10+1,[1]配置!$N:$N*10+[1]配置!$D:$D,[1]配置!$B:$B,0)</f>
        <v>0</v>
      </c>
      <c r="J12" s="2" cm="1">
        <f t="array" ref="J12">_xlfn.XLOOKUP(B12*10+1,[2]配置!$N:$N*10+[2]配置!$D:$D,[2]配置!$B:$B,0)</f>
        <v>0</v>
      </c>
      <c r="K12" s="2" cm="1">
        <f t="array" ref="K12">_xlfn.XLOOKUP(B12*10+1,[3]配置!$N:$N*10+[3]配置!$D:$D,[3]配置!$B:$B,0)</f>
        <v>0</v>
      </c>
      <c r="L12" s="2" cm="1">
        <f t="array" ref="L12">_xlfn.XLOOKUP(B12*10+1,[4]配置!$N:$N*10+[4]配置!$D:$D,[4]配置!$B:$B,0)</f>
        <v>14010407</v>
      </c>
      <c r="M12" s="2">
        <v>10</v>
      </c>
    </row>
    <row r="13" spans="1:13" x14ac:dyDescent="0.15">
      <c r="A13" s="2">
        <f t="shared" si="1"/>
        <v>140105</v>
      </c>
      <c r="B13" s="3">
        <v>140105</v>
      </c>
      <c r="C13" s="2">
        <f t="shared" si="4"/>
        <v>25</v>
      </c>
      <c r="D13" s="2" t="str">
        <f t="shared" si="5"/>
        <v>SpecialEquipmentName140105</v>
      </c>
      <c r="E13" s="2" t="str">
        <f t="shared" si="6"/>
        <v>SpecialEquipmentDesc140105</v>
      </c>
      <c r="F13" s="2" t="str">
        <f t="shared" si="2"/>
        <v>SpriteUi/SpecialEquipmenIcon/140105</v>
      </c>
      <c r="G13" s="2" t="str">
        <f t="shared" si="3"/>
        <v>Carshow/ExclusiveEquip/140105</v>
      </c>
      <c r="H13" s="2">
        <v>140105073</v>
      </c>
      <c r="I13" s="2" cm="1">
        <f t="array" ref="I13">_xlfn.XLOOKUP(B13*10+1,[1]配置!$N:$N*10+[1]配置!$D:$D,[1]配置!$B:$B,0)</f>
        <v>0</v>
      </c>
      <c r="J13" s="2" cm="1">
        <f t="array" ref="J13">_xlfn.XLOOKUP(B13*10+1,[2]配置!$N:$N*10+[2]配置!$D:$D,[2]配置!$B:$B,0)</f>
        <v>0</v>
      </c>
      <c r="K13" s="2" cm="1">
        <f t="array" ref="K13">_xlfn.XLOOKUP(B13*10+1,[3]配置!$N:$N*10+[3]配置!$D:$D,[3]配置!$B:$B,0)</f>
        <v>0</v>
      </c>
      <c r="L13" s="2" cm="1">
        <f t="array" ref="L13">_xlfn.XLOOKUP(B13*10+1,[4]配置!$N:$N*10+[4]配置!$D:$D,[4]配置!$B:$B,0)</f>
        <v>0</v>
      </c>
      <c r="M13" s="2">
        <v>10</v>
      </c>
    </row>
    <row r="14" spans="1:13" x14ac:dyDescent="0.15">
      <c r="A14" s="2">
        <f t="shared" si="1"/>
        <v>140106</v>
      </c>
      <c r="B14" s="3">
        <v>140106</v>
      </c>
      <c r="C14" s="2">
        <f t="shared" si="4"/>
        <v>25</v>
      </c>
      <c r="D14" s="2" t="str">
        <f t="shared" si="5"/>
        <v>SpecialEquipmentName140106</v>
      </c>
      <c r="E14" s="2" t="str">
        <f t="shared" si="6"/>
        <v>SpecialEquipmentDesc140106</v>
      </c>
      <c r="F14" s="2" t="str">
        <f t="shared" si="2"/>
        <v>SpriteUi/SpecialEquipmenIcon/140106</v>
      </c>
      <c r="G14" s="2" t="str">
        <f t="shared" si="3"/>
        <v>Carshow/ExclusiveEquip/140106</v>
      </c>
      <c r="H14" s="2">
        <v>14010607</v>
      </c>
      <c r="I14" s="2" cm="1">
        <f t="array" ref="I14">_xlfn.XLOOKUP(B14*10+1,[1]配置!$N:$N*10+[1]配置!$D:$D,[1]配置!$B:$B,0)</f>
        <v>0</v>
      </c>
      <c r="J14" s="2" cm="1">
        <f t="array" ref="J14">_xlfn.XLOOKUP(B14*10+1,[2]配置!$N:$N*10+[2]配置!$D:$D,[2]配置!$B:$B,0)</f>
        <v>14010607</v>
      </c>
      <c r="K14" s="2" cm="1">
        <f t="array" ref="K14">_xlfn.XLOOKUP(B14*10+1,[3]配置!$N:$N*10+[3]配置!$D:$D,[3]配置!$B:$B,0)</f>
        <v>0</v>
      </c>
      <c r="L14" s="2" cm="1">
        <f t="array" ref="L14">_xlfn.XLOOKUP(B14*10+1,[4]配置!$N:$N*10+[4]配置!$D:$D,[4]配置!$B:$B,0)</f>
        <v>0</v>
      </c>
      <c r="M14" s="2">
        <v>10</v>
      </c>
    </row>
    <row r="15" spans="1:13" x14ac:dyDescent="0.15">
      <c r="A15" s="2">
        <f t="shared" si="1"/>
        <v>140107</v>
      </c>
      <c r="B15" s="3">
        <v>140107</v>
      </c>
      <c r="C15" s="2">
        <f t="shared" si="4"/>
        <v>25</v>
      </c>
      <c r="D15" s="2" t="str">
        <f t="shared" si="5"/>
        <v>SpecialEquipmentName140107</v>
      </c>
      <c r="E15" s="2" t="str">
        <f t="shared" si="6"/>
        <v>SpecialEquipmentDesc140107</v>
      </c>
      <c r="F15" s="2" t="str">
        <f t="shared" si="2"/>
        <v>SpriteUi/SpecialEquipmenIcon/140107</v>
      </c>
      <c r="G15" s="2" t="str">
        <f t="shared" si="3"/>
        <v>Carshow/ExclusiveEquip/140107</v>
      </c>
      <c r="H15" s="2">
        <v>0</v>
      </c>
      <c r="I15" s="2" cm="1">
        <f t="array" ref="I15">_xlfn.XLOOKUP(B15*10+1,[1]配置!$N:$N*10+[1]配置!$D:$D,[1]配置!$B:$B,0)</f>
        <v>0</v>
      </c>
      <c r="J15" s="2" cm="1">
        <f t="array" ref="J15">_xlfn.XLOOKUP(B15*10+1,[2]配置!$N:$N*10+[2]配置!$D:$D,[2]配置!$B:$B,0)</f>
        <v>0</v>
      </c>
      <c r="K15" s="2" cm="1">
        <f t="array" ref="K15">_xlfn.XLOOKUP(B15*10+1,[3]配置!$N:$N*10+[3]配置!$D:$D,[3]配置!$B:$B,0)</f>
        <v>0</v>
      </c>
      <c r="L15" s="2" cm="1">
        <f t="array" ref="L15">_xlfn.XLOOKUP(B15*10+1,[4]配置!$N:$N*10+[4]配置!$D:$D,[4]配置!$B:$B,0)</f>
        <v>0</v>
      </c>
      <c r="M15" s="2">
        <v>10</v>
      </c>
    </row>
    <row r="16" spans="1:13" x14ac:dyDescent="0.15">
      <c r="A16" s="2">
        <f t="shared" si="1"/>
        <v>140108</v>
      </c>
      <c r="B16" s="3">
        <v>140108</v>
      </c>
      <c r="C16" s="2">
        <f t="shared" si="4"/>
        <v>25</v>
      </c>
      <c r="D16" s="2" t="str">
        <f t="shared" si="5"/>
        <v>SpecialEquipmentName140108</v>
      </c>
      <c r="E16" s="2" t="str">
        <f t="shared" si="6"/>
        <v>SpecialEquipmentDesc140108</v>
      </c>
      <c r="F16" s="2" t="str">
        <f t="shared" si="2"/>
        <v>SpriteUi/SpecialEquipmenIcon/140108</v>
      </c>
      <c r="G16" s="2" t="str">
        <f t="shared" si="3"/>
        <v>Carshow/ExclusiveEquip/140108</v>
      </c>
      <c r="H16" s="2">
        <v>14010807</v>
      </c>
      <c r="I16" s="2" cm="1">
        <f t="array" ref="I16">_xlfn.XLOOKUP(B16*10+1,[1]配置!$N:$N*10+[1]配置!$D:$D,[1]配置!$B:$B,0)</f>
        <v>0</v>
      </c>
      <c r="J16" s="2" cm="1">
        <f t="array" ref="J16">_xlfn.XLOOKUP(B16*10+1,[2]配置!$N:$N*10+[2]配置!$D:$D,[2]配置!$B:$B,0)</f>
        <v>0</v>
      </c>
      <c r="K16" s="2" cm="1">
        <f t="array" ref="K16">_xlfn.XLOOKUP(B16*10+1,[3]配置!$N:$N*10+[3]配置!$D:$D,[3]配置!$B:$B,0)</f>
        <v>0</v>
      </c>
      <c r="L16" s="2" cm="1">
        <f t="array" ref="L16">_xlfn.XLOOKUP(B16*10+1,[4]配置!$N:$N*10+[4]配置!$D:$D,[4]配置!$B:$B,0)</f>
        <v>14010807</v>
      </c>
      <c r="M16" s="2">
        <v>10</v>
      </c>
    </row>
    <row r="17" spans="1:13" x14ac:dyDescent="0.15">
      <c r="A17" s="2">
        <f t="shared" si="1"/>
        <v>140109</v>
      </c>
      <c r="B17" s="3">
        <v>140109</v>
      </c>
      <c r="C17" s="2">
        <f t="shared" si="4"/>
        <v>25</v>
      </c>
      <c r="D17" s="2" t="str">
        <f t="shared" si="5"/>
        <v>SpecialEquipmentName140109</v>
      </c>
      <c r="E17" s="2" t="str">
        <f t="shared" si="6"/>
        <v>SpecialEquipmentDesc140109</v>
      </c>
      <c r="F17" s="2" t="str">
        <f t="shared" si="2"/>
        <v>SpriteUi/SpecialEquipmenIcon/140109</v>
      </c>
      <c r="G17" s="2" t="str">
        <f t="shared" si="3"/>
        <v>Carshow/ExclusiveEquip/140109</v>
      </c>
      <c r="H17" s="2">
        <v>14010907</v>
      </c>
      <c r="I17" s="2" cm="1">
        <f t="array" ref="I17">_xlfn.XLOOKUP(B17*10+1,[1]配置!$N:$N*10+[1]配置!$D:$D,[1]配置!$B:$B,0)</f>
        <v>0</v>
      </c>
      <c r="J17" s="2" cm="1">
        <f t="array" ref="J17">_xlfn.XLOOKUP(B17*10+1,[2]配置!$N:$N*10+[2]配置!$D:$D,[2]配置!$B:$B,0)</f>
        <v>14010907</v>
      </c>
      <c r="K17" s="2" cm="1">
        <f t="array" ref="K17">_xlfn.XLOOKUP(B17*10+1,[3]配置!$N:$N*10+[3]配置!$D:$D,[3]配置!$B:$B,0)</f>
        <v>0</v>
      </c>
      <c r="L17" s="2" cm="1">
        <f t="array" ref="L17">_xlfn.XLOOKUP(B17*10+1,[4]配置!$N:$N*10+[4]配置!$D:$D,[4]配置!$B:$B,0)</f>
        <v>0</v>
      </c>
      <c r="M17" s="2">
        <v>10</v>
      </c>
    </row>
    <row r="18" spans="1:13" x14ac:dyDescent="0.15">
      <c r="A18" s="2">
        <f t="shared" si="1"/>
        <v>140110</v>
      </c>
      <c r="B18" s="3">
        <v>140110</v>
      </c>
      <c r="C18" s="2">
        <f t="shared" si="4"/>
        <v>25</v>
      </c>
      <c r="D18" s="2" t="str">
        <f t="shared" si="5"/>
        <v>SpecialEquipmentName140110</v>
      </c>
      <c r="E18" s="2" t="str">
        <f t="shared" si="6"/>
        <v>SpecialEquipmentDesc140110</v>
      </c>
      <c r="F18" s="2" t="str">
        <f t="shared" si="2"/>
        <v>SpriteUi/SpecialEquipmenIcon/140110</v>
      </c>
      <c r="G18" s="2" t="str">
        <f t="shared" si="3"/>
        <v>Carshow/ExclusiveEquip/140110</v>
      </c>
      <c r="H18" s="2">
        <v>0</v>
      </c>
      <c r="I18" s="2" cm="1">
        <f t="array" ref="I18">_xlfn.XLOOKUP(B18*10+1,[1]配置!$N:$N*10+[1]配置!$D:$D,[1]配置!$B:$B,0)</f>
        <v>0</v>
      </c>
      <c r="J18" s="2" cm="1">
        <f t="array" ref="J18">_xlfn.XLOOKUP(B18*10+1,[2]配置!$N:$N*10+[2]配置!$D:$D,[2]配置!$B:$B,0)</f>
        <v>0</v>
      </c>
      <c r="K18" s="2" cm="1">
        <f t="array" ref="K18">_xlfn.XLOOKUP(B18*10+1,[3]配置!$N:$N*10+[3]配置!$D:$D,[3]配置!$B:$B,0)</f>
        <v>0</v>
      </c>
      <c r="L18" s="2" cm="1">
        <f t="array" ref="L18">_xlfn.XLOOKUP(B18*10+1,[4]配置!$N:$N*10+[4]配置!$D:$D,[4]配置!$B:$B,0)</f>
        <v>0</v>
      </c>
      <c r="M18" s="2">
        <v>10</v>
      </c>
    </row>
    <row r="19" spans="1:13" x14ac:dyDescent="0.15">
      <c r="A19" s="2">
        <f t="shared" si="1"/>
        <v>140111</v>
      </c>
      <c r="B19" s="3">
        <v>140111</v>
      </c>
      <c r="C19" s="2">
        <f t="shared" si="4"/>
        <v>25</v>
      </c>
      <c r="D19" s="2" t="str">
        <f t="shared" si="5"/>
        <v>SpecialEquipmentName140111</v>
      </c>
      <c r="E19" s="2" t="str">
        <f t="shared" si="6"/>
        <v>SpecialEquipmentDesc140111</v>
      </c>
      <c r="F19" s="2" t="str">
        <f t="shared" si="2"/>
        <v>SpriteUi/SpecialEquipmenIcon/140111</v>
      </c>
      <c r="G19" s="2" t="str">
        <f t="shared" si="3"/>
        <v>Carshow/ExclusiveEquip/140111</v>
      </c>
      <c r="H19" s="2">
        <v>14011107</v>
      </c>
      <c r="I19" s="2" cm="1">
        <f t="array" ref="I19">_xlfn.XLOOKUP(B19*10+1,[1]配置!$N:$N*10+[1]配置!$D:$D,[1]配置!$B:$B,0)</f>
        <v>0</v>
      </c>
      <c r="J19" s="2" cm="1">
        <f t="array" ref="J19">_xlfn.XLOOKUP(B19*10+1,[2]配置!$N:$N*10+[2]配置!$D:$D,[2]配置!$B:$B,0)</f>
        <v>0</v>
      </c>
      <c r="K19" s="2" cm="1">
        <f t="array" ref="K19">_xlfn.XLOOKUP(B19*10+1,[3]配置!$N:$N*10+[3]配置!$D:$D,[3]配置!$B:$B,0)</f>
        <v>0</v>
      </c>
      <c r="L19" s="2" cm="1">
        <f t="array" ref="L19">_xlfn.XLOOKUP(B19*10+1,[4]配置!$N:$N*10+[4]配置!$D:$D,[4]配置!$B:$B,0)</f>
        <v>0</v>
      </c>
      <c r="M19" s="2">
        <v>10</v>
      </c>
    </row>
    <row r="20" spans="1:13" x14ac:dyDescent="0.15">
      <c r="A20" s="2">
        <f t="shared" si="1"/>
        <v>140112</v>
      </c>
      <c r="B20" s="3">
        <v>140112</v>
      </c>
      <c r="C20" s="2">
        <f t="shared" si="4"/>
        <v>25</v>
      </c>
      <c r="D20" s="2" t="str">
        <f t="shared" si="5"/>
        <v>SpecialEquipmentName140112</v>
      </c>
      <c r="E20" s="2" t="str">
        <f t="shared" si="6"/>
        <v>SpecialEquipmentDesc140112</v>
      </c>
      <c r="F20" s="2" t="str">
        <f t="shared" si="2"/>
        <v>SpriteUi/SpecialEquipmenIcon/140112</v>
      </c>
      <c r="G20" s="2" t="str">
        <f t="shared" si="3"/>
        <v>Carshow/ExclusiveEquip/140112</v>
      </c>
      <c r="H20" s="2">
        <v>0</v>
      </c>
      <c r="I20" s="2" cm="1">
        <f t="array" ref="I20">_xlfn.XLOOKUP(B20*10+1,[1]配置!$N:$N*10+[1]配置!$D:$D,[1]配置!$B:$B,0)</f>
        <v>0</v>
      </c>
      <c r="J20" s="2" cm="1">
        <f t="array" ref="J20">_xlfn.XLOOKUP(B20*10+1,[2]配置!$N:$N*10+[2]配置!$D:$D,[2]配置!$B:$B,0)</f>
        <v>0</v>
      </c>
      <c r="K20" s="2" cm="1">
        <f t="array" ref="K20">_xlfn.XLOOKUP(B20*10+1,[3]配置!$N:$N*10+[3]配置!$D:$D,[3]配置!$B:$B,0)</f>
        <v>0</v>
      </c>
      <c r="L20" s="2" cm="1">
        <f t="array" ref="L20">_xlfn.XLOOKUP(B20*10+1,[4]配置!$N:$N*10+[4]配置!$D:$D,[4]配置!$B:$B,0)</f>
        <v>0</v>
      </c>
      <c r="M20" s="2">
        <v>10</v>
      </c>
    </row>
    <row r="21" spans="1:13" x14ac:dyDescent="0.15">
      <c r="A21" s="2">
        <f t="shared" si="1"/>
        <v>140113</v>
      </c>
      <c r="B21" s="3">
        <v>140113</v>
      </c>
      <c r="C21" s="2">
        <f t="shared" si="4"/>
        <v>25</v>
      </c>
      <c r="D21" s="2" t="str">
        <f t="shared" si="5"/>
        <v>SpecialEquipmentName140113</v>
      </c>
      <c r="E21" s="2" t="str">
        <f t="shared" si="6"/>
        <v>SpecialEquipmentDesc140113</v>
      </c>
      <c r="F21" s="2" t="str">
        <f t="shared" si="2"/>
        <v>SpriteUi/SpecialEquipmenIcon/140113</v>
      </c>
      <c r="G21" s="2" t="str">
        <f t="shared" si="3"/>
        <v>Carshow/ExclusiveEquip/140113</v>
      </c>
      <c r="H21" s="2">
        <v>14011307</v>
      </c>
      <c r="I21" s="2" cm="1">
        <f t="array" ref="I21">_xlfn.XLOOKUP(B21*10+1,[1]配置!$N:$N*10+[1]配置!$D:$D,[1]配置!$B:$B,0)</f>
        <v>14011307</v>
      </c>
      <c r="J21" s="2" cm="1">
        <f t="array" ref="J21">_xlfn.XLOOKUP(B21*10+1,[2]配置!$N:$N*10+[2]配置!$D:$D,[2]配置!$B:$B,0)</f>
        <v>0</v>
      </c>
      <c r="K21" s="2" cm="1">
        <f t="array" ref="K21">_xlfn.XLOOKUP(B21*10+1,[3]配置!$N:$N*10+[3]配置!$D:$D,[3]配置!$B:$B,0)</f>
        <v>0</v>
      </c>
      <c r="L21" s="2" cm="1">
        <f t="array" ref="L21">_xlfn.XLOOKUP(B21*10+1,[4]配置!$N:$N*10+[4]配置!$D:$D,[4]配置!$B:$B,0)</f>
        <v>0</v>
      </c>
      <c r="M21" s="2">
        <v>10</v>
      </c>
    </row>
    <row r="22" spans="1:13" x14ac:dyDescent="0.15">
      <c r="A22" s="2">
        <f t="shared" si="1"/>
        <v>140114</v>
      </c>
      <c r="B22" s="3">
        <v>140114</v>
      </c>
      <c r="C22" s="2">
        <f t="shared" si="4"/>
        <v>25</v>
      </c>
      <c r="D22" s="2" t="str">
        <f t="shared" si="5"/>
        <v>SpecialEquipmentName140114</v>
      </c>
      <c r="E22" s="2" t="str">
        <f t="shared" si="6"/>
        <v>SpecialEquipmentDesc140114</v>
      </c>
      <c r="F22" s="2" t="str">
        <f t="shared" si="2"/>
        <v>SpriteUi/SpecialEquipmenIcon/140114</v>
      </c>
      <c r="G22" s="2" t="str">
        <f t="shared" si="3"/>
        <v>Carshow/ExclusiveEquip/140114</v>
      </c>
      <c r="H22" s="2">
        <v>0</v>
      </c>
      <c r="I22" s="2" cm="1">
        <f t="array" ref="I22">_xlfn.XLOOKUP(B22*10+1,[1]配置!$N:$N*10+[1]配置!$D:$D,[1]配置!$B:$B,0)</f>
        <v>0</v>
      </c>
      <c r="J22" s="2" cm="1">
        <f t="array" ref="J22">_xlfn.XLOOKUP(B22*10+1,[2]配置!$N:$N*10+[2]配置!$D:$D,[2]配置!$B:$B,0)</f>
        <v>0</v>
      </c>
      <c r="K22" s="2" cm="1">
        <f t="array" ref="K22">_xlfn.XLOOKUP(B22*10+1,[3]配置!$N:$N*10+[3]配置!$D:$D,[3]配置!$B:$B,0)</f>
        <v>0</v>
      </c>
      <c r="L22" s="2" cm="1">
        <f t="array" ref="L22">_xlfn.XLOOKUP(B22*10+1,[4]配置!$N:$N*10+[4]配置!$D:$D,[4]配置!$B:$B,0)</f>
        <v>0</v>
      </c>
      <c r="M22" s="2">
        <v>10</v>
      </c>
    </row>
    <row r="23" spans="1:13" x14ac:dyDescent="0.15">
      <c r="A23" s="2">
        <f t="shared" si="1"/>
        <v>140115</v>
      </c>
      <c r="B23" s="3">
        <v>140115</v>
      </c>
      <c r="C23" s="2">
        <f t="shared" si="4"/>
        <v>25</v>
      </c>
      <c r="D23" s="2" t="str">
        <f t="shared" si="5"/>
        <v>SpecialEquipmentName140115</v>
      </c>
      <c r="E23" s="2" t="str">
        <f t="shared" si="6"/>
        <v>SpecialEquipmentDesc140115</v>
      </c>
      <c r="F23" s="2" t="str">
        <f t="shared" si="2"/>
        <v>SpriteUi/SpecialEquipmenIcon/140115</v>
      </c>
      <c r="G23" s="2" t="str">
        <f t="shared" si="3"/>
        <v>Carshow/ExclusiveEquip/140115</v>
      </c>
      <c r="H23" s="2">
        <v>14011507</v>
      </c>
      <c r="I23" s="2" cm="1">
        <f t="array" ref="I23">_xlfn.XLOOKUP(B23*10+1,[1]配置!$N:$N*10+[1]配置!$D:$D,[1]配置!$B:$B,0)</f>
        <v>14011507</v>
      </c>
      <c r="J23" s="2" cm="1">
        <f t="array" ref="J23">_xlfn.XLOOKUP(B23*10+1,[2]配置!$N:$N*10+[2]配置!$D:$D,[2]配置!$B:$B,0)</f>
        <v>0</v>
      </c>
      <c r="K23" s="2" cm="1">
        <f t="array" ref="K23">_xlfn.XLOOKUP(B23*10+1,[3]配置!$N:$N*10+[3]配置!$D:$D,[3]配置!$B:$B,0)</f>
        <v>0</v>
      </c>
      <c r="L23" s="2" cm="1">
        <f t="array" ref="L23">_xlfn.XLOOKUP(B23*10+1,[4]配置!$N:$N*10+[4]配置!$D:$D,[4]配置!$B:$B,0)</f>
        <v>0</v>
      </c>
      <c r="M23" s="2">
        <v>10</v>
      </c>
    </row>
    <row r="24" spans="1:13" x14ac:dyDescent="0.15">
      <c r="A24" s="2">
        <f t="shared" si="1"/>
        <v>140116</v>
      </c>
      <c r="B24" s="3">
        <v>140116</v>
      </c>
      <c r="C24" s="2">
        <f t="shared" si="4"/>
        <v>25</v>
      </c>
      <c r="D24" s="2" t="str">
        <f t="shared" si="5"/>
        <v>SpecialEquipmentName140116</v>
      </c>
      <c r="E24" s="2" t="str">
        <f t="shared" si="6"/>
        <v>SpecialEquipmentDesc140116</v>
      </c>
      <c r="F24" s="2" t="str">
        <f t="shared" si="2"/>
        <v>SpriteUi/SpecialEquipmenIcon/140116</v>
      </c>
      <c r="G24" s="2" t="str">
        <f t="shared" si="3"/>
        <v>Carshow/ExclusiveEquip/140116</v>
      </c>
      <c r="H24" s="2">
        <v>140116007</v>
      </c>
      <c r="I24" s="2" cm="1">
        <f t="array" ref="I24">_xlfn.XLOOKUP(B24*10+1,[1]配置!$N:$N*10+[1]配置!$D:$D,[1]配置!$B:$B,0)</f>
        <v>140116007</v>
      </c>
      <c r="J24" s="2" cm="1">
        <f t="array" ref="J24">_xlfn.XLOOKUP(B24*10+1,[2]配置!$N:$N*10+[2]配置!$D:$D,[2]配置!$B:$B,0)</f>
        <v>0</v>
      </c>
      <c r="K24" s="2" cm="1">
        <f t="array" ref="K24">_xlfn.XLOOKUP(B24*10+1,[3]配置!$N:$N*10+[3]配置!$D:$D,[3]配置!$B:$B,0)</f>
        <v>0</v>
      </c>
      <c r="L24" s="2" cm="1">
        <f t="array" ref="L24">_xlfn.XLOOKUP(B24*10+1,[4]配置!$N:$N*10+[4]配置!$D:$D,[4]配置!$B:$B,0)</f>
        <v>0</v>
      </c>
      <c r="M24" s="2">
        <v>10</v>
      </c>
    </row>
    <row r="25" spans="1:13" x14ac:dyDescent="0.15">
      <c r="A25" s="2">
        <f t="shared" si="1"/>
        <v>141001</v>
      </c>
      <c r="B25" s="3">
        <v>141001</v>
      </c>
      <c r="C25" s="2">
        <f t="shared" si="4"/>
        <v>25</v>
      </c>
      <c r="D25" s="2" t="str">
        <f t="shared" si="5"/>
        <v>SpecialEquipmentName141001</v>
      </c>
      <c r="E25" s="2" t="str">
        <f t="shared" si="6"/>
        <v>SpecialEquipmentDesc141001</v>
      </c>
      <c r="F25" s="2" t="str">
        <f t="shared" si="2"/>
        <v>SpriteUi/SpecialEquipmenIcon/141001</v>
      </c>
      <c r="G25" s="2" t="str">
        <f t="shared" si="3"/>
        <v>Carshow/ExclusiveEquip/141001</v>
      </c>
      <c r="H25" s="2">
        <v>14100107</v>
      </c>
      <c r="I25" s="2" cm="1">
        <f t="array" ref="I25">_xlfn.XLOOKUP(B25*10+1,[1]配置!$N:$N*10+[1]配置!$D:$D,[1]配置!$B:$B,0)</f>
        <v>0</v>
      </c>
      <c r="J25" s="2" cm="1">
        <f t="array" ref="J25">_xlfn.XLOOKUP(B25*10+1,[2]配置!$N:$N*10+[2]配置!$D:$D,[2]配置!$B:$B,0)</f>
        <v>0</v>
      </c>
      <c r="K25" s="2" cm="1">
        <f t="array" ref="K25">_xlfn.XLOOKUP(B25*10+1,[3]配置!$N:$N*10+[3]配置!$D:$D,[3]配置!$B:$B,0)</f>
        <v>0</v>
      </c>
      <c r="L25" s="2" cm="1">
        <f t="array" ref="L25">_xlfn.XLOOKUP(B25*10+1,[4]配置!$N:$N*10+[4]配置!$D:$D,[4]配置!$B:$B,0)</f>
        <v>14100107</v>
      </c>
      <c r="M25" s="2">
        <v>10</v>
      </c>
    </row>
    <row r="26" spans="1:13" x14ac:dyDescent="0.15">
      <c r="A26" s="2">
        <f t="shared" si="1"/>
        <v>141002</v>
      </c>
      <c r="B26" s="3">
        <v>141002</v>
      </c>
      <c r="C26" s="2">
        <f t="shared" si="4"/>
        <v>25</v>
      </c>
      <c r="D26" s="2" t="str">
        <f t="shared" si="5"/>
        <v>SpecialEquipmentName141002</v>
      </c>
      <c r="E26" s="2" t="str">
        <f t="shared" si="6"/>
        <v>SpecialEquipmentDesc141002</v>
      </c>
      <c r="F26" s="2" t="str">
        <f t="shared" si="2"/>
        <v>SpriteUi/SpecialEquipmenIcon/141002</v>
      </c>
      <c r="G26" s="2" t="str">
        <f t="shared" si="3"/>
        <v>Carshow/ExclusiveEquip/141002</v>
      </c>
      <c r="H26" s="2">
        <v>0</v>
      </c>
      <c r="I26" s="2" cm="1">
        <f t="array" ref="I26">_xlfn.XLOOKUP(B26*10+1,[1]配置!$N:$N*10+[1]配置!$D:$D,[1]配置!$B:$B,0)</f>
        <v>0</v>
      </c>
      <c r="J26" s="2" cm="1">
        <f t="array" ref="J26">_xlfn.XLOOKUP(B26*10+1,[2]配置!$N:$N*10+[2]配置!$D:$D,[2]配置!$B:$B,0)</f>
        <v>0</v>
      </c>
      <c r="K26" s="2" cm="1">
        <f t="array" ref="K26">_xlfn.XLOOKUP(B26*10+1,[3]配置!$N:$N*10+[3]配置!$D:$D,[3]配置!$B:$B,0)</f>
        <v>0</v>
      </c>
      <c r="L26" s="2" cm="1">
        <f t="array" ref="L26">_xlfn.XLOOKUP(B26*10+1,[4]配置!$N:$N*10+[4]配置!$D:$D,[4]配置!$B:$B,0)</f>
        <v>0</v>
      </c>
      <c r="M26" s="2">
        <v>10</v>
      </c>
    </row>
    <row r="27" spans="1:13" x14ac:dyDescent="0.15">
      <c r="A27" s="2">
        <f t="shared" si="1"/>
        <v>141003</v>
      </c>
      <c r="B27" s="3">
        <v>141003</v>
      </c>
      <c r="C27" s="2">
        <f t="shared" si="4"/>
        <v>25</v>
      </c>
      <c r="D27" s="2" t="str">
        <f t="shared" si="5"/>
        <v>SpecialEquipmentName141003</v>
      </c>
      <c r="E27" s="2" t="str">
        <f t="shared" si="6"/>
        <v>SpecialEquipmentDesc141003</v>
      </c>
      <c r="F27" s="2" t="str">
        <f t="shared" si="2"/>
        <v>SpriteUi/SpecialEquipmenIcon/141003</v>
      </c>
      <c r="G27" s="2" t="str">
        <f t="shared" si="3"/>
        <v>Carshow/ExclusiveEquip/141003</v>
      </c>
      <c r="H27" s="2">
        <v>14100308</v>
      </c>
      <c r="I27" s="2" cm="1">
        <f t="array" ref="I27">_xlfn.XLOOKUP(B27*10+1,[1]配置!$N:$N*10+[1]配置!$D:$D,[1]配置!$B:$B,0)</f>
        <v>0</v>
      </c>
      <c r="J27" s="2" cm="1">
        <f t="array" ref="J27">_xlfn.XLOOKUP(B27*10+1,[2]配置!$N:$N*10+[2]配置!$D:$D,[2]配置!$B:$B,0)</f>
        <v>14100308</v>
      </c>
      <c r="K27" s="2" cm="1">
        <f t="array" ref="K27">_xlfn.XLOOKUP(B27*10+1,[3]配置!$N:$N*10+[3]配置!$D:$D,[3]配置!$B:$B,0)</f>
        <v>0</v>
      </c>
      <c r="L27" s="2" cm="1">
        <f t="array" ref="L27">_xlfn.XLOOKUP(B27*10+1,[4]配置!$N:$N*10+[4]配置!$D:$D,[4]配置!$B:$B,0)</f>
        <v>0</v>
      </c>
      <c r="M27" s="2">
        <v>10</v>
      </c>
    </row>
    <row r="28" spans="1:13" x14ac:dyDescent="0.15">
      <c r="A28" s="2">
        <f t="shared" si="1"/>
        <v>141004</v>
      </c>
      <c r="B28" s="3">
        <v>141004</v>
      </c>
      <c r="C28" s="2">
        <f t="shared" si="4"/>
        <v>25</v>
      </c>
      <c r="D28" s="2" t="str">
        <f t="shared" si="5"/>
        <v>SpecialEquipmentName141004</v>
      </c>
      <c r="E28" s="2" t="str">
        <f t="shared" si="6"/>
        <v>SpecialEquipmentDesc141004</v>
      </c>
      <c r="F28" s="2" t="str">
        <f t="shared" si="2"/>
        <v>SpriteUi/SpecialEquipmenIcon/141004</v>
      </c>
      <c r="G28" s="2" t="str">
        <f t="shared" si="3"/>
        <v>Carshow/ExclusiveEquip/141004</v>
      </c>
      <c r="H28" s="2">
        <v>0</v>
      </c>
      <c r="I28" s="2" cm="1">
        <f t="array" ref="I28">_xlfn.XLOOKUP(B28*10+1,[1]配置!$N:$N*10+[1]配置!$D:$D,[1]配置!$B:$B,0)</f>
        <v>0</v>
      </c>
      <c r="J28" s="2" cm="1">
        <f t="array" ref="J28">_xlfn.XLOOKUP(B28*10+1,[2]配置!$N:$N*10+[2]配置!$D:$D,[2]配置!$B:$B,0)</f>
        <v>0</v>
      </c>
      <c r="K28" s="2" cm="1">
        <f t="array" ref="K28">_xlfn.XLOOKUP(B28*10+1,[3]配置!$N:$N*10+[3]配置!$D:$D,[3]配置!$B:$B,0)</f>
        <v>0</v>
      </c>
      <c r="L28" s="2" cm="1">
        <f t="array" ref="L28">_xlfn.XLOOKUP(B28*10+1,[4]配置!$N:$N*10+[4]配置!$D:$D,[4]配置!$B:$B,0)</f>
        <v>0</v>
      </c>
      <c r="M28" s="2">
        <v>10</v>
      </c>
    </row>
    <row r="29" spans="1:13" x14ac:dyDescent="0.15">
      <c r="A29" s="2">
        <f t="shared" si="1"/>
        <v>141005</v>
      </c>
      <c r="B29" s="3">
        <v>141005</v>
      </c>
      <c r="C29" s="2">
        <f t="shared" si="4"/>
        <v>25</v>
      </c>
      <c r="D29" s="2" t="str">
        <f t="shared" si="5"/>
        <v>SpecialEquipmentName141005</v>
      </c>
      <c r="E29" s="2" t="str">
        <f t="shared" si="6"/>
        <v>SpecialEquipmentDesc141005</v>
      </c>
      <c r="F29" s="2" t="str">
        <f t="shared" si="2"/>
        <v>SpriteUi/SpecialEquipmenIcon/141005</v>
      </c>
      <c r="G29" s="2" t="str">
        <f t="shared" si="3"/>
        <v>Carshow/ExclusiveEquip/141005</v>
      </c>
      <c r="H29" s="2">
        <v>0</v>
      </c>
      <c r="I29" s="2" cm="1">
        <f t="array" ref="I29">_xlfn.XLOOKUP(B29*10+1,[1]配置!$N:$N*10+[1]配置!$D:$D,[1]配置!$B:$B,0)</f>
        <v>0</v>
      </c>
      <c r="J29" s="2" cm="1">
        <f t="array" ref="J29">_xlfn.XLOOKUP(B29*10+1,[2]配置!$N:$N*10+[2]配置!$D:$D,[2]配置!$B:$B,0)</f>
        <v>0</v>
      </c>
      <c r="K29" s="2" cm="1">
        <f t="array" ref="K29">_xlfn.XLOOKUP(B29*10+1,[3]配置!$N:$N*10+[3]配置!$D:$D,[3]配置!$B:$B,0)</f>
        <v>0</v>
      </c>
      <c r="L29" s="2" cm="1">
        <f t="array" ref="L29">_xlfn.XLOOKUP(B29*10+1,[4]配置!$N:$N*10+[4]配置!$D:$D,[4]配置!$B:$B,0)</f>
        <v>0</v>
      </c>
      <c r="M29" s="2">
        <v>10</v>
      </c>
    </row>
    <row r="30" spans="1:13" x14ac:dyDescent="0.15">
      <c r="A30" s="2">
        <f t="shared" si="1"/>
        <v>141006</v>
      </c>
      <c r="B30" s="3">
        <v>141006</v>
      </c>
      <c r="C30" s="2">
        <f t="shared" si="4"/>
        <v>25</v>
      </c>
      <c r="D30" s="2" t="str">
        <f t="shared" si="5"/>
        <v>SpecialEquipmentName141006</v>
      </c>
      <c r="E30" s="2" t="str">
        <f t="shared" si="6"/>
        <v>SpecialEquipmentDesc141006</v>
      </c>
      <c r="F30" s="2" t="str">
        <f t="shared" si="2"/>
        <v>SpriteUi/SpecialEquipmenIcon/141006</v>
      </c>
      <c r="G30" s="2" t="str">
        <f t="shared" si="3"/>
        <v>Carshow/ExclusiveEquip/141006</v>
      </c>
      <c r="H30" s="2">
        <v>14100607</v>
      </c>
      <c r="I30" s="2" cm="1">
        <f t="array" ref="I30">_xlfn.XLOOKUP(B30*10+1,[1]配置!$N:$N*10+[1]配置!$D:$D,[1]配置!$B:$B,0)</f>
        <v>0</v>
      </c>
      <c r="J30" s="2" cm="1">
        <f t="array" ref="J30">_xlfn.XLOOKUP(B30*10+1,[2]配置!$N:$N*10+[2]配置!$D:$D,[2]配置!$B:$B,0)</f>
        <v>14100607</v>
      </c>
      <c r="K30" s="2" cm="1">
        <f t="array" ref="K30">_xlfn.XLOOKUP(B30*10+1,[3]配置!$N:$N*10+[3]配置!$D:$D,[3]配置!$B:$B,0)</f>
        <v>0</v>
      </c>
      <c r="L30" s="2" cm="1">
        <f t="array" ref="L30">_xlfn.XLOOKUP(B30*10+1,[4]配置!$N:$N*10+[4]配置!$D:$D,[4]配置!$B:$B,0)</f>
        <v>0</v>
      </c>
      <c r="M30" s="2">
        <v>10</v>
      </c>
    </row>
    <row r="31" spans="1:13" x14ac:dyDescent="0.15">
      <c r="A31" s="2">
        <f t="shared" si="1"/>
        <v>141007</v>
      </c>
      <c r="B31" s="3">
        <v>141007</v>
      </c>
      <c r="C31" s="2">
        <f t="shared" si="4"/>
        <v>25</v>
      </c>
      <c r="D31" s="2" t="str">
        <f t="shared" si="5"/>
        <v>SpecialEquipmentName141007</v>
      </c>
      <c r="E31" s="2" t="str">
        <f t="shared" si="6"/>
        <v>SpecialEquipmentDesc141007</v>
      </c>
      <c r="F31" s="2" t="str">
        <f t="shared" si="2"/>
        <v>SpriteUi/SpecialEquipmenIcon/141007</v>
      </c>
      <c r="G31" s="2" t="str">
        <f t="shared" si="3"/>
        <v>Carshow/ExclusiveEquip/141007</v>
      </c>
      <c r="H31" s="2">
        <v>0</v>
      </c>
      <c r="I31" s="2" cm="1">
        <f t="array" ref="I31">_xlfn.XLOOKUP(B31*10+1,[1]配置!$N:$N*10+[1]配置!$D:$D,[1]配置!$B:$B,0)</f>
        <v>0</v>
      </c>
      <c r="J31" s="2" cm="1">
        <f t="array" ref="J31">_xlfn.XLOOKUP(B31*10+1,[2]配置!$N:$N*10+[2]配置!$D:$D,[2]配置!$B:$B,0)</f>
        <v>0</v>
      </c>
      <c r="K31" s="2" cm="1">
        <f t="array" ref="K31">_xlfn.XLOOKUP(B31*10+1,[3]配置!$N:$N*10+[3]配置!$D:$D,[3]配置!$B:$B,0)</f>
        <v>0</v>
      </c>
      <c r="L31" s="2" cm="1">
        <f t="array" ref="L31">_xlfn.XLOOKUP(B31*10+1,[4]配置!$N:$N*10+[4]配置!$D:$D,[4]配置!$B:$B,0)</f>
        <v>0</v>
      </c>
      <c r="M31" s="2">
        <v>10</v>
      </c>
    </row>
    <row r="32" spans="1:13" x14ac:dyDescent="0.15">
      <c r="A32" s="2">
        <f t="shared" si="1"/>
        <v>141008</v>
      </c>
      <c r="B32" s="3">
        <v>141008</v>
      </c>
      <c r="C32" s="2">
        <f t="shared" si="4"/>
        <v>25</v>
      </c>
      <c r="D32" s="2" t="str">
        <f t="shared" si="5"/>
        <v>SpecialEquipmentName141008</v>
      </c>
      <c r="E32" s="2" t="str">
        <f t="shared" si="6"/>
        <v>SpecialEquipmentDesc141008</v>
      </c>
      <c r="F32" s="2" t="str">
        <f t="shared" si="2"/>
        <v>SpriteUi/SpecialEquipmenIcon/141008</v>
      </c>
      <c r="G32" s="2" t="str">
        <f t="shared" si="3"/>
        <v>Carshow/ExclusiveEquip/141008</v>
      </c>
      <c r="H32" s="2">
        <v>14100807</v>
      </c>
      <c r="I32" s="2" cm="1">
        <f t="array" ref="I32">_xlfn.XLOOKUP(B32*10+1,[1]配置!$N:$N*10+[1]配置!$D:$D,[1]配置!$B:$B,0)</f>
        <v>0</v>
      </c>
      <c r="J32" s="2" cm="1">
        <f t="array" ref="J32">_xlfn.XLOOKUP(B32*10+1,[2]配置!$N:$N*10+[2]配置!$D:$D,[2]配置!$B:$B,0)</f>
        <v>0</v>
      </c>
      <c r="K32" s="2" cm="1">
        <f t="array" ref="K32">_xlfn.XLOOKUP(B32*10+1,[3]配置!$N:$N*10+[3]配置!$D:$D,[3]配置!$B:$B,0)</f>
        <v>0</v>
      </c>
      <c r="L32" s="2" cm="1">
        <f t="array" ref="L32">_xlfn.XLOOKUP(B32*10+1,[4]配置!$N:$N*10+[4]配置!$D:$D,[4]配置!$B:$B,0)</f>
        <v>14100807</v>
      </c>
      <c r="M32" s="2">
        <v>10</v>
      </c>
    </row>
    <row r="33" spans="1:13" x14ac:dyDescent="0.15">
      <c r="A33" s="2">
        <f t="shared" si="1"/>
        <v>141009</v>
      </c>
      <c r="B33" s="3">
        <v>141009</v>
      </c>
      <c r="C33" s="2">
        <f t="shared" si="4"/>
        <v>25</v>
      </c>
      <c r="D33" s="2" t="str">
        <f t="shared" si="5"/>
        <v>SpecialEquipmentName141009</v>
      </c>
      <c r="E33" s="2" t="str">
        <f t="shared" si="6"/>
        <v>SpecialEquipmentDesc141009</v>
      </c>
      <c r="F33" s="2" t="str">
        <f t="shared" si="2"/>
        <v>SpriteUi/SpecialEquipmenIcon/141009</v>
      </c>
      <c r="G33" s="2" t="str">
        <f t="shared" si="3"/>
        <v>Carshow/ExclusiveEquip/141009</v>
      </c>
      <c r="H33" s="2">
        <v>14100907</v>
      </c>
      <c r="I33" s="2" cm="1">
        <f t="array" ref="I33">_xlfn.XLOOKUP(B33*10+1,[1]配置!$N:$N*10+[1]配置!$D:$D,[1]配置!$B:$B,0)</f>
        <v>0</v>
      </c>
      <c r="J33" s="2" cm="1">
        <f t="array" ref="J33">_xlfn.XLOOKUP(B33*10+1,[2]配置!$N:$N*10+[2]配置!$D:$D,[2]配置!$B:$B,0)</f>
        <v>0</v>
      </c>
      <c r="K33" s="2" cm="1">
        <f t="array" ref="K33">_xlfn.XLOOKUP(B33*10+1,[3]配置!$N:$N*10+[3]配置!$D:$D,[3]配置!$B:$B,0)</f>
        <v>0</v>
      </c>
      <c r="L33" s="2" cm="1">
        <f t="array" ref="L33">_xlfn.XLOOKUP(B33*10+1,[4]配置!$N:$N*10+[4]配置!$D:$D,[4]配置!$B:$B,0)</f>
        <v>14100907</v>
      </c>
      <c r="M33" s="2">
        <v>10</v>
      </c>
    </row>
    <row r="34" spans="1:13" x14ac:dyDescent="0.15">
      <c r="A34" s="2">
        <f t="shared" si="1"/>
        <v>141010</v>
      </c>
      <c r="B34" s="3">
        <v>141010</v>
      </c>
      <c r="C34" s="2">
        <f t="shared" si="4"/>
        <v>25</v>
      </c>
      <c r="D34" s="2" t="str">
        <f t="shared" si="5"/>
        <v>SpecialEquipmentName141010</v>
      </c>
      <c r="E34" s="2" t="str">
        <f t="shared" si="6"/>
        <v>SpecialEquipmentDesc141010</v>
      </c>
      <c r="F34" s="2" t="str">
        <f t="shared" si="2"/>
        <v>SpriteUi/SpecialEquipmenIcon/141010</v>
      </c>
      <c r="G34" s="2" t="str">
        <f t="shared" si="3"/>
        <v>Carshow/ExclusiveEquip/141010</v>
      </c>
      <c r="H34" s="2">
        <v>0</v>
      </c>
      <c r="I34" s="2" cm="1">
        <f t="array" ref="I34">_xlfn.XLOOKUP(B34*10+1,[1]配置!$N:$N*10+[1]配置!$D:$D,[1]配置!$B:$B,0)</f>
        <v>0</v>
      </c>
      <c r="J34" s="2" cm="1">
        <f t="array" ref="J34">_xlfn.XLOOKUP(B34*10+1,[2]配置!$N:$N*10+[2]配置!$D:$D,[2]配置!$B:$B,0)</f>
        <v>0</v>
      </c>
      <c r="K34" s="2" cm="1">
        <f t="array" ref="K34">_xlfn.XLOOKUP(B34*10+1,[3]配置!$N:$N*10+[3]配置!$D:$D,[3]配置!$B:$B,0)</f>
        <v>0</v>
      </c>
      <c r="L34" s="2" cm="1">
        <f t="array" ref="L34">_xlfn.XLOOKUP(B34*10+1,[4]配置!$N:$N*10+[4]配置!$D:$D,[4]配置!$B:$B,0)</f>
        <v>0</v>
      </c>
      <c r="M34" s="2">
        <v>10</v>
      </c>
    </row>
    <row r="35" spans="1:13" x14ac:dyDescent="0.15">
      <c r="A35" s="2">
        <f t="shared" si="1"/>
        <v>141011</v>
      </c>
      <c r="B35" s="3">
        <v>141011</v>
      </c>
      <c r="C35" s="2">
        <f t="shared" si="4"/>
        <v>25</v>
      </c>
      <c r="D35" s="2" t="str">
        <f t="shared" si="5"/>
        <v>SpecialEquipmentName141011</v>
      </c>
      <c r="E35" s="2" t="str">
        <f t="shared" si="6"/>
        <v>SpecialEquipmentDesc141011</v>
      </c>
      <c r="F35" s="2" t="str">
        <f t="shared" si="2"/>
        <v>SpriteUi/SpecialEquipmenIcon/141011</v>
      </c>
      <c r="G35" s="2" t="str">
        <f t="shared" si="3"/>
        <v>Carshow/ExclusiveEquip/141011</v>
      </c>
      <c r="H35" s="2">
        <v>14101107</v>
      </c>
      <c r="I35" s="2" cm="1">
        <f t="array" ref="I35">_xlfn.XLOOKUP(B35*10+1,[1]配置!$N:$N*10+[1]配置!$D:$D,[1]配置!$B:$B,0)</f>
        <v>0</v>
      </c>
      <c r="J35" s="2" cm="1">
        <f t="array" ref="J35">_xlfn.XLOOKUP(B35*10+1,[2]配置!$N:$N*10+[2]配置!$D:$D,[2]配置!$B:$B,0)</f>
        <v>0</v>
      </c>
      <c r="K35" s="2" cm="1">
        <f t="array" ref="K35">_xlfn.XLOOKUP(B35*10+1,[3]配置!$N:$N*10+[3]配置!$D:$D,[3]配置!$B:$B,0)</f>
        <v>0</v>
      </c>
      <c r="L35" s="2" cm="1">
        <f t="array" ref="L35">_xlfn.XLOOKUP(B35*10+1,[4]配置!$N:$N*10+[4]配置!$D:$D,[4]配置!$B:$B,0)</f>
        <v>0</v>
      </c>
      <c r="M35" s="2">
        <v>10</v>
      </c>
    </row>
    <row r="36" spans="1:13" x14ac:dyDescent="0.15">
      <c r="A36" s="2">
        <f t="shared" si="1"/>
        <v>141012</v>
      </c>
      <c r="B36" s="3">
        <v>141012</v>
      </c>
      <c r="C36" s="2">
        <f t="shared" si="4"/>
        <v>25</v>
      </c>
      <c r="D36" s="2" t="str">
        <f t="shared" si="5"/>
        <v>SpecialEquipmentName141012</v>
      </c>
      <c r="E36" s="2" t="str">
        <f t="shared" si="6"/>
        <v>SpecialEquipmentDesc141012</v>
      </c>
      <c r="F36" s="2" t="str">
        <f t="shared" si="2"/>
        <v>SpriteUi/SpecialEquipmenIcon/141012</v>
      </c>
      <c r="G36" s="2" t="str">
        <f t="shared" si="3"/>
        <v>Carshow/ExclusiveEquip/141012</v>
      </c>
      <c r="H36" s="2">
        <v>0</v>
      </c>
      <c r="I36" s="2" cm="1">
        <f t="array" ref="I36">_xlfn.XLOOKUP(B36*10+1,[1]配置!$N:$N*10+[1]配置!$D:$D,[1]配置!$B:$B,0)</f>
        <v>0</v>
      </c>
      <c r="J36" s="2" cm="1">
        <f t="array" ref="J36">_xlfn.XLOOKUP(B36*10+1,[2]配置!$N:$N*10+[2]配置!$D:$D,[2]配置!$B:$B,0)</f>
        <v>0</v>
      </c>
      <c r="K36" s="2" cm="1">
        <f t="array" ref="K36">_xlfn.XLOOKUP(B36*10+1,[3]配置!$N:$N*10+[3]配置!$D:$D,[3]配置!$B:$B,0)</f>
        <v>0</v>
      </c>
      <c r="L36" s="2" cm="1">
        <f t="array" ref="L36">_xlfn.XLOOKUP(B36*10+1,[4]配置!$N:$N*10+[4]配置!$D:$D,[4]配置!$B:$B,0)</f>
        <v>0</v>
      </c>
      <c r="M36" s="2">
        <v>10</v>
      </c>
    </row>
    <row r="37" spans="1:13" x14ac:dyDescent="0.15">
      <c r="A37" s="2">
        <f t="shared" si="1"/>
        <v>141013</v>
      </c>
      <c r="B37" s="3">
        <v>141013</v>
      </c>
      <c r="C37" s="2">
        <f t="shared" si="4"/>
        <v>25</v>
      </c>
      <c r="D37" s="2" t="str">
        <f t="shared" si="5"/>
        <v>SpecialEquipmentName141013</v>
      </c>
      <c r="E37" s="2" t="str">
        <f t="shared" si="6"/>
        <v>SpecialEquipmentDesc141013</v>
      </c>
      <c r="F37" s="2" t="str">
        <f t="shared" si="2"/>
        <v>SpriteUi/SpecialEquipmenIcon/141013</v>
      </c>
      <c r="G37" s="2" t="str">
        <f t="shared" si="3"/>
        <v>Carshow/ExclusiveEquip/141013</v>
      </c>
      <c r="H37" s="2">
        <v>0</v>
      </c>
      <c r="I37" s="2" cm="1">
        <f t="array" ref="I37">_xlfn.XLOOKUP(B37*10+1,[1]配置!$N:$N*10+[1]配置!$D:$D,[1]配置!$B:$B,0)</f>
        <v>0</v>
      </c>
      <c r="J37" s="2" cm="1">
        <f t="array" ref="J37">_xlfn.XLOOKUP(B37*10+1,[2]配置!$N:$N*10+[2]配置!$D:$D,[2]配置!$B:$B,0)</f>
        <v>0</v>
      </c>
      <c r="K37" s="2" cm="1">
        <f t="array" ref="K37">_xlfn.XLOOKUP(B37*10+1,[3]配置!$N:$N*10+[3]配置!$D:$D,[3]配置!$B:$B,0)</f>
        <v>0</v>
      </c>
      <c r="L37" s="2" cm="1">
        <f t="array" ref="L37">_xlfn.XLOOKUP(B37*10+1,[4]配置!$N:$N*10+[4]配置!$D:$D,[4]配置!$B:$B,0)</f>
        <v>0</v>
      </c>
      <c r="M37" s="2">
        <v>10</v>
      </c>
    </row>
    <row r="38" spans="1:13" x14ac:dyDescent="0.15">
      <c r="A38" s="2">
        <f t="shared" si="1"/>
        <v>141014</v>
      </c>
      <c r="B38" s="3">
        <v>141014</v>
      </c>
      <c r="C38" s="2">
        <f t="shared" si="4"/>
        <v>25</v>
      </c>
      <c r="D38" s="2" t="str">
        <f t="shared" si="5"/>
        <v>SpecialEquipmentName141014</v>
      </c>
      <c r="E38" s="2" t="str">
        <f t="shared" si="6"/>
        <v>SpecialEquipmentDesc141014</v>
      </c>
      <c r="F38" s="2" t="str">
        <f t="shared" ref="F38:F69" si="7">"SpriteUi/SpecialEquipmenIcon/"&amp;B38</f>
        <v>SpriteUi/SpecialEquipmenIcon/141014</v>
      </c>
      <c r="G38" s="2" t="str">
        <f t="shared" si="3"/>
        <v>Carshow/ExclusiveEquip/141014</v>
      </c>
      <c r="H38" s="2">
        <v>0</v>
      </c>
      <c r="I38" s="2" cm="1">
        <f t="array" ref="I38">_xlfn.XLOOKUP(B38*10+1,[1]配置!$N:$N*10+[1]配置!$D:$D,[1]配置!$B:$B,0)</f>
        <v>0</v>
      </c>
      <c r="J38" s="2" cm="1">
        <f t="array" ref="J38">_xlfn.XLOOKUP(B38*10+1,[2]配置!$N:$N*10+[2]配置!$D:$D,[2]配置!$B:$B,0)</f>
        <v>0</v>
      </c>
      <c r="K38" s="2" cm="1">
        <f t="array" ref="K38">_xlfn.XLOOKUP(B38*10+1,[3]配置!$N:$N*10+[3]配置!$D:$D,[3]配置!$B:$B,0)</f>
        <v>0</v>
      </c>
      <c r="L38" s="2" cm="1">
        <f t="array" ref="L38">_xlfn.XLOOKUP(B38*10+1,[4]配置!$N:$N*10+[4]配置!$D:$D,[4]配置!$B:$B,0)</f>
        <v>0</v>
      </c>
      <c r="M38" s="2">
        <v>10</v>
      </c>
    </row>
    <row r="39" spans="1:13" x14ac:dyDescent="0.15">
      <c r="A39" s="2">
        <f t="shared" si="1"/>
        <v>141015</v>
      </c>
      <c r="B39" s="3">
        <v>141015</v>
      </c>
      <c r="C39" s="2">
        <f t="shared" si="4"/>
        <v>25</v>
      </c>
      <c r="D39" s="2" t="str">
        <f t="shared" si="5"/>
        <v>SpecialEquipmentName141015</v>
      </c>
      <c r="E39" s="2" t="str">
        <f t="shared" si="6"/>
        <v>SpecialEquipmentDesc141015</v>
      </c>
      <c r="F39" s="2" t="str">
        <f t="shared" si="7"/>
        <v>SpriteUi/SpecialEquipmenIcon/141015</v>
      </c>
      <c r="G39" s="2" t="str">
        <f t="shared" si="3"/>
        <v>Carshow/ExclusiveEquip/141015</v>
      </c>
      <c r="H39" s="2">
        <v>14101507</v>
      </c>
      <c r="I39" s="2" cm="1">
        <f t="array" ref="I39">_xlfn.XLOOKUP(B39*10+1,[1]配置!$N:$N*10+[1]配置!$D:$D,[1]配置!$B:$B,0)</f>
        <v>0</v>
      </c>
      <c r="J39" s="2" cm="1">
        <f t="array" ref="J39">_xlfn.XLOOKUP(B39*10+1,[2]配置!$N:$N*10+[2]配置!$D:$D,[2]配置!$B:$B,0)</f>
        <v>0</v>
      </c>
      <c r="K39" s="2" cm="1">
        <f t="array" ref="K39">_xlfn.XLOOKUP(B39*10+1,[3]配置!$N:$N*10+[3]配置!$D:$D,[3]配置!$B:$B,0)</f>
        <v>0</v>
      </c>
      <c r="L39" s="2" cm="1">
        <f t="array" ref="L39">_xlfn.XLOOKUP(B39*10+1,[4]配置!$N:$N*10+[4]配置!$D:$D,[4]配置!$B:$B,0)</f>
        <v>14101507</v>
      </c>
      <c r="M39" s="2">
        <v>10</v>
      </c>
    </row>
    <row r="40" spans="1:13" x14ac:dyDescent="0.15">
      <c r="A40" s="2">
        <f t="shared" si="1"/>
        <v>141016</v>
      </c>
      <c r="B40" s="3">
        <v>141016</v>
      </c>
      <c r="C40" s="2">
        <f t="shared" si="4"/>
        <v>25</v>
      </c>
      <c r="D40" s="2" t="str">
        <f t="shared" si="5"/>
        <v>SpecialEquipmentName141016</v>
      </c>
      <c r="E40" s="2" t="str">
        <f t="shared" si="6"/>
        <v>SpecialEquipmentDesc141016</v>
      </c>
      <c r="F40" s="2" t="str">
        <f t="shared" si="7"/>
        <v>SpriteUi/SpecialEquipmenIcon/141016</v>
      </c>
      <c r="G40" s="2" t="str">
        <f t="shared" si="3"/>
        <v>Carshow/ExclusiveEquip/141016</v>
      </c>
      <c r="H40" s="2">
        <v>0</v>
      </c>
      <c r="I40" s="2" cm="1">
        <f t="array" ref="I40">_xlfn.XLOOKUP(B40*10+1,[1]配置!$N:$N*10+[1]配置!$D:$D,[1]配置!$B:$B,0)</f>
        <v>0</v>
      </c>
      <c r="J40" s="2" cm="1">
        <f t="array" ref="J40">_xlfn.XLOOKUP(B40*10+1,[2]配置!$N:$N*10+[2]配置!$D:$D,[2]配置!$B:$B,0)</f>
        <v>0</v>
      </c>
      <c r="K40" s="2" cm="1">
        <f t="array" ref="K40">_xlfn.XLOOKUP(B40*10+1,[3]配置!$N:$N*10+[3]配置!$D:$D,[3]配置!$B:$B,0)</f>
        <v>0</v>
      </c>
      <c r="L40" s="2" cm="1">
        <f t="array" ref="L40">_xlfn.XLOOKUP(B40*10+1,[4]配置!$N:$N*10+[4]配置!$D:$D,[4]配置!$B:$B,0)</f>
        <v>0</v>
      </c>
      <c r="M40" s="2">
        <v>10</v>
      </c>
    </row>
    <row r="41" spans="1:13" x14ac:dyDescent="0.15">
      <c r="A41" s="2">
        <f t="shared" si="1"/>
        <v>141017</v>
      </c>
      <c r="B41" s="3">
        <v>141017</v>
      </c>
      <c r="C41" s="2">
        <f t="shared" si="4"/>
        <v>25</v>
      </c>
      <c r="D41" s="2" t="str">
        <f t="shared" si="5"/>
        <v>SpecialEquipmentName141017</v>
      </c>
      <c r="E41" s="2" t="str">
        <f t="shared" si="6"/>
        <v>SpecialEquipmentDesc141017</v>
      </c>
      <c r="F41" s="2" t="str">
        <f t="shared" si="7"/>
        <v>SpriteUi/SpecialEquipmenIcon/141017</v>
      </c>
      <c r="G41" s="2" t="str">
        <f t="shared" si="3"/>
        <v>Carshow/ExclusiveEquip/141017</v>
      </c>
      <c r="H41" s="2">
        <v>0</v>
      </c>
      <c r="I41" s="2" cm="1">
        <f t="array" ref="I41">_xlfn.XLOOKUP(B41*10+1,[1]配置!$N:$N*10+[1]配置!$D:$D,[1]配置!$B:$B,0)</f>
        <v>0</v>
      </c>
      <c r="J41" s="2" cm="1">
        <f t="array" ref="J41">_xlfn.XLOOKUP(B41*10+1,[2]配置!$N:$N*10+[2]配置!$D:$D,[2]配置!$B:$B,0)</f>
        <v>0</v>
      </c>
      <c r="K41" s="2" cm="1">
        <f t="array" ref="K41">_xlfn.XLOOKUP(B41*10+1,[3]配置!$N:$N*10+[3]配置!$D:$D,[3]配置!$B:$B,0)</f>
        <v>0</v>
      </c>
      <c r="L41" s="2" cm="1">
        <f t="array" ref="L41">_xlfn.XLOOKUP(B41*10+1,[4]配置!$N:$N*10+[4]配置!$D:$D,[4]配置!$B:$B,0)</f>
        <v>0</v>
      </c>
      <c r="M41" s="2">
        <v>10</v>
      </c>
    </row>
    <row r="42" spans="1:13" x14ac:dyDescent="0.15">
      <c r="A42" s="2">
        <f t="shared" si="1"/>
        <v>141018</v>
      </c>
      <c r="B42" s="3">
        <v>141018</v>
      </c>
      <c r="C42" s="2">
        <f t="shared" si="4"/>
        <v>25</v>
      </c>
      <c r="D42" s="2" t="str">
        <f t="shared" si="5"/>
        <v>SpecialEquipmentName141018</v>
      </c>
      <c r="E42" s="2" t="str">
        <f t="shared" si="6"/>
        <v>SpecialEquipmentDesc141018</v>
      </c>
      <c r="F42" s="2" t="str">
        <f t="shared" si="7"/>
        <v>SpriteUi/SpecialEquipmenIcon/141018</v>
      </c>
      <c r="G42" s="2" t="str">
        <f t="shared" si="3"/>
        <v>Carshow/ExclusiveEquip/141018</v>
      </c>
      <c r="H42" s="2">
        <v>14101807</v>
      </c>
      <c r="I42" s="2" cm="1">
        <f t="array" ref="I42">_xlfn.XLOOKUP(B42*10+1,[1]配置!$N:$N*10+[1]配置!$D:$D,[1]配置!$B:$B,0)</f>
        <v>14101807</v>
      </c>
      <c r="J42" s="2" cm="1">
        <f t="array" ref="J42">_xlfn.XLOOKUP(B42*10+1,[2]配置!$N:$N*10+[2]配置!$D:$D,[2]配置!$B:$B,0)</f>
        <v>0</v>
      </c>
      <c r="K42" s="2" cm="1">
        <f t="array" ref="K42">_xlfn.XLOOKUP(B42*10+1,[3]配置!$N:$N*10+[3]配置!$D:$D,[3]配置!$B:$B,0)</f>
        <v>0</v>
      </c>
      <c r="L42" s="2" cm="1">
        <f t="array" ref="L42">_xlfn.XLOOKUP(B42*10+1,[4]配置!$N:$N*10+[4]配置!$D:$D,[4]配置!$B:$B,0)</f>
        <v>0</v>
      </c>
      <c r="M42" s="2">
        <v>10</v>
      </c>
    </row>
    <row r="43" spans="1:13" x14ac:dyDescent="0.15">
      <c r="A43" s="2">
        <f t="shared" si="1"/>
        <v>141019</v>
      </c>
      <c r="B43" s="3">
        <v>141019</v>
      </c>
      <c r="C43" s="2">
        <f t="shared" si="4"/>
        <v>25</v>
      </c>
      <c r="D43" s="2" t="str">
        <f t="shared" si="5"/>
        <v>SpecialEquipmentName141019</v>
      </c>
      <c r="E43" s="2" t="str">
        <f t="shared" si="6"/>
        <v>SpecialEquipmentDesc141019</v>
      </c>
      <c r="F43" s="2" t="str">
        <f t="shared" si="7"/>
        <v>SpriteUi/SpecialEquipmenIcon/141019</v>
      </c>
      <c r="G43" s="2" t="str">
        <f t="shared" si="3"/>
        <v>Carshow/ExclusiveEquip/141019</v>
      </c>
      <c r="H43" s="2">
        <v>14101907</v>
      </c>
      <c r="I43" s="2" cm="1">
        <f t="array" ref="I43">_xlfn.XLOOKUP(B43*10+1,[1]配置!$N:$N*10+[1]配置!$D:$D,[1]配置!$B:$B,0)</f>
        <v>0</v>
      </c>
      <c r="J43" s="2" cm="1">
        <f t="array" ref="J43">_xlfn.XLOOKUP(B43*10+1,[2]配置!$N:$N*10+[2]配置!$D:$D,[2]配置!$B:$B,0)</f>
        <v>0</v>
      </c>
      <c r="K43" s="2" cm="1">
        <f t="array" ref="K43">_xlfn.XLOOKUP(B43*10+1,[3]配置!$N:$N*10+[3]配置!$D:$D,[3]配置!$B:$B,0)</f>
        <v>14101907</v>
      </c>
      <c r="L43" s="2" cm="1">
        <f t="array" ref="L43">_xlfn.XLOOKUP(B43*10+1,[4]配置!$N:$N*10+[4]配置!$D:$D,[4]配置!$B:$B,0)</f>
        <v>0</v>
      </c>
      <c r="M43" s="2">
        <v>10</v>
      </c>
    </row>
    <row r="44" spans="1:13" x14ac:dyDescent="0.15">
      <c r="A44" s="2">
        <f t="shared" si="1"/>
        <v>141020</v>
      </c>
      <c r="B44" s="3">
        <v>141020</v>
      </c>
      <c r="C44" s="2">
        <f t="shared" si="4"/>
        <v>25</v>
      </c>
      <c r="D44" s="2" t="str">
        <f t="shared" si="5"/>
        <v>SpecialEquipmentName141020</v>
      </c>
      <c r="E44" s="2" t="str">
        <f t="shared" si="6"/>
        <v>SpecialEquipmentDesc141020</v>
      </c>
      <c r="F44" s="2" t="str">
        <f t="shared" si="7"/>
        <v>SpriteUi/SpecialEquipmenIcon/141020</v>
      </c>
      <c r="G44" s="2" t="str">
        <f t="shared" si="3"/>
        <v>Carshow/ExclusiveEquip/141020</v>
      </c>
      <c r="H44" s="2">
        <v>0</v>
      </c>
      <c r="I44" s="2" cm="1">
        <f t="array" ref="I44">_xlfn.XLOOKUP(B44*10+1,[1]配置!$N:$N*10+[1]配置!$D:$D,[1]配置!$B:$B,0)</f>
        <v>0</v>
      </c>
      <c r="J44" s="2" cm="1">
        <f t="array" ref="J44">_xlfn.XLOOKUP(B44*10+1,[2]配置!$N:$N*10+[2]配置!$D:$D,[2]配置!$B:$B,0)</f>
        <v>0</v>
      </c>
      <c r="K44" s="2" cm="1">
        <f t="array" ref="K44">_xlfn.XLOOKUP(B44*10+1,[3]配置!$N:$N*10+[3]配置!$D:$D,[3]配置!$B:$B,0)</f>
        <v>0</v>
      </c>
      <c r="L44" s="2" cm="1">
        <f t="array" ref="L44">_xlfn.XLOOKUP(B44*10+1,[4]配置!$N:$N*10+[4]配置!$D:$D,[4]配置!$B:$B,0)</f>
        <v>0</v>
      </c>
      <c r="M44" s="2">
        <v>10</v>
      </c>
    </row>
    <row r="45" spans="1:13" x14ac:dyDescent="0.15">
      <c r="A45" s="2" t="str">
        <f>"//"&amp;B45</f>
        <v>//143001</v>
      </c>
      <c r="B45" s="3">
        <v>143001</v>
      </c>
      <c r="C45" s="2">
        <f t="shared" si="4"/>
        <v>25</v>
      </c>
      <c r="D45" s="2" t="str">
        <f t="shared" si="5"/>
        <v>SpecialEquipmentName143001</v>
      </c>
      <c r="E45" s="2" t="str">
        <f t="shared" si="6"/>
        <v>SpecialEquipmentDesc143001</v>
      </c>
      <c r="F45" s="2" t="str">
        <f t="shared" si="7"/>
        <v>SpriteUi/SpecialEquipmenIcon/143001</v>
      </c>
      <c r="G45" s="2" t="str">
        <f t="shared" si="3"/>
        <v>Carshow/ExclusiveEquip/143001</v>
      </c>
      <c r="H45" s="2">
        <v>0</v>
      </c>
      <c r="I45" s="2" cm="1">
        <f t="array" ref="I45">_xlfn.XLOOKUP(B45*10+1,[1]配置!$N:$N*10+[1]配置!$D:$D,[1]配置!$B:$B,0)</f>
        <v>0</v>
      </c>
      <c r="J45" s="2" cm="1">
        <f t="array" ref="J45">_xlfn.XLOOKUP(B45*10+1,[2]配置!$N:$N*10+[2]配置!$D:$D,[2]配置!$B:$B,0)</f>
        <v>0</v>
      </c>
      <c r="K45" s="2" cm="1">
        <f t="array" ref="K45">_xlfn.XLOOKUP(B45*10+1,[3]配置!$N:$N*10+[3]配置!$D:$D,[3]配置!$B:$B,0)</f>
        <v>0</v>
      </c>
      <c r="L45" s="2" cm="1">
        <f t="array" ref="L45">_xlfn.XLOOKUP(B45*10+1,[4]配置!$N:$N*10+[4]配置!$D:$D,[4]配置!$B:$B,0)</f>
        <v>0</v>
      </c>
      <c r="M45" s="2">
        <v>10</v>
      </c>
    </row>
    <row r="46" spans="1:13" x14ac:dyDescent="0.15">
      <c r="A46" s="2" t="str">
        <f>"//"&amp;B46</f>
        <v>//143002</v>
      </c>
      <c r="B46" s="3">
        <v>143002</v>
      </c>
      <c r="C46" s="2">
        <f t="shared" si="4"/>
        <v>25</v>
      </c>
      <c r="D46" s="2" t="str">
        <f t="shared" si="5"/>
        <v>SpecialEquipmentName143002</v>
      </c>
      <c r="E46" s="2" t="str">
        <f t="shared" si="6"/>
        <v>SpecialEquipmentDesc143002</v>
      </c>
      <c r="F46" s="2" t="str">
        <f t="shared" si="7"/>
        <v>SpriteUi/SpecialEquipmenIcon/143002</v>
      </c>
      <c r="G46" s="2" t="str">
        <f t="shared" si="3"/>
        <v>Carshow/ExclusiveEquip/143002</v>
      </c>
      <c r="H46" s="2">
        <v>0</v>
      </c>
      <c r="I46" s="2" cm="1">
        <f t="array" ref="I46">_xlfn.XLOOKUP(B46*10+1,[1]配置!$N:$N*10+[1]配置!$D:$D,[1]配置!$B:$B,0)</f>
        <v>0</v>
      </c>
      <c r="J46" s="2" cm="1">
        <f t="array" ref="J46">_xlfn.XLOOKUP(B46*10+1,[2]配置!$N:$N*10+[2]配置!$D:$D,[2]配置!$B:$B,0)</f>
        <v>0</v>
      </c>
      <c r="K46" s="2" cm="1">
        <f t="array" ref="K46">_xlfn.XLOOKUP(B46*10+1,[3]配置!$N:$N*10+[3]配置!$D:$D,[3]配置!$B:$B,0)</f>
        <v>0</v>
      </c>
      <c r="L46" s="2" cm="1">
        <f t="array" ref="L46">_xlfn.XLOOKUP(B46*10+1,[4]配置!$N:$N*10+[4]配置!$D:$D,[4]配置!$B:$B,0)</f>
        <v>0</v>
      </c>
      <c r="M46" s="2">
        <v>10</v>
      </c>
    </row>
    <row r="47" spans="1:13" x14ac:dyDescent="0.15">
      <c r="A47" s="2" t="str">
        <f>"//"&amp;B47</f>
        <v>//143003</v>
      </c>
      <c r="B47" s="3">
        <v>143003</v>
      </c>
      <c r="C47" s="2">
        <f t="shared" si="4"/>
        <v>25</v>
      </c>
      <c r="D47" s="2" t="str">
        <f t="shared" si="5"/>
        <v>SpecialEquipmentName143003</v>
      </c>
      <c r="E47" s="2" t="str">
        <f t="shared" si="6"/>
        <v>SpecialEquipmentDesc143003</v>
      </c>
      <c r="F47" s="2" t="str">
        <f t="shared" si="7"/>
        <v>SpriteUi/SpecialEquipmenIcon/143003</v>
      </c>
      <c r="G47" s="2" t="str">
        <f t="shared" si="3"/>
        <v>Carshow/ExclusiveEquip/143003</v>
      </c>
      <c r="H47" s="2">
        <v>0</v>
      </c>
      <c r="I47" s="2" cm="1">
        <f t="array" ref="I47">_xlfn.XLOOKUP(B47*10+1,[1]配置!$N:$N*10+[1]配置!$D:$D,[1]配置!$B:$B,0)</f>
        <v>0</v>
      </c>
      <c r="J47" s="2" cm="1">
        <f t="array" ref="J47">_xlfn.XLOOKUP(B47*10+1,[2]配置!$N:$N*10+[2]配置!$D:$D,[2]配置!$B:$B,0)</f>
        <v>0</v>
      </c>
      <c r="K47" s="2" cm="1">
        <f t="array" ref="K47">_xlfn.XLOOKUP(B47*10+1,[3]配置!$N:$N*10+[3]配置!$D:$D,[3]配置!$B:$B,0)</f>
        <v>0</v>
      </c>
      <c r="L47" s="2" cm="1">
        <f t="array" ref="L47">_xlfn.XLOOKUP(B47*10+1,[4]配置!$N:$N*10+[4]配置!$D:$D,[4]配置!$B:$B,0)</f>
        <v>0</v>
      </c>
      <c r="M47" s="2">
        <v>10</v>
      </c>
    </row>
    <row r="48" spans="1:13" x14ac:dyDescent="0.15">
      <c r="A48" s="2" t="str">
        <f>"//"&amp;B48</f>
        <v>//143004</v>
      </c>
      <c r="B48" s="3">
        <v>143004</v>
      </c>
      <c r="C48" s="2">
        <f t="shared" si="4"/>
        <v>25</v>
      </c>
      <c r="D48" s="2" t="str">
        <f t="shared" si="5"/>
        <v>SpecialEquipmentName143004</v>
      </c>
      <c r="E48" s="2" t="str">
        <f t="shared" si="6"/>
        <v>SpecialEquipmentDesc143004</v>
      </c>
      <c r="F48" s="2" t="str">
        <f t="shared" si="7"/>
        <v>SpriteUi/SpecialEquipmenIcon/143004</v>
      </c>
      <c r="G48" s="2" t="str">
        <f t="shared" si="3"/>
        <v>Carshow/ExclusiveEquip/143004</v>
      </c>
      <c r="H48" s="2">
        <v>0</v>
      </c>
      <c r="I48" s="2" cm="1">
        <f t="array" ref="I48">_xlfn.XLOOKUP(B48*10+1,[1]配置!$N:$N*10+[1]配置!$D:$D,[1]配置!$B:$B,0)</f>
        <v>0</v>
      </c>
      <c r="J48" s="2" cm="1">
        <f t="array" ref="J48">_xlfn.XLOOKUP(B48*10+1,[2]配置!$N:$N*10+[2]配置!$D:$D,[2]配置!$B:$B,0)</f>
        <v>0</v>
      </c>
      <c r="K48" s="2" cm="1">
        <f t="array" ref="K48">_xlfn.XLOOKUP(B48*10+1,[3]配置!$N:$N*10+[3]配置!$D:$D,[3]配置!$B:$B,0)</f>
        <v>0</v>
      </c>
      <c r="L48" s="2" cm="1">
        <f t="array" ref="L48">_xlfn.XLOOKUP(B48*10+1,[4]配置!$N:$N*10+[4]配置!$D:$D,[4]配置!$B:$B,0)</f>
        <v>0</v>
      </c>
      <c r="M48" s="2">
        <v>10</v>
      </c>
    </row>
    <row r="49" spans="1:13" x14ac:dyDescent="0.15">
      <c r="A49" s="2" t="str">
        <f>"//"&amp;B49</f>
        <v>//143005</v>
      </c>
      <c r="B49" s="3">
        <v>143005</v>
      </c>
      <c r="C49" s="2">
        <f t="shared" si="4"/>
        <v>25</v>
      </c>
      <c r="D49" s="2" t="str">
        <f t="shared" si="5"/>
        <v>SpecialEquipmentName143005</v>
      </c>
      <c r="E49" s="2" t="str">
        <f t="shared" si="6"/>
        <v>SpecialEquipmentDesc143005</v>
      </c>
      <c r="F49" s="2" t="str">
        <f t="shared" si="7"/>
        <v>SpriteUi/SpecialEquipmenIcon/143005</v>
      </c>
      <c r="G49" s="2" t="str">
        <f t="shared" si="3"/>
        <v>Carshow/ExclusiveEquip/143005</v>
      </c>
      <c r="H49" s="2">
        <v>0</v>
      </c>
      <c r="I49" s="2" cm="1">
        <f t="array" ref="I49">_xlfn.XLOOKUP(B49*10+1,[1]配置!$N:$N*10+[1]配置!$D:$D,[1]配置!$B:$B,0)</f>
        <v>0</v>
      </c>
      <c r="J49" s="2" cm="1">
        <f t="array" ref="J49">_xlfn.XLOOKUP(B49*10+1,[2]配置!$N:$N*10+[2]配置!$D:$D,[2]配置!$B:$B,0)</f>
        <v>0</v>
      </c>
      <c r="K49" s="2" cm="1">
        <f t="array" ref="K49">_xlfn.XLOOKUP(B49*10+1,[3]配置!$N:$N*10+[3]配置!$D:$D,[3]配置!$B:$B,0)</f>
        <v>0</v>
      </c>
      <c r="L49" s="2" cm="1">
        <f t="array" ref="L49">_xlfn.XLOOKUP(B49*10+1,[4]配置!$N:$N*10+[4]配置!$D:$D,[4]配置!$B:$B,0)</f>
        <v>0</v>
      </c>
      <c r="M49" s="2">
        <v>10</v>
      </c>
    </row>
    <row r="50" spans="1:13" x14ac:dyDescent="0.15">
      <c r="A50" s="2">
        <f t="shared" ref="A50:A83" si="8">B50</f>
        <v>50001</v>
      </c>
      <c r="B50" s="3">
        <v>50001</v>
      </c>
      <c r="C50" s="2">
        <v>25</v>
      </c>
      <c r="D50" s="2" t="str">
        <f t="shared" si="5"/>
        <v>SpecialEquipmentName50001</v>
      </c>
      <c r="E50" s="2" t="str">
        <f t="shared" si="6"/>
        <v>SpecialEquipmentDesc50001</v>
      </c>
      <c r="F50" s="2" t="str">
        <f t="shared" si="7"/>
        <v>SpriteUi/SpecialEquipmenIcon/50001</v>
      </c>
      <c r="G50" s="2" t="str">
        <f t="shared" si="3"/>
        <v>Carshow/ExclusiveEquip/50001</v>
      </c>
      <c r="H50" s="2">
        <v>0</v>
      </c>
      <c r="I50" s="2" cm="1">
        <f t="array" ref="I50">_xlfn.XLOOKUP(B50*10+1,[1]配置!$N:$N*10+[1]配置!$D:$D,[1]配置!$B:$B,0)</f>
        <v>0</v>
      </c>
      <c r="J50" s="2" cm="1">
        <f t="array" ref="J50">_xlfn.XLOOKUP(B50*10+1,[2]配置!$N:$N*10+[2]配置!$D:$D,[2]配置!$B:$B,0)</f>
        <v>0</v>
      </c>
      <c r="K50" s="2" cm="1">
        <f t="array" ref="K50">_xlfn.XLOOKUP(B50*10+1,[3]配置!$N:$N*10+[3]配置!$D:$D,[3]配置!$B:$B,0)</f>
        <v>0</v>
      </c>
      <c r="L50" s="2" cm="1">
        <f t="array" ref="L50">_xlfn.XLOOKUP(B50*10+1,[4]配置!$N:$N*10+[4]配置!$D:$D,[4]配置!$B:$B,0)</f>
        <v>0</v>
      </c>
      <c r="M50" s="2">
        <v>10</v>
      </c>
    </row>
    <row r="51" spans="1:13" x14ac:dyDescent="0.15">
      <c r="A51" s="2">
        <f t="shared" si="8"/>
        <v>50002</v>
      </c>
      <c r="B51" s="3">
        <f>B50+1</f>
        <v>50002</v>
      </c>
      <c r="C51" s="2">
        <f>C50</f>
        <v>25</v>
      </c>
      <c r="D51" s="2" t="str">
        <f t="shared" si="5"/>
        <v>SpecialEquipmentName50002</v>
      </c>
      <c r="E51" s="2" t="str">
        <f t="shared" si="6"/>
        <v>SpecialEquipmentDesc50002</v>
      </c>
      <c r="F51" s="2" t="str">
        <f t="shared" si="7"/>
        <v>SpriteUi/SpecialEquipmenIcon/50002</v>
      </c>
      <c r="G51" s="2" t="str">
        <f t="shared" ref="G51:G83" si="9">"Carshow/ExclusiveEquip/"&amp;B51</f>
        <v>Carshow/ExclusiveEquip/50002</v>
      </c>
      <c r="H51" s="2">
        <v>0</v>
      </c>
      <c r="I51" s="2" cm="1">
        <f t="array" ref="I51">_xlfn.XLOOKUP(B51*10+1,[1]配置!$N:$N*10+[1]配置!$D:$D,[1]配置!$B:$B,0)</f>
        <v>0</v>
      </c>
      <c r="J51" s="2" cm="1">
        <f t="array" ref="J51">_xlfn.XLOOKUP(B51*10+1,[2]配置!$N:$N*10+[2]配置!$D:$D,[2]配置!$B:$B,0)</f>
        <v>0</v>
      </c>
      <c r="K51" s="2" cm="1">
        <f t="array" ref="K51">_xlfn.XLOOKUP(B51*10+1,[3]配置!$N:$N*10+[3]配置!$D:$D,[3]配置!$B:$B,0)</f>
        <v>0</v>
      </c>
      <c r="L51" s="2" cm="1">
        <f t="array" ref="L51">_xlfn.XLOOKUP(B51*10+1,[4]配置!$N:$N*10+[4]配置!$D:$D,[4]配置!$B:$B,0)</f>
        <v>0</v>
      </c>
      <c r="M51" s="2">
        <v>10</v>
      </c>
    </row>
    <row r="52" spans="1:13" x14ac:dyDescent="0.15">
      <c r="A52" s="2">
        <f t="shared" si="8"/>
        <v>50003</v>
      </c>
      <c r="B52" s="3">
        <f t="shared" ref="B52:B83" si="10">B51+1</f>
        <v>50003</v>
      </c>
      <c r="C52" s="2">
        <f t="shared" ref="C52:C83" si="11">C51</f>
        <v>25</v>
      </c>
      <c r="D52" s="2" t="str">
        <f t="shared" ref="D52:D83" si="12">"SpecialEquipmentName"&amp;B52</f>
        <v>SpecialEquipmentName50003</v>
      </c>
      <c r="E52" s="2" t="str">
        <f t="shared" ref="E52:E83" si="13">"SpecialEquipmentDesc"&amp;B52</f>
        <v>SpecialEquipmentDesc50003</v>
      </c>
      <c r="F52" s="2" t="str">
        <f t="shared" si="7"/>
        <v>SpriteUi/SpecialEquipmenIcon/50003</v>
      </c>
      <c r="G52" s="2" t="str">
        <f t="shared" si="9"/>
        <v>Carshow/ExclusiveEquip/50003</v>
      </c>
      <c r="H52" s="2">
        <v>0</v>
      </c>
      <c r="I52" s="2" cm="1">
        <f t="array" ref="I52">_xlfn.XLOOKUP(B52*10+1,[1]配置!$N:$N*10+[1]配置!$D:$D,[1]配置!$B:$B,0)</f>
        <v>0</v>
      </c>
      <c r="J52" s="2" cm="1">
        <f t="array" ref="J52">_xlfn.XLOOKUP(B52*10+1,[2]配置!$N:$N*10+[2]配置!$D:$D,[2]配置!$B:$B,0)</f>
        <v>0</v>
      </c>
      <c r="K52" s="2" cm="1">
        <f t="array" ref="K52">_xlfn.XLOOKUP(B52*10+1,[3]配置!$N:$N*10+[3]配置!$D:$D,[3]配置!$B:$B,0)</f>
        <v>0</v>
      </c>
      <c r="L52" s="2" cm="1">
        <f t="array" ref="L52">_xlfn.XLOOKUP(B52*10+1,[4]配置!$N:$N*10+[4]配置!$D:$D,[4]配置!$B:$B,0)</f>
        <v>0</v>
      </c>
      <c r="M52" s="2">
        <v>10</v>
      </c>
    </row>
    <row r="53" spans="1:13" x14ac:dyDescent="0.15">
      <c r="A53" s="2">
        <f t="shared" si="8"/>
        <v>50004</v>
      </c>
      <c r="B53" s="3">
        <f t="shared" si="10"/>
        <v>50004</v>
      </c>
      <c r="C53" s="2">
        <f t="shared" si="11"/>
        <v>25</v>
      </c>
      <c r="D53" s="2" t="str">
        <f t="shared" si="12"/>
        <v>SpecialEquipmentName50004</v>
      </c>
      <c r="E53" s="2" t="str">
        <f t="shared" si="13"/>
        <v>SpecialEquipmentDesc50004</v>
      </c>
      <c r="F53" s="2" t="str">
        <f t="shared" si="7"/>
        <v>SpriteUi/SpecialEquipmenIcon/50004</v>
      </c>
      <c r="G53" s="2" t="str">
        <f t="shared" si="9"/>
        <v>Carshow/ExclusiveEquip/50004</v>
      </c>
      <c r="H53" s="2">
        <v>0</v>
      </c>
      <c r="I53" s="2" cm="1">
        <f t="array" ref="I53">_xlfn.XLOOKUP(B53*10+1,[1]配置!$N:$N*10+[1]配置!$D:$D,[1]配置!$B:$B,0)</f>
        <v>0</v>
      </c>
      <c r="J53" s="2" cm="1">
        <f t="array" ref="J53">_xlfn.XLOOKUP(B53*10+1,[2]配置!$N:$N*10+[2]配置!$D:$D,[2]配置!$B:$B,0)</f>
        <v>0</v>
      </c>
      <c r="K53" s="2" cm="1">
        <f t="array" ref="K53">_xlfn.XLOOKUP(B53*10+1,[3]配置!$N:$N*10+[3]配置!$D:$D,[3]配置!$B:$B,0)</f>
        <v>0</v>
      </c>
      <c r="L53" s="2" cm="1">
        <f t="array" ref="L53">_xlfn.XLOOKUP(B53*10+1,[4]配置!$N:$N*10+[4]配置!$D:$D,[4]配置!$B:$B,0)</f>
        <v>0</v>
      </c>
      <c r="M53" s="2">
        <v>10</v>
      </c>
    </row>
    <row r="54" spans="1:13" x14ac:dyDescent="0.15">
      <c r="A54" s="2">
        <f t="shared" si="8"/>
        <v>50005</v>
      </c>
      <c r="B54" s="3">
        <f t="shared" si="10"/>
        <v>50005</v>
      </c>
      <c r="C54" s="2">
        <f t="shared" si="11"/>
        <v>25</v>
      </c>
      <c r="D54" s="2" t="str">
        <f t="shared" si="12"/>
        <v>SpecialEquipmentName50005</v>
      </c>
      <c r="E54" s="2" t="str">
        <f t="shared" si="13"/>
        <v>SpecialEquipmentDesc50005</v>
      </c>
      <c r="F54" s="2" t="str">
        <f t="shared" si="7"/>
        <v>SpriteUi/SpecialEquipmenIcon/50005</v>
      </c>
      <c r="G54" s="2" t="str">
        <f t="shared" si="9"/>
        <v>Carshow/ExclusiveEquip/50005</v>
      </c>
      <c r="H54" s="2">
        <v>0</v>
      </c>
      <c r="I54" s="2" cm="1">
        <f t="array" ref="I54">_xlfn.XLOOKUP(B54*10+1,[1]配置!$N:$N*10+[1]配置!$D:$D,[1]配置!$B:$B,0)</f>
        <v>0</v>
      </c>
      <c r="J54" s="2" cm="1">
        <f t="array" ref="J54">_xlfn.XLOOKUP(B54*10+1,[2]配置!$N:$N*10+[2]配置!$D:$D,[2]配置!$B:$B,0)</f>
        <v>0</v>
      </c>
      <c r="K54" s="2" cm="1">
        <f t="array" ref="K54">_xlfn.XLOOKUP(B54*10+1,[3]配置!$N:$N*10+[3]配置!$D:$D,[3]配置!$B:$B,0)</f>
        <v>0</v>
      </c>
      <c r="L54" s="2" cm="1">
        <f t="array" ref="L54">_xlfn.XLOOKUP(B54*10+1,[4]配置!$N:$N*10+[4]配置!$D:$D,[4]配置!$B:$B,0)</f>
        <v>0</v>
      </c>
      <c r="M54" s="2">
        <v>10</v>
      </c>
    </row>
    <row r="55" spans="1:13" x14ac:dyDescent="0.15">
      <c r="A55" s="2">
        <f t="shared" si="8"/>
        <v>50006</v>
      </c>
      <c r="B55" s="3">
        <f t="shared" si="10"/>
        <v>50006</v>
      </c>
      <c r="C55" s="2">
        <f t="shared" si="11"/>
        <v>25</v>
      </c>
      <c r="D55" s="2" t="str">
        <f t="shared" si="12"/>
        <v>SpecialEquipmentName50006</v>
      </c>
      <c r="E55" s="2" t="str">
        <f t="shared" si="13"/>
        <v>SpecialEquipmentDesc50006</v>
      </c>
      <c r="F55" s="2" t="str">
        <f t="shared" si="7"/>
        <v>SpriteUi/SpecialEquipmenIcon/50006</v>
      </c>
      <c r="G55" s="2" t="str">
        <f t="shared" si="9"/>
        <v>Carshow/ExclusiveEquip/50006</v>
      </c>
      <c r="H55" s="2">
        <v>0</v>
      </c>
      <c r="I55" s="2" cm="1">
        <f t="array" ref="I55">_xlfn.XLOOKUP(B55*10+1,[1]配置!$N:$N*10+[1]配置!$D:$D,[1]配置!$B:$B,0)</f>
        <v>0</v>
      </c>
      <c r="J55" s="2" cm="1">
        <f t="array" ref="J55">_xlfn.XLOOKUP(B55*10+1,[2]配置!$N:$N*10+[2]配置!$D:$D,[2]配置!$B:$B,0)</f>
        <v>0</v>
      </c>
      <c r="K55" s="2" cm="1">
        <f t="array" ref="K55">_xlfn.XLOOKUP(B55*10+1,[3]配置!$N:$N*10+[3]配置!$D:$D,[3]配置!$B:$B,0)</f>
        <v>0</v>
      </c>
      <c r="L55" s="2" cm="1">
        <f t="array" ref="L55">_xlfn.XLOOKUP(B55*10+1,[4]配置!$N:$N*10+[4]配置!$D:$D,[4]配置!$B:$B,0)</f>
        <v>0</v>
      </c>
      <c r="M55" s="2">
        <v>10</v>
      </c>
    </row>
    <row r="56" spans="1:13" x14ac:dyDescent="0.15">
      <c r="A56" s="2">
        <f t="shared" si="8"/>
        <v>50007</v>
      </c>
      <c r="B56" s="3">
        <f t="shared" si="10"/>
        <v>50007</v>
      </c>
      <c r="C56" s="2">
        <f t="shared" si="11"/>
        <v>25</v>
      </c>
      <c r="D56" s="2" t="str">
        <f t="shared" si="12"/>
        <v>SpecialEquipmentName50007</v>
      </c>
      <c r="E56" s="2" t="str">
        <f t="shared" si="13"/>
        <v>SpecialEquipmentDesc50007</v>
      </c>
      <c r="F56" s="2" t="str">
        <f t="shared" si="7"/>
        <v>SpriteUi/SpecialEquipmenIcon/50007</v>
      </c>
      <c r="G56" s="2" t="str">
        <f t="shared" si="9"/>
        <v>Carshow/ExclusiveEquip/50007</v>
      </c>
      <c r="H56" s="2">
        <v>0</v>
      </c>
      <c r="I56" s="2" cm="1">
        <f t="array" ref="I56">_xlfn.XLOOKUP(B56*10+1,[1]配置!$N:$N*10+[1]配置!$D:$D,[1]配置!$B:$B,0)</f>
        <v>0</v>
      </c>
      <c r="J56" s="2" cm="1">
        <f t="array" ref="J56">_xlfn.XLOOKUP(B56*10+1,[2]配置!$N:$N*10+[2]配置!$D:$D,[2]配置!$B:$B,0)</f>
        <v>0</v>
      </c>
      <c r="K56" s="2" cm="1">
        <f t="array" ref="K56">_xlfn.XLOOKUP(B56*10+1,[3]配置!$N:$N*10+[3]配置!$D:$D,[3]配置!$B:$B,0)</f>
        <v>0</v>
      </c>
      <c r="L56" s="2" cm="1">
        <f t="array" ref="L56">_xlfn.XLOOKUP(B56*10+1,[4]配置!$N:$N*10+[4]配置!$D:$D,[4]配置!$B:$B,0)</f>
        <v>0</v>
      </c>
      <c r="M56" s="2">
        <v>10</v>
      </c>
    </row>
    <row r="57" spans="1:13" x14ac:dyDescent="0.15">
      <c r="A57" s="2">
        <f t="shared" si="8"/>
        <v>50008</v>
      </c>
      <c r="B57" s="3">
        <f t="shared" si="10"/>
        <v>50008</v>
      </c>
      <c r="C57" s="2">
        <f t="shared" si="11"/>
        <v>25</v>
      </c>
      <c r="D57" s="2" t="str">
        <f t="shared" si="12"/>
        <v>SpecialEquipmentName50008</v>
      </c>
      <c r="E57" s="2" t="str">
        <f t="shared" si="13"/>
        <v>SpecialEquipmentDesc50008</v>
      </c>
      <c r="F57" s="2" t="str">
        <f t="shared" si="7"/>
        <v>SpriteUi/SpecialEquipmenIcon/50008</v>
      </c>
      <c r="G57" s="2" t="str">
        <f t="shared" si="9"/>
        <v>Carshow/ExclusiveEquip/50008</v>
      </c>
      <c r="H57" s="2">
        <v>0</v>
      </c>
      <c r="I57" s="2" cm="1">
        <f t="array" ref="I57">_xlfn.XLOOKUP(B57*10+1,[1]配置!$N:$N*10+[1]配置!$D:$D,[1]配置!$B:$B,0)</f>
        <v>0</v>
      </c>
      <c r="J57" s="2" cm="1">
        <f t="array" ref="J57">_xlfn.XLOOKUP(B57*10+1,[2]配置!$N:$N*10+[2]配置!$D:$D,[2]配置!$B:$B,0)</f>
        <v>0</v>
      </c>
      <c r="K57" s="2" cm="1">
        <f t="array" ref="K57">_xlfn.XLOOKUP(B57*10+1,[3]配置!$N:$N*10+[3]配置!$D:$D,[3]配置!$B:$B,0)</f>
        <v>0</v>
      </c>
      <c r="L57" s="2" cm="1">
        <f t="array" ref="L57">_xlfn.XLOOKUP(B57*10+1,[4]配置!$N:$N*10+[4]配置!$D:$D,[4]配置!$B:$B,0)</f>
        <v>0</v>
      </c>
      <c r="M57" s="2">
        <v>10</v>
      </c>
    </row>
    <row r="58" spans="1:13" x14ac:dyDescent="0.15">
      <c r="A58" s="2">
        <f t="shared" si="8"/>
        <v>50009</v>
      </c>
      <c r="B58" s="3">
        <f t="shared" si="10"/>
        <v>50009</v>
      </c>
      <c r="C58" s="2">
        <f t="shared" si="11"/>
        <v>25</v>
      </c>
      <c r="D58" s="2" t="str">
        <f t="shared" si="12"/>
        <v>SpecialEquipmentName50009</v>
      </c>
      <c r="E58" s="2" t="str">
        <f t="shared" si="13"/>
        <v>SpecialEquipmentDesc50009</v>
      </c>
      <c r="F58" s="2" t="str">
        <f t="shared" si="7"/>
        <v>SpriteUi/SpecialEquipmenIcon/50009</v>
      </c>
      <c r="G58" s="2" t="str">
        <f t="shared" si="9"/>
        <v>Carshow/ExclusiveEquip/50009</v>
      </c>
      <c r="H58" s="2">
        <v>0</v>
      </c>
      <c r="I58" s="2" cm="1">
        <f t="array" ref="I58">_xlfn.XLOOKUP(B58*10+1,[1]配置!$N:$N*10+[1]配置!$D:$D,[1]配置!$B:$B,0)</f>
        <v>0</v>
      </c>
      <c r="J58" s="2" cm="1">
        <f t="array" ref="J58">_xlfn.XLOOKUP(B58*10+1,[2]配置!$N:$N*10+[2]配置!$D:$D,[2]配置!$B:$B,0)</f>
        <v>0</v>
      </c>
      <c r="K58" s="2" cm="1">
        <f t="array" ref="K58">_xlfn.XLOOKUP(B58*10+1,[3]配置!$N:$N*10+[3]配置!$D:$D,[3]配置!$B:$B,0)</f>
        <v>0</v>
      </c>
      <c r="L58" s="2" cm="1">
        <f t="array" ref="L58">_xlfn.XLOOKUP(B58*10+1,[4]配置!$N:$N*10+[4]配置!$D:$D,[4]配置!$B:$B,0)</f>
        <v>0</v>
      </c>
      <c r="M58" s="2">
        <v>10</v>
      </c>
    </row>
    <row r="59" spans="1:13" x14ac:dyDescent="0.15">
      <c r="A59" s="2">
        <f t="shared" si="8"/>
        <v>50010</v>
      </c>
      <c r="B59" s="3">
        <f t="shared" si="10"/>
        <v>50010</v>
      </c>
      <c r="C59" s="2">
        <f t="shared" si="11"/>
        <v>25</v>
      </c>
      <c r="D59" s="2" t="str">
        <f t="shared" si="12"/>
        <v>SpecialEquipmentName50010</v>
      </c>
      <c r="E59" s="2" t="str">
        <f t="shared" si="13"/>
        <v>SpecialEquipmentDesc50010</v>
      </c>
      <c r="F59" s="2" t="str">
        <f t="shared" si="7"/>
        <v>SpriteUi/SpecialEquipmenIcon/50010</v>
      </c>
      <c r="G59" s="2" t="str">
        <f t="shared" si="9"/>
        <v>Carshow/ExclusiveEquip/50010</v>
      </c>
      <c r="H59" s="2">
        <v>0</v>
      </c>
      <c r="I59" s="2" cm="1">
        <f t="array" ref="I59">_xlfn.XLOOKUP(B59*10+1,[1]配置!$N:$N*10+[1]配置!$D:$D,[1]配置!$B:$B,0)</f>
        <v>0</v>
      </c>
      <c r="J59" s="2" cm="1">
        <f t="array" ref="J59">_xlfn.XLOOKUP(B59*10+1,[2]配置!$N:$N*10+[2]配置!$D:$D,[2]配置!$B:$B,0)</f>
        <v>0</v>
      </c>
      <c r="K59" s="2" cm="1">
        <f t="array" ref="K59">_xlfn.XLOOKUP(B59*10+1,[3]配置!$N:$N*10+[3]配置!$D:$D,[3]配置!$B:$B,0)</f>
        <v>0</v>
      </c>
      <c r="L59" s="2" cm="1">
        <f t="array" ref="L59">_xlfn.XLOOKUP(B59*10+1,[4]配置!$N:$N*10+[4]配置!$D:$D,[4]配置!$B:$B,0)</f>
        <v>0</v>
      </c>
      <c r="M59" s="2">
        <v>10</v>
      </c>
    </row>
    <row r="60" spans="1:13" x14ac:dyDescent="0.15">
      <c r="A60" s="2">
        <f t="shared" si="8"/>
        <v>50011</v>
      </c>
      <c r="B60" s="3">
        <f t="shared" si="10"/>
        <v>50011</v>
      </c>
      <c r="C60" s="2">
        <f t="shared" si="11"/>
        <v>25</v>
      </c>
      <c r="D60" s="2" t="str">
        <f t="shared" si="12"/>
        <v>SpecialEquipmentName50011</v>
      </c>
      <c r="E60" s="2" t="str">
        <f t="shared" si="13"/>
        <v>SpecialEquipmentDesc50011</v>
      </c>
      <c r="F60" s="2" t="str">
        <f t="shared" si="7"/>
        <v>SpriteUi/SpecialEquipmenIcon/50011</v>
      </c>
      <c r="G60" s="2" t="str">
        <f t="shared" si="9"/>
        <v>Carshow/ExclusiveEquip/50011</v>
      </c>
      <c r="H60" s="2">
        <v>0</v>
      </c>
      <c r="I60" s="2" cm="1">
        <f t="array" ref="I60">_xlfn.XLOOKUP(B60*10+1,[1]配置!$N:$N*10+[1]配置!$D:$D,[1]配置!$B:$B,0)</f>
        <v>0</v>
      </c>
      <c r="J60" s="2" cm="1">
        <f t="array" ref="J60">_xlfn.XLOOKUP(B60*10+1,[2]配置!$N:$N*10+[2]配置!$D:$D,[2]配置!$B:$B,0)</f>
        <v>0</v>
      </c>
      <c r="K60" s="2" cm="1">
        <f t="array" ref="K60">_xlfn.XLOOKUP(B60*10+1,[3]配置!$N:$N*10+[3]配置!$D:$D,[3]配置!$B:$B,0)</f>
        <v>0</v>
      </c>
      <c r="L60" s="2" cm="1">
        <f t="array" ref="L60">_xlfn.XLOOKUP(B60*10+1,[4]配置!$N:$N*10+[4]配置!$D:$D,[4]配置!$B:$B,0)</f>
        <v>0</v>
      </c>
      <c r="M60" s="2">
        <v>10</v>
      </c>
    </row>
    <row r="61" spans="1:13" x14ac:dyDescent="0.15">
      <c r="A61" s="2">
        <f t="shared" si="8"/>
        <v>50012</v>
      </c>
      <c r="B61" s="3">
        <f t="shared" si="10"/>
        <v>50012</v>
      </c>
      <c r="C61" s="2">
        <f t="shared" si="11"/>
        <v>25</v>
      </c>
      <c r="D61" s="2" t="str">
        <f t="shared" si="12"/>
        <v>SpecialEquipmentName50012</v>
      </c>
      <c r="E61" s="2" t="str">
        <f t="shared" si="13"/>
        <v>SpecialEquipmentDesc50012</v>
      </c>
      <c r="F61" s="2" t="str">
        <f t="shared" si="7"/>
        <v>SpriteUi/SpecialEquipmenIcon/50012</v>
      </c>
      <c r="G61" s="2" t="str">
        <f t="shared" si="9"/>
        <v>Carshow/ExclusiveEquip/50012</v>
      </c>
      <c r="H61" s="2">
        <v>0</v>
      </c>
      <c r="I61" s="2" cm="1">
        <f t="array" ref="I61">_xlfn.XLOOKUP(B61*10+1,[1]配置!$N:$N*10+[1]配置!$D:$D,[1]配置!$B:$B,0)</f>
        <v>0</v>
      </c>
      <c r="J61" s="2" cm="1">
        <f t="array" ref="J61">_xlfn.XLOOKUP(B61*10+1,[2]配置!$N:$N*10+[2]配置!$D:$D,[2]配置!$B:$B,0)</f>
        <v>0</v>
      </c>
      <c r="K61" s="2" cm="1">
        <f t="array" ref="K61">_xlfn.XLOOKUP(B61*10+1,[3]配置!$N:$N*10+[3]配置!$D:$D,[3]配置!$B:$B,0)</f>
        <v>0</v>
      </c>
      <c r="L61" s="2" cm="1">
        <f t="array" ref="L61">_xlfn.XLOOKUP(B61*10+1,[4]配置!$N:$N*10+[4]配置!$D:$D,[4]配置!$B:$B,0)</f>
        <v>0</v>
      </c>
      <c r="M61" s="2">
        <v>10</v>
      </c>
    </row>
    <row r="62" spans="1:13" x14ac:dyDescent="0.15">
      <c r="A62" s="2">
        <f t="shared" si="8"/>
        <v>50013</v>
      </c>
      <c r="B62" s="3">
        <f t="shared" si="10"/>
        <v>50013</v>
      </c>
      <c r="C62" s="2">
        <f t="shared" si="11"/>
        <v>25</v>
      </c>
      <c r="D62" s="2" t="str">
        <f t="shared" si="12"/>
        <v>SpecialEquipmentName50013</v>
      </c>
      <c r="E62" s="2" t="str">
        <f t="shared" si="13"/>
        <v>SpecialEquipmentDesc50013</v>
      </c>
      <c r="F62" s="2" t="str">
        <f t="shared" si="7"/>
        <v>SpriteUi/SpecialEquipmenIcon/50013</v>
      </c>
      <c r="G62" s="2" t="str">
        <f t="shared" si="9"/>
        <v>Carshow/ExclusiveEquip/50013</v>
      </c>
      <c r="H62" s="2">
        <v>0</v>
      </c>
      <c r="I62" s="2" cm="1">
        <f t="array" ref="I62">_xlfn.XLOOKUP(B62*10+1,[1]配置!$N:$N*10+[1]配置!$D:$D,[1]配置!$B:$B,0)</f>
        <v>0</v>
      </c>
      <c r="J62" s="2" cm="1">
        <f t="array" ref="J62">_xlfn.XLOOKUP(B62*10+1,[2]配置!$N:$N*10+[2]配置!$D:$D,[2]配置!$B:$B,0)</f>
        <v>0</v>
      </c>
      <c r="K62" s="2" cm="1">
        <f t="array" ref="K62">_xlfn.XLOOKUP(B62*10+1,[3]配置!$N:$N*10+[3]配置!$D:$D,[3]配置!$B:$B,0)</f>
        <v>0</v>
      </c>
      <c r="L62" s="2" cm="1">
        <f t="array" ref="L62">_xlfn.XLOOKUP(B62*10+1,[4]配置!$N:$N*10+[4]配置!$D:$D,[4]配置!$B:$B,0)</f>
        <v>0</v>
      </c>
      <c r="M62" s="2">
        <v>10</v>
      </c>
    </row>
    <row r="63" spans="1:13" x14ac:dyDescent="0.15">
      <c r="A63" s="2">
        <f t="shared" si="8"/>
        <v>50014</v>
      </c>
      <c r="B63" s="3">
        <f t="shared" si="10"/>
        <v>50014</v>
      </c>
      <c r="C63" s="2">
        <f t="shared" si="11"/>
        <v>25</v>
      </c>
      <c r="D63" s="2" t="str">
        <f t="shared" si="12"/>
        <v>SpecialEquipmentName50014</v>
      </c>
      <c r="E63" s="2" t="str">
        <f t="shared" si="13"/>
        <v>SpecialEquipmentDesc50014</v>
      </c>
      <c r="F63" s="2" t="str">
        <f t="shared" si="7"/>
        <v>SpriteUi/SpecialEquipmenIcon/50014</v>
      </c>
      <c r="G63" s="2" t="str">
        <f t="shared" si="9"/>
        <v>Carshow/ExclusiveEquip/50014</v>
      </c>
      <c r="H63" s="2">
        <v>0</v>
      </c>
      <c r="I63" s="2" cm="1">
        <f t="array" ref="I63">_xlfn.XLOOKUP(B63*10+1,[1]配置!$N:$N*10+[1]配置!$D:$D,[1]配置!$B:$B,0)</f>
        <v>0</v>
      </c>
      <c r="J63" s="2" cm="1">
        <f t="array" ref="J63">_xlfn.XLOOKUP(B63*10+1,[2]配置!$N:$N*10+[2]配置!$D:$D,[2]配置!$B:$B,0)</f>
        <v>0</v>
      </c>
      <c r="K63" s="2" cm="1">
        <f t="array" ref="K63">_xlfn.XLOOKUP(B63*10+1,[3]配置!$N:$N*10+[3]配置!$D:$D,[3]配置!$B:$B,0)</f>
        <v>0</v>
      </c>
      <c r="L63" s="2" cm="1">
        <f t="array" ref="L63">_xlfn.XLOOKUP(B63*10+1,[4]配置!$N:$N*10+[4]配置!$D:$D,[4]配置!$B:$B,0)</f>
        <v>0</v>
      </c>
      <c r="M63" s="2">
        <v>10</v>
      </c>
    </row>
    <row r="64" spans="1:13" x14ac:dyDescent="0.15">
      <c r="A64" s="2">
        <f t="shared" si="8"/>
        <v>50015</v>
      </c>
      <c r="B64" s="3">
        <f t="shared" si="10"/>
        <v>50015</v>
      </c>
      <c r="C64" s="2">
        <f t="shared" si="11"/>
        <v>25</v>
      </c>
      <c r="D64" s="2" t="str">
        <f t="shared" si="12"/>
        <v>SpecialEquipmentName50015</v>
      </c>
      <c r="E64" s="2" t="str">
        <f t="shared" si="13"/>
        <v>SpecialEquipmentDesc50015</v>
      </c>
      <c r="F64" s="2" t="str">
        <f t="shared" si="7"/>
        <v>SpriteUi/SpecialEquipmenIcon/50015</v>
      </c>
      <c r="G64" s="2" t="str">
        <f t="shared" si="9"/>
        <v>Carshow/ExclusiveEquip/50015</v>
      </c>
      <c r="H64" s="2">
        <v>0</v>
      </c>
      <c r="I64" s="2" cm="1">
        <f t="array" ref="I64">_xlfn.XLOOKUP(B64*10+1,[1]配置!$N:$N*10+[1]配置!$D:$D,[1]配置!$B:$B,0)</f>
        <v>0</v>
      </c>
      <c r="J64" s="2" cm="1">
        <f t="array" ref="J64">_xlfn.XLOOKUP(B64*10+1,[2]配置!$N:$N*10+[2]配置!$D:$D,[2]配置!$B:$B,0)</f>
        <v>0</v>
      </c>
      <c r="K64" s="2" cm="1">
        <f t="array" ref="K64">_xlfn.XLOOKUP(B64*10+1,[3]配置!$N:$N*10+[3]配置!$D:$D,[3]配置!$B:$B,0)</f>
        <v>0</v>
      </c>
      <c r="L64" s="2" cm="1">
        <f t="array" ref="L64">_xlfn.XLOOKUP(B64*10+1,[4]配置!$N:$N*10+[4]配置!$D:$D,[4]配置!$B:$B,0)</f>
        <v>0</v>
      </c>
      <c r="M64" s="2">
        <v>10</v>
      </c>
    </row>
    <row r="65" spans="1:13" x14ac:dyDescent="0.15">
      <c r="A65" s="2">
        <f t="shared" si="8"/>
        <v>50016</v>
      </c>
      <c r="B65" s="3">
        <f t="shared" si="10"/>
        <v>50016</v>
      </c>
      <c r="C65" s="2">
        <f t="shared" si="11"/>
        <v>25</v>
      </c>
      <c r="D65" s="2" t="str">
        <f t="shared" si="12"/>
        <v>SpecialEquipmentName50016</v>
      </c>
      <c r="E65" s="2" t="str">
        <f t="shared" si="13"/>
        <v>SpecialEquipmentDesc50016</v>
      </c>
      <c r="F65" s="2" t="str">
        <f t="shared" si="7"/>
        <v>SpriteUi/SpecialEquipmenIcon/50016</v>
      </c>
      <c r="G65" s="2" t="str">
        <f t="shared" si="9"/>
        <v>Carshow/ExclusiveEquip/50016</v>
      </c>
      <c r="H65" s="2">
        <v>0</v>
      </c>
      <c r="I65" s="2" cm="1">
        <f t="array" ref="I65">_xlfn.XLOOKUP(B65*10+1,[1]配置!$N:$N*10+[1]配置!$D:$D,[1]配置!$B:$B,0)</f>
        <v>0</v>
      </c>
      <c r="J65" s="2" cm="1">
        <f t="array" ref="J65">_xlfn.XLOOKUP(B65*10+1,[2]配置!$N:$N*10+[2]配置!$D:$D,[2]配置!$B:$B,0)</f>
        <v>0</v>
      </c>
      <c r="K65" s="2" cm="1">
        <f t="array" ref="K65">_xlfn.XLOOKUP(B65*10+1,[3]配置!$N:$N*10+[3]配置!$D:$D,[3]配置!$B:$B,0)</f>
        <v>0</v>
      </c>
      <c r="L65" s="2" cm="1">
        <f t="array" ref="L65">_xlfn.XLOOKUP(B65*10+1,[4]配置!$N:$N*10+[4]配置!$D:$D,[4]配置!$B:$B,0)</f>
        <v>0</v>
      </c>
      <c r="M65" s="2">
        <v>10</v>
      </c>
    </row>
    <row r="66" spans="1:13" x14ac:dyDescent="0.15">
      <c r="A66" s="2">
        <f t="shared" si="8"/>
        <v>50017</v>
      </c>
      <c r="B66" s="3">
        <f t="shared" si="10"/>
        <v>50017</v>
      </c>
      <c r="C66" s="2">
        <f t="shared" si="11"/>
        <v>25</v>
      </c>
      <c r="D66" s="2" t="str">
        <f t="shared" si="12"/>
        <v>SpecialEquipmentName50017</v>
      </c>
      <c r="E66" s="2" t="str">
        <f t="shared" si="13"/>
        <v>SpecialEquipmentDesc50017</v>
      </c>
      <c r="F66" s="2" t="str">
        <f t="shared" si="7"/>
        <v>SpriteUi/SpecialEquipmenIcon/50017</v>
      </c>
      <c r="G66" s="2" t="str">
        <f t="shared" si="9"/>
        <v>Carshow/ExclusiveEquip/50017</v>
      </c>
      <c r="H66" s="2">
        <v>0</v>
      </c>
      <c r="I66" s="2" cm="1">
        <f t="array" ref="I66">_xlfn.XLOOKUP(B66*10+1,[1]配置!$N:$N*10+[1]配置!$D:$D,[1]配置!$B:$B,0)</f>
        <v>0</v>
      </c>
      <c r="J66" s="2" cm="1">
        <f t="array" ref="J66">_xlfn.XLOOKUP(B66*10+1,[2]配置!$N:$N*10+[2]配置!$D:$D,[2]配置!$B:$B,0)</f>
        <v>0</v>
      </c>
      <c r="K66" s="2" cm="1">
        <f t="array" ref="K66">_xlfn.XLOOKUP(B66*10+1,[3]配置!$N:$N*10+[3]配置!$D:$D,[3]配置!$B:$B,0)</f>
        <v>0</v>
      </c>
      <c r="L66" s="2" cm="1">
        <f t="array" ref="L66">_xlfn.XLOOKUP(B66*10+1,[4]配置!$N:$N*10+[4]配置!$D:$D,[4]配置!$B:$B,0)</f>
        <v>0</v>
      </c>
      <c r="M66" s="2">
        <v>10</v>
      </c>
    </row>
    <row r="67" spans="1:13" x14ac:dyDescent="0.15">
      <c r="A67" s="2">
        <f t="shared" si="8"/>
        <v>50018</v>
      </c>
      <c r="B67" s="3">
        <f t="shared" si="10"/>
        <v>50018</v>
      </c>
      <c r="C67" s="2">
        <f t="shared" si="11"/>
        <v>25</v>
      </c>
      <c r="D67" s="2" t="str">
        <f t="shared" si="12"/>
        <v>SpecialEquipmentName50018</v>
      </c>
      <c r="E67" s="2" t="str">
        <f t="shared" si="13"/>
        <v>SpecialEquipmentDesc50018</v>
      </c>
      <c r="F67" s="2" t="str">
        <f t="shared" si="7"/>
        <v>SpriteUi/SpecialEquipmenIcon/50018</v>
      </c>
      <c r="G67" s="2" t="str">
        <f t="shared" si="9"/>
        <v>Carshow/ExclusiveEquip/50018</v>
      </c>
      <c r="H67" s="2">
        <v>0</v>
      </c>
      <c r="I67" s="2" cm="1">
        <f t="array" ref="I67">_xlfn.XLOOKUP(B67*10+1,[1]配置!$N:$N*10+[1]配置!$D:$D,[1]配置!$B:$B,0)</f>
        <v>0</v>
      </c>
      <c r="J67" s="2" cm="1">
        <f t="array" ref="J67">_xlfn.XLOOKUP(B67*10+1,[2]配置!$N:$N*10+[2]配置!$D:$D,[2]配置!$B:$B,0)</f>
        <v>0</v>
      </c>
      <c r="K67" s="2" cm="1">
        <f t="array" ref="K67">_xlfn.XLOOKUP(B67*10+1,[3]配置!$N:$N*10+[3]配置!$D:$D,[3]配置!$B:$B,0)</f>
        <v>0</v>
      </c>
      <c r="L67" s="2" cm="1">
        <f t="array" ref="L67">_xlfn.XLOOKUP(B67*10+1,[4]配置!$N:$N*10+[4]配置!$D:$D,[4]配置!$B:$B,0)</f>
        <v>0</v>
      </c>
      <c r="M67" s="2">
        <v>10</v>
      </c>
    </row>
    <row r="68" spans="1:13" x14ac:dyDescent="0.15">
      <c r="A68" s="2">
        <f t="shared" si="8"/>
        <v>50019</v>
      </c>
      <c r="B68" s="3">
        <f t="shared" si="10"/>
        <v>50019</v>
      </c>
      <c r="C68" s="2">
        <f t="shared" si="11"/>
        <v>25</v>
      </c>
      <c r="D68" s="2" t="str">
        <f t="shared" si="12"/>
        <v>SpecialEquipmentName50019</v>
      </c>
      <c r="E68" s="2" t="str">
        <f t="shared" si="13"/>
        <v>SpecialEquipmentDesc50019</v>
      </c>
      <c r="F68" s="2" t="str">
        <f t="shared" si="7"/>
        <v>SpriteUi/SpecialEquipmenIcon/50019</v>
      </c>
      <c r="G68" s="2" t="str">
        <f t="shared" si="9"/>
        <v>Carshow/ExclusiveEquip/50019</v>
      </c>
      <c r="H68" s="2">
        <v>0</v>
      </c>
      <c r="I68" s="2" cm="1">
        <f t="array" ref="I68">_xlfn.XLOOKUP(B68*10+1,[1]配置!$N:$N*10+[1]配置!$D:$D,[1]配置!$B:$B,0)</f>
        <v>0</v>
      </c>
      <c r="J68" s="2" cm="1">
        <f t="array" ref="J68">_xlfn.XLOOKUP(B68*10+1,[2]配置!$N:$N*10+[2]配置!$D:$D,[2]配置!$B:$B,0)</f>
        <v>0</v>
      </c>
      <c r="K68" s="2" cm="1">
        <f t="array" ref="K68">_xlfn.XLOOKUP(B68*10+1,[3]配置!$N:$N*10+[3]配置!$D:$D,[3]配置!$B:$B,0)</f>
        <v>0</v>
      </c>
      <c r="L68" s="2" cm="1">
        <f t="array" ref="L68">_xlfn.XLOOKUP(B68*10+1,[4]配置!$N:$N*10+[4]配置!$D:$D,[4]配置!$B:$B,0)</f>
        <v>0</v>
      </c>
      <c r="M68" s="2">
        <v>10</v>
      </c>
    </row>
    <row r="69" spans="1:13" x14ac:dyDescent="0.15">
      <c r="A69" s="2">
        <f t="shared" si="8"/>
        <v>50020</v>
      </c>
      <c r="B69" s="3">
        <f t="shared" si="10"/>
        <v>50020</v>
      </c>
      <c r="C69" s="2">
        <f t="shared" si="11"/>
        <v>25</v>
      </c>
      <c r="D69" s="2" t="str">
        <f t="shared" si="12"/>
        <v>SpecialEquipmentName50020</v>
      </c>
      <c r="E69" s="2" t="str">
        <f t="shared" si="13"/>
        <v>SpecialEquipmentDesc50020</v>
      </c>
      <c r="F69" s="2" t="str">
        <f t="shared" si="7"/>
        <v>SpriteUi/SpecialEquipmenIcon/50020</v>
      </c>
      <c r="G69" s="2" t="str">
        <f t="shared" si="9"/>
        <v>Carshow/ExclusiveEquip/50020</v>
      </c>
      <c r="H69" s="2">
        <v>0</v>
      </c>
      <c r="I69" s="2" cm="1">
        <f t="array" ref="I69">_xlfn.XLOOKUP(B69*10+1,[1]配置!$N:$N*10+[1]配置!$D:$D,[1]配置!$B:$B,0)</f>
        <v>0</v>
      </c>
      <c r="J69" s="2" cm="1">
        <f t="array" ref="J69">_xlfn.XLOOKUP(B69*10+1,[2]配置!$N:$N*10+[2]配置!$D:$D,[2]配置!$B:$B,0)</f>
        <v>0</v>
      </c>
      <c r="K69" s="2" cm="1">
        <f t="array" ref="K69">_xlfn.XLOOKUP(B69*10+1,[3]配置!$N:$N*10+[3]配置!$D:$D,[3]配置!$B:$B,0)</f>
        <v>0</v>
      </c>
      <c r="L69" s="2" cm="1">
        <f t="array" ref="L69">_xlfn.XLOOKUP(B69*10+1,[4]配置!$N:$N*10+[4]配置!$D:$D,[4]配置!$B:$B,0)</f>
        <v>0</v>
      </c>
      <c r="M69" s="2">
        <v>10</v>
      </c>
    </row>
    <row r="70" spans="1:13" x14ac:dyDescent="0.15">
      <c r="A70" s="2">
        <f t="shared" si="8"/>
        <v>50021</v>
      </c>
      <c r="B70" s="3">
        <f t="shared" si="10"/>
        <v>50021</v>
      </c>
      <c r="C70" s="2">
        <f t="shared" si="11"/>
        <v>25</v>
      </c>
      <c r="D70" s="2" t="str">
        <f t="shared" si="12"/>
        <v>SpecialEquipmentName50021</v>
      </c>
      <c r="E70" s="2" t="str">
        <f t="shared" si="13"/>
        <v>SpecialEquipmentDesc50021</v>
      </c>
      <c r="F70" s="2" t="str">
        <f t="shared" ref="F70:F83" si="14">"SpriteUi/SpecialEquipmenIcon/"&amp;B70</f>
        <v>SpriteUi/SpecialEquipmenIcon/50021</v>
      </c>
      <c r="G70" s="2" t="str">
        <f t="shared" si="9"/>
        <v>Carshow/ExclusiveEquip/50021</v>
      </c>
      <c r="H70" s="2">
        <v>0</v>
      </c>
      <c r="I70" s="2" cm="1">
        <f t="array" ref="I70">_xlfn.XLOOKUP(B70*10+1,[1]配置!$N:$N*10+[1]配置!$D:$D,[1]配置!$B:$B,0)</f>
        <v>0</v>
      </c>
      <c r="J70" s="2" cm="1">
        <f t="array" ref="J70">_xlfn.XLOOKUP(B70*10+1,[2]配置!$N:$N*10+[2]配置!$D:$D,[2]配置!$B:$B,0)</f>
        <v>0</v>
      </c>
      <c r="K70" s="2" cm="1">
        <f t="array" ref="K70">_xlfn.XLOOKUP(B70*10+1,[3]配置!$N:$N*10+[3]配置!$D:$D,[3]配置!$B:$B,0)</f>
        <v>0</v>
      </c>
      <c r="L70" s="2" cm="1">
        <f t="array" ref="L70">_xlfn.XLOOKUP(B70*10+1,[4]配置!$N:$N*10+[4]配置!$D:$D,[4]配置!$B:$B,0)</f>
        <v>0</v>
      </c>
      <c r="M70" s="2">
        <v>10</v>
      </c>
    </row>
    <row r="71" spans="1:13" x14ac:dyDescent="0.15">
      <c r="A71" s="2">
        <f t="shared" si="8"/>
        <v>50022</v>
      </c>
      <c r="B71" s="3">
        <f t="shared" si="10"/>
        <v>50022</v>
      </c>
      <c r="C71" s="2">
        <f t="shared" si="11"/>
        <v>25</v>
      </c>
      <c r="D71" s="2" t="str">
        <f t="shared" si="12"/>
        <v>SpecialEquipmentName50022</v>
      </c>
      <c r="E71" s="2" t="str">
        <f t="shared" si="13"/>
        <v>SpecialEquipmentDesc50022</v>
      </c>
      <c r="F71" s="2" t="str">
        <f t="shared" si="14"/>
        <v>SpriteUi/SpecialEquipmenIcon/50022</v>
      </c>
      <c r="G71" s="2" t="str">
        <f t="shared" si="9"/>
        <v>Carshow/ExclusiveEquip/50022</v>
      </c>
      <c r="H71" s="2">
        <v>0</v>
      </c>
      <c r="I71" s="2" cm="1">
        <f t="array" ref="I71">_xlfn.XLOOKUP(B71*10+1,[1]配置!$N:$N*10+[1]配置!$D:$D,[1]配置!$B:$B,0)</f>
        <v>0</v>
      </c>
      <c r="J71" s="2" cm="1">
        <f t="array" ref="J71">_xlfn.XLOOKUP(B71*10+1,[2]配置!$N:$N*10+[2]配置!$D:$D,[2]配置!$B:$B,0)</f>
        <v>0</v>
      </c>
      <c r="K71" s="2" cm="1">
        <f t="array" ref="K71">_xlfn.XLOOKUP(B71*10+1,[3]配置!$N:$N*10+[3]配置!$D:$D,[3]配置!$B:$B,0)</f>
        <v>0</v>
      </c>
      <c r="L71" s="2" cm="1">
        <f t="array" ref="L71">_xlfn.XLOOKUP(B71*10+1,[4]配置!$N:$N*10+[4]配置!$D:$D,[4]配置!$B:$B,0)</f>
        <v>0</v>
      </c>
      <c r="M71" s="2">
        <v>10</v>
      </c>
    </row>
    <row r="72" spans="1:13" x14ac:dyDescent="0.15">
      <c r="A72" s="2">
        <f t="shared" si="8"/>
        <v>50023</v>
      </c>
      <c r="B72" s="3">
        <f t="shared" si="10"/>
        <v>50023</v>
      </c>
      <c r="C72" s="2">
        <f t="shared" si="11"/>
        <v>25</v>
      </c>
      <c r="D72" s="2" t="str">
        <f t="shared" si="12"/>
        <v>SpecialEquipmentName50023</v>
      </c>
      <c r="E72" s="2" t="str">
        <f t="shared" si="13"/>
        <v>SpecialEquipmentDesc50023</v>
      </c>
      <c r="F72" s="2" t="str">
        <f t="shared" si="14"/>
        <v>SpriteUi/SpecialEquipmenIcon/50023</v>
      </c>
      <c r="G72" s="2" t="str">
        <f t="shared" si="9"/>
        <v>Carshow/ExclusiveEquip/50023</v>
      </c>
      <c r="H72" s="2">
        <v>0</v>
      </c>
      <c r="I72" s="2" cm="1">
        <f t="array" ref="I72">_xlfn.XLOOKUP(B72*10+1,[1]配置!$N:$N*10+[1]配置!$D:$D,[1]配置!$B:$B,0)</f>
        <v>0</v>
      </c>
      <c r="J72" s="2" cm="1">
        <f t="array" ref="J72">_xlfn.XLOOKUP(B72*10+1,[2]配置!$N:$N*10+[2]配置!$D:$D,[2]配置!$B:$B,0)</f>
        <v>0</v>
      </c>
      <c r="K72" s="2" cm="1">
        <f t="array" ref="K72">_xlfn.XLOOKUP(B72*10+1,[3]配置!$N:$N*10+[3]配置!$D:$D,[3]配置!$B:$B,0)</f>
        <v>0</v>
      </c>
      <c r="L72" s="2" cm="1">
        <f t="array" ref="L72">_xlfn.XLOOKUP(B72*10+1,[4]配置!$N:$N*10+[4]配置!$D:$D,[4]配置!$B:$B,0)</f>
        <v>0</v>
      </c>
      <c r="M72" s="2">
        <v>10</v>
      </c>
    </row>
    <row r="73" spans="1:13" x14ac:dyDescent="0.15">
      <c r="A73" s="2">
        <f t="shared" si="8"/>
        <v>50024</v>
      </c>
      <c r="B73" s="3">
        <f t="shared" si="10"/>
        <v>50024</v>
      </c>
      <c r="C73" s="2">
        <f t="shared" si="11"/>
        <v>25</v>
      </c>
      <c r="D73" s="2" t="str">
        <f t="shared" si="12"/>
        <v>SpecialEquipmentName50024</v>
      </c>
      <c r="E73" s="2" t="str">
        <f t="shared" si="13"/>
        <v>SpecialEquipmentDesc50024</v>
      </c>
      <c r="F73" s="2" t="str">
        <f t="shared" si="14"/>
        <v>SpriteUi/SpecialEquipmenIcon/50024</v>
      </c>
      <c r="G73" s="2" t="str">
        <f t="shared" si="9"/>
        <v>Carshow/ExclusiveEquip/50024</v>
      </c>
      <c r="H73" s="2">
        <v>0</v>
      </c>
      <c r="I73" s="2" cm="1">
        <f t="array" ref="I73">_xlfn.XLOOKUP(B73*10+1,[1]配置!$N:$N*10+[1]配置!$D:$D,[1]配置!$B:$B,0)</f>
        <v>0</v>
      </c>
      <c r="J73" s="2" cm="1">
        <f t="array" ref="J73">_xlfn.XLOOKUP(B73*10+1,[2]配置!$N:$N*10+[2]配置!$D:$D,[2]配置!$B:$B,0)</f>
        <v>0</v>
      </c>
      <c r="K73" s="2" cm="1">
        <f t="array" ref="K73">_xlfn.XLOOKUP(B73*10+1,[3]配置!$N:$N*10+[3]配置!$D:$D,[3]配置!$B:$B,0)</f>
        <v>0</v>
      </c>
      <c r="L73" s="2" cm="1">
        <f t="array" ref="L73">_xlfn.XLOOKUP(B73*10+1,[4]配置!$N:$N*10+[4]配置!$D:$D,[4]配置!$B:$B,0)</f>
        <v>0</v>
      </c>
      <c r="M73" s="2">
        <v>10</v>
      </c>
    </row>
    <row r="74" spans="1:13" x14ac:dyDescent="0.15">
      <c r="A74" s="2">
        <f t="shared" si="8"/>
        <v>50025</v>
      </c>
      <c r="B74" s="3">
        <f t="shared" si="10"/>
        <v>50025</v>
      </c>
      <c r="C74" s="2">
        <f t="shared" si="11"/>
        <v>25</v>
      </c>
      <c r="D74" s="2" t="str">
        <f t="shared" si="12"/>
        <v>SpecialEquipmentName50025</v>
      </c>
      <c r="E74" s="2" t="str">
        <f t="shared" si="13"/>
        <v>SpecialEquipmentDesc50025</v>
      </c>
      <c r="F74" s="2" t="str">
        <f t="shared" si="14"/>
        <v>SpriteUi/SpecialEquipmenIcon/50025</v>
      </c>
      <c r="G74" s="2" t="str">
        <f t="shared" si="9"/>
        <v>Carshow/ExclusiveEquip/50025</v>
      </c>
      <c r="H74" s="2">
        <v>0</v>
      </c>
      <c r="I74" s="2" cm="1">
        <f t="array" ref="I74">_xlfn.XLOOKUP(B74*10+1,[1]配置!$N:$N*10+[1]配置!$D:$D,[1]配置!$B:$B,0)</f>
        <v>0</v>
      </c>
      <c r="J74" s="2" cm="1">
        <f t="array" ref="J74">_xlfn.XLOOKUP(B74*10+1,[2]配置!$N:$N*10+[2]配置!$D:$D,[2]配置!$B:$B,0)</f>
        <v>0</v>
      </c>
      <c r="K74" s="2" cm="1">
        <f t="array" ref="K74">_xlfn.XLOOKUP(B74*10+1,[3]配置!$N:$N*10+[3]配置!$D:$D,[3]配置!$B:$B,0)</f>
        <v>0</v>
      </c>
      <c r="L74" s="2" cm="1">
        <f t="array" ref="L74">_xlfn.XLOOKUP(B74*10+1,[4]配置!$N:$N*10+[4]配置!$D:$D,[4]配置!$B:$B,0)</f>
        <v>0</v>
      </c>
      <c r="M74" s="2">
        <v>10</v>
      </c>
    </row>
    <row r="75" spans="1:13" x14ac:dyDescent="0.15">
      <c r="A75" s="2">
        <f t="shared" si="8"/>
        <v>50026</v>
      </c>
      <c r="B75" s="3">
        <f t="shared" si="10"/>
        <v>50026</v>
      </c>
      <c r="C75" s="2">
        <f t="shared" si="11"/>
        <v>25</v>
      </c>
      <c r="D75" s="2" t="str">
        <f t="shared" si="12"/>
        <v>SpecialEquipmentName50026</v>
      </c>
      <c r="E75" s="2" t="str">
        <f t="shared" si="13"/>
        <v>SpecialEquipmentDesc50026</v>
      </c>
      <c r="F75" s="2" t="str">
        <f t="shared" si="14"/>
        <v>SpriteUi/SpecialEquipmenIcon/50026</v>
      </c>
      <c r="G75" s="2" t="str">
        <f t="shared" si="9"/>
        <v>Carshow/ExclusiveEquip/50026</v>
      </c>
      <c r="H75" s="2">
        <v>0</v>
      </c>
      <c r="I75" s="2" cm="1">
        <f t="array" ref="I75">_xlfn.XLOOKUP(B75*10+1,[1]配置!$N:$N*10+[1]配置!$D:$D,[1]配置!$B:$B,0)</f>
        <v>0</v>
      </c>
      <c r="J75" s="2" cm="1">
        <f t="array" ref="J75">_xlfn.XLOOKUP(B75*10+1,[2]配置!$N:$N*10+[2]配置!$D:$D,[2]配置!$B:$B,0)</f>
        <v>0</v>
      </c>
      <c r="K75" s="2" cm="1">
        <f t="array" ref="K75">_xlfn.XLOOKUP(B75*10+1,[3]配置!$N:$N*10+[3]配置!$D:$D,[3]配置!$B:$B,0)</f>
        <v>0</v>
      </c>
      <c r="L75" s="2" cm="1">
        <f t="array" ref="L75">_xlfn.XLOOKUP(B75*10+1,[4]配置!$N:$N*10+[4]配置!$D:$D,[4]配置!$B:$B,0)</f>
        <v>0</v>
      </c>
      <c r="M75" s="2">
        <v>10</v>
      </c>
    </row>
    <row r="76" spans="1:13" x14ac:dyDescent="0.15">
      <c r="A76" s="2">
        <f t="shared" si="8"/>
        <v>50027</v>
      </c>
      <c r="B76" s="3">
        <f t="shared" si="10"/>
        <v>50027</v>
      </c>
      <c r="C76" s="2">
        <f t="shared" si="11"/>
        <v>25</v>
      </c>
      <c r="D76" s="2" t="str">
        <f t="shared" si="12"/>
        <v>SpecialEquipmentName50027</v>
      </c>
      <c r="E76" s="2" t="str">
        <f t="shared" si="13"/>
        <v>SpecialEquipmentDesc50027</v>
      </c>
      <c r="F76" s="2" t="str">
        <f t="shared" si="14"/>
        <v>SpriteUi/SpecialEquipmenIcon/50027</v>
      </c>
      <c r="G76" s="2" t="str">
        <f t="shared" si="9"/>
        <v>Carshow/ExclusiveEquip/50027</v>
      </c>
      <c r="H76" s="2">
        <v>0</v>
      </c>
      <c r="I76" s="2" cm="1">
        <f t="array" ref="I76">_xlfn.XLOOKUP(B76*10+1,[1]配置!$N:$N*10+[1]配置!$D:$D,[1]配置!$B:$B,0)</f>
        <v>0</v>
      </c>
      <c r="J76" s="2" cm="1">
        <f t="array" ref="J76">_xlfn.XLOOKUP(B76*10+1,[2]配置!$N:$N*10+[2]配置!$D:$D,[2]配置!$B:$B,0)</f>
        <v>0</v>
      </c>
      <c r="K76" s="2" cm="1">
        <f t="array" ref="K76">_xlfn.XLOOKUP(B76*10+1,[3]配置!$N:$N*10+[3]配置!$D:$D,[3]配置!$B:$B,0)</f>
        <v>0</v>
      </c>
      <c r="L76" s="2" cm="1">
        <f t="array" ref="L76">_xlfn.XLOOKUP(B76*10+1,[4]配置!$N:$N*10+[4]配置!$D:$D,[4]配置!$B:$B,0)</f>
        <v>0</v>
      </c>
      <c r="M76" s="2">
        <v>10</v>
      </c>
    </row>
    <row r="77" spans="1:13" x14ac:dyDescent="0.15">
      <c r="A77" s="2">
        <f t="shared" si="8"/>
        <v>50028</v>
      </c>
      <c r="B77" s="3">
        <f t="shared" si="10"/>
        <v>50028</v>
      </c>
      <c r="C77" s="2">
        <f t="shared" si="11"/>
        <v>25</v>
      </c>
      <c r="D77" s="2" t="str">
        <f t="shared" si="12"/>
        <v>SpecialEquipmentName50028</v>
      </c>
      <c r="E77" s="2" t="str">
        <f t="shared" si="13"/>
        <v>SpecialEquipmentDesc50028</v>
      </c>
      <c r="F77" s="2" t="str">
        <f t="shared" si="14"/>
        <v>SpriteUi/SpecialEquipmenIcon/50028</v>
      </c>
      <c r="G77" s="2" t="str">
        <f t="shared" si="9"/>
        <v>Carshow/ExclusiveEquip/50028</v>
      </c>
      <c r="H77" s="2">
        <v>0</v>
      </c>
      <c r="I77" s="2" cm="1">
        <f t="array" ref="I77">_xlfn.XLOOKUP(B77*10+1,[1]配置!$N:$N*10+[1]配置!$D:$D,[1]配置!$B:$B,0)</f>
        <v>0</v>
      </c>
      <c r="J77" s="2" cm="1">
        <f t="array" ref="J77">_xlfn.XLOOKUP(B77*10+1,[2]配置!$N:$N*10+[2]配置!$D:$D,[2]配置!$B:$B,0)</f>
        <v>0</v>
      </c>
      <c r="K77" s="2" cm="1">
        <f t="array" ref="K77">_xlfn.XLOOKUP(B77*10+1,[3]配置!$N:$N*10+[3]配置!$D:$D,[3]配置!$B:$B,0)</f>
        <v>0</v>
      </c>
      <c r="L77" s="2" cm="1">
        <f t="array" ref="L77">_xlfn.XLOOKUP(B77*10+1,[4]配置!$N:$N*10+[4]配置!$D:$D,[4]配置!$B:$B,0)</f>
        <v>0</v>
      </c>
      <c r="M77" s="2">
        <v>10</v>
      </c>
    </row>
    <row r="78" spans="1:13" x14ac:dyDescent="0.15">
      <c r="A78" s="2">
        <f t="shared" si="8"/>
        <v>50029</v>
      </c>
      <c r="B78" s="3">
        <f t="shared" si="10"/>
        <v>50029</v>
      </c>
      <c r="C78" s="2">
        <f t="shared" si="11"/>
        <v>25</v>
      </c>
      <c r="D78" s="2" t="str">
        <f t="shared" si="12"/>
        <v>SpecialEquipmentName50029</v>
      </c>
      <c r="E78" s="2" t="str">
        <f t="shared" si="13"/>
        <v>SpecialEquipmentDesc50029</v>
      </c>
      <c r="F78" s="2" t="str">
        <f t="shared" si="14"/>
        <v>SpriteUi/SpecialEquipmenIcon/50029</v>
      </c>
      <c r="G78" s="2" t="str">
        <f t="shared" si="9"/>
        <v>Carshow/ExclusiveEquip/50029</v>
      </c>
      <c r="H78" s="2">
        <v>0</v>
      </c>
      <c r="I78" s="2" cm="1">
        <f t="array" ref="I78">_xlfn.XLOOKUP(B78*10+1,[1]配置!$N:$N*10+[1]配置!$D:$D,[1]配置!$B:$B,0)</f>
        <v>0</v>
      </c>
      <c r="J78" s="2" cm="1">
        <f t="array" ref="J78">_xlfn.XLOOKUP(B78*10+1,[2]配置!$N:$N*10+[2]配置!$D:$D,[2]配置!$B:$B,0)</f>
        <v>0</v>
      </c>
      <c r="K78" s="2" cm="1">
        <f t="array" ref="K78">_xlfn.XLOOKUP(B78*10+1,[3]配置!$N:$N*10+[3]配置!$D:$D,[3]配置!$B:$B,0)</f>
        <v>0</v>
      </c>
      <c r="L78" s="2" cm="1">
        <f t="array" ref="L78">_xlfn.XLOOKUP(B78*10+1,[4]配置!$N:$N*10+[4]配置!$D:$D,[4]配置!$B:$B,0)</f>
        <v>0</v>
      </c>
      <c r="M78" s="2">
        <v>10</v>
      </c>
    </row>
    <row r="79" spans="1:13" x14ac:dyDescent="0.15">
      <c r="A79" s="2">
        <f t="shared" si="8"/>
        <v>50030</v>
      </c>
      <c r="B79" s="3">
        <f t="shared" si="10"/>
        <v>50030</v>
      </c>
      <c r="C79" s="2">
        <f t="shared" si="11"/>
        <v>25</v>
      </c>
      <c r="D79" s="2" t="str">
        <f t="shared" si="12"/>
        <v>SpecialEquipmentName50030</v>
      </c>
      <c r="E79" s="2" t="str">
        <f t="shared" si="13"/>
        <v>SpecialEquipmentDesc50030</v>
      </c>
      <c r="F79" s="2" t="str">
        <f t="shared" si="14"/>
        <v>SpriteUi/SpecialEquipmenIcon/50030</v>
      </c>
      <c r="G79" s="2" t="str">
        <f t="shared" si="9"/>
        <v>Carshow/ExclusiveEquip/50030</v>
      </c>
      <c r="H79" s="2">
        <v>0</v>
      </c>
      <c r="I79" s="2" cm="1">
        <f t="array" ref="I79">_xlfn.XLOOKUP(B79*10+1,[1]配置!$N:$N*10+[1]配置!$D:$D,[1]配置!$B:$B,0)</f>
        <v>0</v>
      </c>
      <c r="J79" s="2" cm="1">
        <f t="array" ref="J79">_xlfn.XLOOKUP(B79*10+1,[2]配置!$N:$N*10+[2]配置!$D:$D,[2]配置!$B:$B,0)</f>
        <v>0</v>
      </c>
      <c r="K79" s="2" cm="1">
        <f t="array" ref="K79">_xlfn.XLOOKUP(B79*10+1,[3]配置!$N:$N*10+[3]配置!$D:$D,[3]配置!$B:$B,0)</f>
        <v>0</v>
      </c>
      <c r="L79" s="2" cm="1">
        <f t="array" ref="L79">_xlfn.XLOOKUP(B79*10+1,[4]配置!$N:$N*10+[4]配置!$D:$D,[4]配置!$B:$B,0)</f>
        <v>0</v>
      </c>
      <c r="M79" s="2">
        <v>10</v>
      </c>
    </row>
    <row r="80" spans="1:13" x14ac:dyDescent="0.15">
      <c r="A80" s="2">
        <f t="shared" si="8"/>
        <v>50031</v>
      </c>
      <c r="B80" s="3">
        <f t="shared" si="10"/>
        <v>50031</v>
      </c>
      <c r="C80" s="2">
        <f t="shared" si="11"/>
        <v>25</v>
      </c>
      <c r="D80" s="2" t="str">
        <f t="shared" si="12"/>
        <v>SpecialEquipmentName50031</v>
      </c>
      <c r="E80" s="2" t="str">
        <f t="shared" si="13"/>
        <v>SpecialEquipmentDesc50031</v>
      </c>
      <c r="F80" s="2" t="str">
        <f t="shared" si="14"/>
        <v>SpriteUi/SpecialEquipmenIcon/50031</v>
      </c>
      <c r="G80" s="2" t="str">
        <f t="shared" si="9"/>
        <v>Carshow/ExclusiveEquip/50031</v>
      </c>
      <c r="H80" s="2">
        <v>0</v>
      </c>
      <c r="I80" s="2" cm="1">
        <f t="array" ref="I80">_xlfn.XLOOKUP(B80*10+1,[1]配置!$N:$N*10+[1]配置!$D:$D,[1]配置!$B:$B,0)</f>
        <v>0</v>
      </c>
      <c r="J80" s="2" cm="1">
        <f t="array" ref="J80">_xlfn.XLOOKUP(B80*10+1,[2]配置!$N:$N*10+[2]配置!$D:$D,[2]配置!$B:$B,0)</f>
        <v>0</v>
      </c>
      <c r="K80" s="2" cm="1">
        <f t="array" ref="K80">_xlfn.XLOOKUP(B80*10+1,[3]配置!$N:$N*10+[3]配置!$D:$D,[3]配置!$B:$B,0)</f>
        <v>0</v>
      </c>
      <c r="L80" s="2" cm="1">
        <f t="array" ref="L80">_xlfn.XLOOKUP(B80*10+1,[4]配置!$N:$N*10+[4]配置!$D:$D,[4]配置!$B:$B,0)</f>
        <v>0</v>
      </c>
      <c r="M80" s="2">
        <v>10</v>
      </c>
    </row>
    <row r="81" spans="1:13" x14ac:dyDescent="0.15">
      <c r="A81" s="2">
        <f t="shared" si="8"/>
        <v>50032</v>
      </c>
      <c r="B81" s="3">
        <f t="shared" si="10"/>
        <v>50032</v>
      </c>
      <c r="C81" s="2">
        <f t="shared" si="11"/>
        <v>25</v>
      </c>
      <c r="D81" s="2" t="str">
        <f t="shared" si="12"/>
        <v>SpecialEquipmentName50032</v>
      </c>
      <c r="E81" s="2" t="str">
        <f t="shared" si="13"/>
        <v>SpecialEquipmentDesc50032</v>
      </c>
      <c r="F81" s="2" t="str">
        <f t="shared" si="14"/>
        <v>SpriteUi/SpecialEquipmenIcon/50032</v>
      </c>
      <c r="G81" s="2" t="str">
        <f t="shared" si="9"/>
        <v>Carshow/ExclusiveEquip/50032</v>
      </c>
      <c r="H81" s="2">
        <v>0</v>
      </c>
      <c r="I81" s="2" cm="1">
        <f t="array" ref="I81">_xlfn.XLOOKUP(B81*10+1,[1]配置!$N:$N*10+[1]配置!$D:$D,[1]配置!$B:$B,0)</f>
        <v>0</v>
      </c>
      <c r="J81" s="2" cm="1">
        <f t="array" ref="J81">_xlfn.XLOOKUP(B81*10+1,[2]配置!$N:$N*10+[2]配置!$D:$D,[2]配置!$B:$B,0)</f>
        <v>0</v>
      </c>
      <c r="K81" s="2" cm="1">
        <f t="array" ref="K81">_xlfn.XLOOKUP(B81*10+1,[3]配置!$N:$N*10+[3]配置!$D:$D,[3]配置!$B:$B,0)</f>
        <v>0</v>
      </c>
      <c r="L81" s="2" cm="1">
        <f t="array" ref="L81">_xlfn.XLOOKUP(B81*10+1,[4]配置!$N:$N*10+[4]配置!$D:$D,[4]配置!$B:$B,0)</f>
        <v>0</v>
      </c>
      <c r="M81" s="2">
        <v>10</v>
      </c>
    </row>
    <row r="82" spans="1:13" x14ac:dyDescent="0.15">
      <c r="A82" s="2">
        <f t="shared" si="8"/>
        <v>50033</v>
      </c>
      <c r="B82" s="3">
        <f t="shared" si="10"/>
        <v>50033</v>
      </c>
      <c r="C82" s="2">
        <f t="shared" si="11"/>
        <v>25</v>
      </c>
      <c r="D82" s="2" t="str">
        <f t="shared" si="12"/>
        <v>SpecialEquipmentName50033</v>
      </c>
      <c r="E82" s="2" t="str">
        <f t="shared" si="13"/>
        <v>SpecialEquipmentDesc50033</v>
      </c>
      <c r="F82" s="2" t="str">
        <f t="shared" si="14"/>
        <v>SpriteUi/SpecialEquipmenIcon/50033</v>
      </c>
      <c r="G82" s="2" t="str">
        <f t="shared" si="9"/>
        <v>Carshow/ExclusiveEquip/50033</v>
      </c>
      <c r="H82" s="2">
        <v>0</v>
      </c>
      <c r="I82" s="2" cm="1">
        <f t="array" ref="I82">_xlfn.XLOOKUP(B82*10+1,[1]配置!$N:$N*10+[1]配置!$D:$D,[1]配置!$B:$B,0)</f>
        <v>0</v>
      </c>
      <c r="J82" s="2" cm="1">
        <f t="array" ref="J82">_xlfn.XLOOKUP(B82*10+1,[2]配置!$N:$N*10+[2]配置!$D:$D,[2]配置!$B:$B,0)</f>
        <v>0</v>
      </c>
      <c r="K82" s="2" cm="1">
        <f t="array" ref="K82">_xlfn.XLOOKUP(B82*10+1,[3]配置!$N:$N*10+[3]配置!$D:$D,[3]配置!$B:$B,0)</f>
        <v>0</v>
      </c>
      <c r="L82" s="2" cm="1">
        <f t="array" ref="L82">_xlfn.XLOOKUP(B82*10+1,[4]配置!$N:$N*10+[4]配置!$D:$D,[4]配置!$B:$B,0)</f>
        <v>0</v>
      </c>
      <c r="M82" s="2">
        <v>10</v>
      </c>
    </row>
    <row r="83" spans="1:13" x14ac:dyDescent="0.15">
      <c r="A83" s="2">
        <f t="shared" si="8"/>
        <v>50034</v>
      </c>
      <c r="B83" s="3">
        <f t="shared" si="10"/>
        <v>50034</v>
      </c>
      <c r="C83" s="2">
        <f t="shared" si="11"/>
        <v>25</v>
      </c>
      <c r="D83" s="2" t="str">
        <f t="shared" si="12"/>
        <v>SpecialEquipmentName50034</v>
      </c>
      <c r="E83" s="2" t="str">
        <f t="shared" si="13"/>
        <v>SpecialEquipmentDesc50034</v>
      </c>
      <c r="F83" s="2" t="str">
        <f t="shared" si="14"/>
        <v>SpriteUi/SpecialEquipmenIcon/50034</v>
      </c>
      <c r="G83" s="2" t="str">
        <f t="shared" si="9"/>
        <v>Carshow/ExclusiveEquip/50034</v>
      </c>
      <c r="H83" s="2">
        <v>0</v>
      </c>
      <c r="I83" s="2" cm="1">
        <f t="array" ref="I83">_xlfn.XLOOKUP(B83*10+1,[1]配置!$N:$N*10+[1]配置!$D:$D,[1]配置!$B:$B,0)</f>
        <v>0</v>
      </c>
      <c r="J83" s="2" cm="1">
        <f t="array" ref="J83">_xlfn.XLOOKUP(B83*10+1,[2]配置!$N:$N*10+[2]配置!$D:$D,[2]配置!$B:$B,0)</f>
        <v>0</v>
      </c>
      <c r="K83" s="2" cm="1">
        <f t="array" ref="K83">_xlfn.XLOOKUP(B83*10+1,[3]配置!$N:$N*10+[3]配置!$D:$D,[3]配置!$B:$B,0)</f>
        <v>0</v>
      </c>
      <c r="L83" s="2" cm="1">
        <f t="array" ref="L83">_xlfn.XLOOKUP(B83*10+1,[4]配置!$N:$N*10+[4]配置!$D:$D,[4]配置!$B:$B,0)</f>
        <v>0</v>
      </c>
      <c r="M83" s="2">
        <v>10</v>
      </c>
    </row>
  </sheetData>
  <autoFilter ref="A4:M83" xr:uid="{00000000-0009-0000-0000-000000000000}"/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2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2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配置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文祥 汤</cp:lastModifiedBy>
  <dcterms:created xsi:type="dcterms:W3CDTF">2023-05-12T11:15:00Z</dcterms:created>
  <dcterms:modified xsi:type="dcterms:W3CDTF">2025-05-13T11:09:08Z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3DA177FEA6BD451AAEC90EFFD433AC49_12</vt:lpwstr>
  </property>
</Properties>
</file>