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"/>
    </mc:Choice>
  </mc:AlternateContent>
  <xr:revisionPtr revIDLastSave="0" documentId="13_ncr:1_{C8C4CC88-95F6-4504-BAEF-CA745D7A2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3" r:id="rId2"/>
    <sheet name="备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3" l="1"/>
  <c r="BI28" i="3"/>
  <c r="BH28" i="3"/>
  <c r="BG28" i="3"/>
  <c r="BF28" i="3"/>
  <c r="BE28" i="3"/>
  <c r="BD28" i="3"/>
  <c r="BC28" i="3"/>
  <c r="BB28" i="3"/>
  <c r="BA28" i="3"/>
  <c r="AZ28" i="3"/>
  <c r="AX28" i="3"/>
  <c r="AW28" i="3"/>
  <c r="AV28" i="3"/>
  <c r="AU28" i="3"/>
  <c r="AT28" i="3"/>
  <c r="AS28" i="3"/>
  <c r="AR28" i="3"/>
  <c r="AQ28" i="3"/>
  <c r="AP28" i="3"/>
  <c r="AO28" i="3"/>
  <c r="AM28" i="3"/>
  <c r="AL28" i="3"/>
  <c r="AK28" i="3"/>
  <c r="AJ28" i="3"/>
  <c r="AI28" i="3"/>
  <c r="AH28" i="3"/>
  <c r="AG28" i="3"/>
  <c r="AF28" i="3"/>
  <c r="AE28" i="3"/>
  <c r="AD28" i="3"/>
  <c r="AB28" i="3"/>
  <c r="AA28" i="3"/>
  <c r="Z28" i="3"/>
  <c r="Y28" i="3"/>
  <c r="X28" i="3"/>
  <c r="W28" i="3"/>
  <c r="V28" i="3"/>
  <c r="U28" i="3"/>
  <c r="T28" i="3"/>
  <c r="S28" i="3"/>
  <c r="BK27" i="3"/>
  <c r="BI27" i="3"/>
  <c r="BH27" i="3"/>
  <c r="BG27" i="3"/>
  <c r="BF27" i="3"/>
  <c r="BE27" i="3"/>
  <c r="BD27" i="3"/>
  <c r="BC27" i="3"/>
  <c r="BB27" i="3"/>
  <c r="BA27" i="3"/>
  <c r="AZ27" i="3"/>
  <c r="AX27" i="3"/>
  <c r="AW27" i="3"/>
  <c r="AV27" i="3"/>
  <c r="AU27" i="3"/>
  <c r="AT27" i="3"/>
  <c r="AS27" i="3"/>
  <c r="AR27" i="3"/>
  <c r="AQ27" i="3"/>
  <c r="AP27" i="3"/>
  <c r="AO27" i="3"/>
  <c r="AM27" i="3"/>
  <c r="AL27" i="3"/>
  <c r="AK27" i="3"/>
  <c r="AJ27" i="3"/>
  <c r="AI27" i="3"/>
  <c r="AH27" i="3"/>
  <c r="AG27" i="3"/>
  <c r="AF27" i="3"/>
  <c r="AE27" i="3"/>
  <c r="AD27" i="3"/>
  <c r="AB27" i="3"/>
  <c r="AA27" i="3"/>
  <c r="Z27" i="3"/>
  <c r="Y27" i="3"/>
  <c r="X27" i="3"/>
  <c r="W27" i="3"/>
  <c r="V27" i="3"/>
  <c r="U27" i="3"/>
  <c r="T27" i="3"/>
  <c r="S27" i="3"/>
  <c r="BK26" i="3"/>
  <c r="BI26" i="3"/>
  <c r="BH26" i="3"/>
  <c r="BG26" i="3"/>
  <c r="BF26" i="3"/>
  <c r="BE26" i="3"/>
  <c r="BD26" i="3"/>
  <c r="BC26" i="3"/>
  <c r="BB26" i="3"/>
  <c r="BA26" i="3"/>
  <c r="AZ26" i="3"/>
  <c r="AX26" i="3"/>
  <c r="AW26" i="3"/>
  <c r="AV26" i="3"/>
  <c r="AU26" i="3"/>
  <c r="AT26" i="3"/>
  <c r="AS26" i="3"/>
  <c r="AR26" i="3"/>
  <c r="AQ26" i="3"/>
  <c r="AP26" i="3"/>
  <c r="AO26" i="3"/>
  <c r="AM26" i="3"/>
  <c r="AL26" i="3"/>
  <c r="AK26" i="3"/>
  <c r="AJ26" i="3"/>
  <c r="AI26" i="3"/>
  <c r="AH26" i="3"/>
  <c r="AG26" i="3"/>
  <c r="AF26" i="3"/>
  <c r="AE26" i="3"/>
  <c r="AD26" i="3"/>
  <c r="AB26" i="3"/>
  <c r="AA26" i="3"/>
  <c r="Z26" i="3"/>
  <c r="Y26" i="3"/>
  <c r="X26" i="3"/>
  <c r="W26" i="3"/>
  <c r="V26" i="3"/>
  <c r="U26" i="3"/>
  <c r="T26" i="3"/>
  <c r="S26" i="3"/>
  <c r="BK25" i="3"/>
  <c r="BI25" i="3"/>
  <c r="BH25" i="3"/>
  <c r="BG25" i="3"/>
  <c r="BF25" i="3"/>
  <c r="BE25" i="3"/>
  <c r="BD25" i="3"/>
  <c r="BC25" i="3"/>
  <c r="BB25" i="3"/>
  <c r="BA25" i="3"/>
  <c r="AZ25" i="3"/>
  <c r="AX25" i="3"/>
  <c r="AW25" i="3"/>
  <c r="AV25" i="3"/>
  <c r="AU25" i="3"/>
  <c r="AT25" i="3"/>
  <c r="AS25" i="3"/>
  <c r="AR25" i="3"/>
  <c r="AQ25" i="3"/>
  <c r="AP25" i="3"/>
  <c r="AO25" i="3"/>
  <c r="AM25" i="3"/>
  <c r="AL25" i="3"/>
  <c r="AK25" i="3"/>
  <c r="AJ25" i="3"/>
  <c r="AI25" i="3"/>
  <c r="AH25" i="3"/>
  <c r="AG25" i="3"/>
  <c r="AF25" i="3"/>
  <c r="AE25" i="3"/>
  <c r="AD25" i="3"/>
  <c r="AB25" i="3"/>
  <c r="AA25" i="3"/>
  <c r="Z25" i="3"/>
  <c r="Y25" i="3"/>
  <c r="X25" i="3"/>
  <c r="W25" i="3"/>
  <c r="V25" i="3"/>
  <c r="U25" i="3"/>
  <c r="T25" i="3"/>
  <c r="S25" i="3"/>
  <c r="BK24" i="3"/>
  <c r="BI24" i="3"/>
  <c r="BH24" i="3"/>
  <c r="BG24" i="3"/>
  <c r="BF24" i="3"/>
  <c r="BE24" i="3"/>
  <c r="BD24" i="3"/>
  <c r="BC24" i="3"/>
  <c r="BB24" i="3"/>
  <c r="BA24" i="3"/>
  <c r="AZ24" i="3"/>
  <c r="AX24" i="3"/>
  <c r="AW24" i="3"/>
  <c r="AV24" i="3"/>
  <c r="AU24" i="3"/>
  <c r="AT24" i="3"/>
  <c r="AS24" i="3"/>
  <c r="AR24" i="3"/>
  <c r="AQ24" i="3"/>
  <c r="AP24" i="3"/>
  <c r="AO24" i="3"/>
  <c r="AM24" i="3"/>
  <c r="AL24" i="3"/>
  <c r="AK24" i="3"/>
  <c r="AJ24" i="3"/>
  <c r="AI24" i="3"/>
  <c r="AH24" i="3"/>
  <c r="AG24" i="3"/>
  <c r="AF24" i="3"/>
  <c r="AE24" i="3"/>
  <c r="AD24" i="3"/>
  <c r="AB24" i="3"/>
  <c r="AA24" i="3"/>
  <c r="Z24" i="3"/>
  <c r="Y24" i="3"/>
  <c r="X24" i="3"/>
  <c r="W24" i="3"/>
  <c r="V24" i="3"/>
  <c r="U24" i="3"/>
  <c r="T24" i="3"/>
  <c r="S24" i="3"/>
  <c r="BK23" i="3"/>
  <c r="BI23" i="3"/>
  <c r="BH23" i="3"/>
  <c r="BG23" i="3"/>
  <c r="BF23" i="3"/>
  <c r="BE23" i="3"/>
  <c r="BD23" i="3"/>
  <c r="BC23" i="3"/>
  <c r="BB23" i="3"/>
  <c r="BA23" i="3"/>
  <c r="AZ23" i="3"/>
  <c r="AX23" i="3"/>
  <c r="AW23" i="3"/>
  <c r="AV23" i="3"/>
  <c r="AU23" i="3"/>
  <c r="AT23" i="3"/>
  <c r="AS23" i="3"/>
  <c r="AR23" i="3"/>
  <c r="AQ23" i="3"/>
  <c r="AP23" i="3"/>
  <c r="AO23" i="3"/>
  <c r="AM23" i="3"/>
  <c r="AL23" i="3"/>
  <c r="AK23" i="3"/>
  <c r="AJ23" i="3"/>
  <c r="AI23" i="3"/>
  <c r="AH23" i="3"/>
  <c r="AG23" i="3"/>
  <c r="AF23" i="3"/>
  <c r="AE23" i="3"/>
  <c r="AD23" i="3"/>
  <c r="AB23" i="3"/>
  <c r="AA23" i="3"/>
  <c r="Z23" i="3"/>
  <c r="Y23" i="3"/>
  <c r="X23" i="3"/>
  <c r="W23" i="3"/>
  <c r="V23" i="3"/>
  <c r="U23" i="3"/>
  <c r="T23" i="3"/>
  <c r="S23" i="3"/>
  <c r="BK22" i="3"/>
  <c r="BI22" i="3"/>
  <c r="BH22" i="3"/>
  <c r="BG22" i="3"/>
  <c r="BF22" i="3"/>
  <c r="BE22" i="3"/>
  <c r="BD22" i="3"/>
  <c r="BC22" i="3"/>
  <c r="BB22" i="3"/>
  <c r="BA22" i="3"/>
  <c r="AZ22" i="3"/>
  <c r="AX22" i="3"/>
  <c r="AW22" i="3"/>
  <c r="AV22" i="3"/>
  <c r="AU22" i="3"/>
  <c r="AT22" i="3"/>
  <c r="AS22" i="3"/>
  <c r="AR22" i="3"/>
  <c r="AQ22" i="3"/>
  <c r="AP22" i="3"/>
  <c r="AO22" i="3"/>
  <c r="AM22" i="3"/>
  <c r="AL22" i="3"/>
  <c r="AK22" i="3"/>
  <c r="AJ22" i="3"/>
  <c r="AI22" i="3"/>
  <c r="AH22" i="3"/>
  <c r="AG22" i="3"/>
  <c r="AF22" i="3"/>
  <c r="AE22" i="3"/>
  <c r="AD22" i="3"/>
  <c r="AB22" i="3"/>
  <c r="AA22" i="3"/>
  <c r="Z22" i="3"/>
  <c r="Y22" i="3"/>
  <c r="X22" i="3"/>
  <c r="W22" i="3"/>
  <c r="V22" i="3"/>
  <c r="U22" i="3"/>
  <c r="T22" i="3"/>
  <c r="S22" i="3"/>
  <c r="BK21" i="3"/>
  <c r="BI21" i="3"/>
  <c r="BH21" i="3"/>
  <c r="BG21" i="3"/>
  <c r="BF21" i="3"/>
  <c r="BE21" i="3"/>
  <c r="BD21" i="3"/>
  <c r="BC21" i="3"/>
  <c r="BB21" i="3"/>
  <c r="BA21" i="3"/>
  <c r="AZ21" i="3"/>
  <c r="AX21" i="3"/>
  <c r="AW21" i="3"/>
  <c r="AV21" i="3"/>
  <c r="AU21" i="3"/>
  <c r="AT21" i="3"/>
  <c r="AS21" i="3"/>
  <c r="AR21" i="3"/>
  <c r="AQ21" i="3"/>
  <c r="AP21" i="3"/>
  <c r="AO21" i="3"/>
  <c r="AM21" i="3"/>
  <c r="AL21" i="3"/>
  <c r="AK21" i="3"/>
  <c r="AJ21" i="3"/>
  <c r="AI21" i="3"/>
  <c r="AH21" i="3"/>
  <c r="AG21" i="3"/>
  <c r="AF21" i="3"/>
  <c r="AE21" i="3"/>
  <c r="AD21" i="3"/>
  <c r="AB21" i="3"/>
  <c r="AA21" i="3"/>
  <c r="Z21" i="3"/>
  <c r="Y21" i="3"/>
  <c r="X21" i="3"/>
  <c r="W21" i="3"/>
  <c r="V21" i="3"/>
  <c r="U21" i="3"/>
  <c r="T21" i="3"/>
  <c r="S21" i="3"/>
  <c r="BK20" i="3"/>
  <c r="BI20" i="3"/>
  <c r="BH20" i="3"/>
  <c r="BG20" i="3"/>
  <c r="BF20" i="3"/>
  <c r="BE20" i="3"/>
  <c r="BD20" i="3"/>
  <c r="BC20" i="3"/>
  <c r="BB20" i="3"/>
  <c r="BA20" i="3"/>
  <c r="AZ20" i="3"/>
  <c r="AX20" i="3"/>
  <c r="AW20" i="3"/>
  <c r="AV20" i="3"/>
  <c r="AU20" i="3"/>
  <c r="AT20" i="3"/>
  <c r="AS20" i="3"/>
  <c r="AR20" i="3"/>
  <c r="AQ20" i="3"/>
  <c r="AP20" i="3"/>
  <c r="AO20" i="3"/>
  <c r="AM20" i="3"/>
  <c r="AL20" i="3"/>
  <c r="AK20" i="3"/>
  <c r="AJ20" i="3"/>
  <c r="AI20" i="3"/>
  <c r="AH20" i="3"/>
  <c r="AG20" i="3"/>
  <c r="AF20" i="3"/>
  <c r="AE20" i="3"/>
  <c r="AD20" i="3"/>
  <c r="AB20" i="3"/>
  <c r="AA20" i="3"/>
  <c r="Z20" i="3"/>
  <c r="Y20" i="3"/>
  <c r="X20" i="3"/>
  <c r="W20" i="3"/>
  <c r="V20" i="3"/>
  <c r="U20" i="3"/>
  <c r="T20" i="3"/>
  <c r="S20" i="3"/>
  <c r="BK19" i="3"/>
  <c r="BI19" i="3"/>
  <c r="BH19" i="3"/>
  <c r="BG19" i="3"/>
  <c r="BF19" i="3"/>
  <c r="BE19" i="3"/>
  <c r="BD19" i="3"/>
  <c r="BC19" i="3"/>
  <c r="BB19" i="3"/>
  <c r="BA19" i="3"/>
  <c r="AZ19" i="3"/>
  <c r="AX19" i="3"/>
  <c r="AW19" i="3"/>
  <c r="AV19" i="3"/>
  <c r="AU19" i="3"/>
  <c r="AT19" i="3"/>
  <c r="AS19" i="3"/>
  <c r="AR19" i="3"/>
  <c r="AQ19" i="3"/>
  <c r="AP19" i="3"/>
  <c r="AO19" i="3"/>
  <c r="AM19" i="3"/>
  <c r="AL19" i="3"/>
  <c r="AK19" i="3"/>
  <c r="AJ19" i="3"/>
  <c r="AI19" i="3"/>
  <c r="AH19" i="3"/>
  <c r="AG19" i="3"/>
  <c r="AF19" i="3"/>
  <c r="AE19" i="3"/>
  <c r="AD19" i="3"/>
  <c r="AB19" i="3"/>
  <c r="AA19" i="3"/>
  <c r="Z19" i="3"/>
  <c r="Y19" i="3"/>
  <c r="X19" i="3"/>
  <c r="W19" i="3"/>
  <c r="V19" i="3"/>
  <c r="U19" i="3"/>
  <c r="T19" i="3"/>
  <c r="S19" i="3"/>
  <c r="BK18" i="3"/>
  <c r="BI18" i="3"/>
  <c r="BH18" i="3"/>
  <c r="BG18" i="3"/>
  <c r="BF18" i="3"/>
  <c r="BE18" i="3"/>
  <c r="BD18" i="3"/>
  <c r="BC18" i="3"/>
  <c r="BB18" i="3"/>
  <c r="BA18" i="3"/>
  <c r="AZ18" i="3"/>
  <c r="AX18" i="3"/>
  <c r="AW18" i="3"/>
  <c r="AV18" i="3"/>
  <c r="AU18" i="3"/>
  <c r="AT18" i="3"/>
  <c r="AS18" i="3"/>
  <c r="AR18" i="3"/>
  <c r="AQ18" i="3"/>
  <c r="AP18" i="3"/>
  <c r="AO18" i="3"/>
  <c r="AM18" i="3"/>
  <c r="AL18" i="3"/>
  <c r="AK18" i="3"/>
  <c r="AJ18" i="3"/>
  <c r="AI18" i="3"/>
  <c r="AH18" i="3"/>
  <c r="AG18" i="3"/>
  <c r="AF18" i="3"/>
  <c r="AE18" i="3"/>
  <c r="AD18" i="3"/>
  <c r="AB18" i="3"/>
  <c r="AA18" i="3"/>
  <c r="Z18" i="3"/>
  <c r="Y18" i="3"/>
  <c r="X18" i="3"/>
  <c r="W18" i="3"/>
  <c r="V18" i="3"/>
  <c r="U18" i="3"/>
  <c r="T18" i="3"/>
  <c r="S18" i="3"/>
  <c r="BK17" i="3"/>
  <c r="BI17" i="3"/>
  <c r="BH17" i="3"/>
  <c r="BG17" i="3"/>
  <c r="BF17" i="3"/>
  <c r="BE17" i="3"/>
  <c r="BD17" i="3"/>
  <c r="BC17" i="3"/>
  <c r="BB17" i="3"/>
  <c r="BA17" i="3"/>
  <c r="AZ17" i="3"/>
  <c r="AX17" i="3"/>
  <c r="AW17" i="3"/>
  <c r="AV17" i="3"/>
  <c r="AU17" i="3"/>
  <c r="AT17" i="3"/>
  <c r="AS17" i="3"/>
  <c r="AR17" i="3"/>
  <c r="AQ17" i="3"/>
  <c r="AP17" i="3"/>
  <c r="AO17" i="3"/>
  <c r="AM17" i="3"/>
  <c r="AL17" i="3"/>
  <c r="AK17" i="3"/>
  <c r="AJ17" i="3"/>
  <c r="AI17" i="3"/>
  <c r="AH17" i="3"/>
  <c r="AG17" i="3"/>
  <c r="AF17" i="3"/>
  <c r="AE17" i="3"/>
  <c r="AD17" i="3"/>
  <c r="AB17" i="3"/>
  <c r="AA17" i="3"/>
  <c r="Z17" i="3"/>
  <c r="Y17" i="3"/>
  <c r="X17" i="3"/>
  <c r="W17" i="3"/>
  <c r="V17" i="3"/>
  <c r="U17" i="3"/>
  <c r="T17" i="3"/>
  <c r="S17" i="3"/>
  <c r="BK16" i="3"/>
  <c r="BI16" i="3"/>
  <c r="BH16" i="3"/>
  <c r="BG16" i="3"/>
  <c r="BF16" i="3"/>
  <c r="BE16" i="3"/>
  <c r="BD16" i="3"/>
  <c r="BC16" i="3"/>
  <c r="BB16" i="3"/>
  <c r="BA16" i="3"/>
  <c r="AZ16" i="3"/>
  <c r="AX16" i="3"/>
  <c r="AW16" i="3"/>
  <c r="AV16" i="3"/>
  <c r="AU16" i="3"/>
  <c r="AT16" i="3"/>
  <c r="AS16" i="3"/>
  <c r="AR16" i="3"/>
  <c r="AQ16" i="3"/>
  <c r="AP16" i="3"/>
  <c r="AO16" i="3"/>
  <c r="AM16" i="3"/>
  <c r="AL16" i="3"/>
  <c r="AK16" i="3"/>
  <c r="AJ16" i="3"/>
  <c r="AI16" i="3"/>
  <c r="AH16" i="3"/>
  <c r="AG16" i="3"/>
  <c r="AF16" i="3"/>
  <c r="AE16" i="3"/>
  <c r="AD16" i="3"/>
  <c r="AB16" i="3"/>
  <c r="AA16" i="3"/>
  <c r="Z16" i="3"/>
  <c r="Y16" i="3"/>
  <c r="X16" i="3"/>
  <c r="W16" i="3"/>
  <c r="V16" i="3"/>
  <c r="U16" i="3"/>
  <c r="T16" i="3"/>
  <c r="S16" i="3"/>
  <c r="BK15" i="3"/>
  <c r="BI15" i="3"/>
  <c r="BH15" i="3"/>
  <c r="BG15" i="3"/>
  <c r="BF15" i="3"/>
  <c r="BE15" i="3"/>
  <c r="BD15" i="3"/>
  <c r="BC15" i="3"/>
  <c r="BB15" i="3"/>
  <c r="BA15" i="3"/>
  <c r="AZ15" i="3"/>
  <c r="AX15" i="3"/>
  <c r="AW15" i="3"/>
  <c r="AV15" i="3"/>
  <c r="AU15" i="3"/>
  <c r="AT15" i="3"/>
  <c r="AS15" i="3"/>
  <c r="AR15" i="3"/>
  <c r="AQ15" i="3"/>
  <c r="AP15" i="3"/>
  <c r="AO15" i="3"/>
  <c r="AM15" i="3"/>
  <c r="AL15" i="3"/>
  <c r="AK15" i="3"/>
  <c r="AJ15" i="3"/>
  <c r="AI15" i="3"/>
  <c r="AH15" i="3"/>
  <c r="AG15" i="3"/>
  <c r="AF15" i="3"/>
  <c r="AE15" i="3"/>
  <c r="AD15" i="3"/>
  <c r="AB15" i="3"/>
  <c r="AA15" i="3"/>
  <c r="Z15" i="3"/>
  <c r="Y15" i="3"/>
  <c r="X15" i="3"/>
  <c r="W15" i="3"/>
  <c r="V15" i="3"/>
  <c r="U15" i="3"/>
  <c r="T15" i="3"/>
  <c r="S15" i="3"/>
  <c r="BK14" i="3"/>
  <c r="BI14" i="3"/>
  <c r="BH14" i="3"/>
  <c r="BG14" i="3"/>
  <c r="BF14" i="3"/>
  <c r="BE14" i="3"/>
  <c r="BD14" i="3"/>
  <c r="BC14" i="3"/>
  <c r="BB14" i="3"/>
  <c r="BA14" i="3"/>
  <c r="AZ14" i="3"/>
  <c r="AX14" i="3"/>
  <c r="AW14" i="3"/>
  <c r="AV14" i="3"/>
  <c r="AU14" i="3"/>
  <c r="AT14" i="3"/>
  <c r="AS14" i="3"/>
  <c r="AR14" i="3"/>
  <c r="AQ14" i="3"/>
  <c r="AP14" i="3"/>
  <c r="AO14" i="3"/>
  <c r="AM14" i="3"/>
  <c r="AL14" i="3"/>
  <c r="AK14" i="3"/>
  <c r="AJ14" i="3"/>
  <c r="AI14" i="3"/>
  <c r="AH14" i="3"/>
  <c r="AG14" i="3"/>
  <c r="AF14" i="3"/>
  <c r="AE14" i="3"/>
  <c r="AD14" i="3"/>
  <c r="AB14" i="3"/>
  <c r="AA14" i="3"/>
  <c r="Z14" i="3"/>
  <c r="Y14" i="3"/>
  <c r="X14" i="3"/>
  <c r="W14" i="3"/>
  <c r="V14" i="3"/>
  <c r="U14" i="3"/>
  <c r="T14" i="3"/>
  <c r="S14" i="3"/>
  <c r="BK13" i="3"/>
  <c r="BI13" i="3"/>
  <c r="BH13" i="3"/>
  <c r="BG13" i="3"/>
  <c r="BF13" i="3"/>
  <c r="BE13" i="3"/>
  <c r="BD13" i="3"/>
  <c r="BC13" i="3"/>
  <c r="BB13" i="3"/>
  <c r="BA13" i="3"/>
  <c r="AZ13" i="3"/>
  <c r="AX13" i="3"/>
  <c r="AW13" i="3"/>
  <c r="AV13" i="3"/>
  <c r="AU13" i="3"/>
  <c r="AT13" i="3"/>
  <c r="AS13" i="3"/>
  <c r="AR13" i="3"/>
  <c r="AQ13" i="3"/>
  <c r="AP13" i="3"/>
  <c r="AO13" i="3"/>
  <c r="AM13" i="3"/>
  <c r="AL13" i="3"/>
  <c r="AK13" i="3"/>
  <c r="AJ13" i="3"/>
  <c r="AI13" i="3"/>
  <c r="AH13" i="3"/>
  <c r="AG13" i="3"/>
  <c r="AF13" i="3"/>
  <c r="AE13" i="3"/>
  <c r="AD13" i="3"/>
  <c r="AB13" i="3"/>
  <c r="AA13" i="3"/>
  <c r="Z13" i="3"/>
  <c r="Y13" i="3"/>
  <c r="X13" i="3"/>
  <c r="W13" i="3"/>
  <c r="V13" i="3"/>
  <c r="U13" i="3"/>
  <c r="T13" i="3"/>
  <c r="S13" i="3"/>
  <c r="BK12" i="3"/>
  <c r="BI12" i="3"/>
  <c r="BH12" i="3"/>
  <c r="BG12" i="3"/>
  <c r="BF12" i="3"/>
  <c r="BE12" i="3"/>
  <c r="BD12" i="3"/>
  <c r="BC12" i="3"/>
  <c r="BB12" i="3"/>
  <c r="BA12" i="3"/>
  <c r="AZ12" i="3"/>
  <c r="AX12" i="3"/>
  <c r="AW12" i="3"/>
  <c r="AV12" i="3"/>
  <c r="AU12" i="3"/>
  <c r="AT12" i="3"/>
  <c r="AS12" i="3"/>
  <c r="AR12" i="3"/>
  <c r="AQ12" i="3"/>
  <c r="AP12" i="3"/>
  <c r="AO12" i="3"/>
  <c r="AM12" i="3"/>
  <c r="AL12" i="3"/>
  <c r="AK12" i="3"/>
  <c r="AJ12" i="3"/>
  <c r="AI12" i="3"/>
  <c r="AH12" i="3"/>
  <c r="AG12" i="3"/>
  <c r="AF12" i="3"/>
  <c r="AE12" i="3"/>
  <c r="AD12" i="3"/>
  <c r="AB12" i="3"/>
  <c r="AA12" i="3"/>
  <c r="Z12" i="3"/>
  <c r="Y12" i="3"/>
  <c r="X12" i="3"/>
  <c r="W12" i="3"/>
  <c r="V12" i="3"/>
  <c r="U12" i="3"/>
  <c r="T12" i="3"/>
  <c r="S12" i="3"/>
  <c r="BK11" i="3"/>
  <c r="BI11" i="3"/>
  <c r="BH11" i="3"/>
  <c r="BG11" i="3"/>
  <c r="BF11" i="3"/>
  <c r="BE11" i="3"/>
  <c r="BD11" i="3"/>
  <c r="BC11" i="3"/>
  <c r="BB11" i="3"/>
  <c r="BA11" i="3"/>
  <c r="AZ11" i="3"/>
  <c r="AX11" i="3"/>
  <c r="AW11" i="3"/>
  <c r="AV11" i="3"/>
  <c r="AU11" i="3"/>
  <c r="AT11" i="3"/>
  <c r="AS11" i="3"/>
  <c r="AR11" i="3"/>
  <c r="AQ11" i="3"/>
  <c r="AP11" i="3"/>
  <c r="AO11" i="3"/>
  <c r="AM11" i="3"/>
  <c r="AL11" i="3"/>
  <c r="AK11" i="3"/>
  <c r="AJ11" i="3"/>
  <c r="AI11" i="3"/>
  <c r="AH11" i="3"/>
  <c r="AG11" i="3"/>
  <c r="AF11" i="3"/>
  <c r="AE11" i="3"/>
  <c r="AD11" i="3"/>
  <c r="AB11" i="3"/>
  <c r="AA11" i="3"/>
  <c r="Z11" i="3"/>
  <c r="Y11" i="3"/>
  <c r="X11" i="3"/>
  <c r="W11" i="3"/>
  <c r="V11" i="3"/>
  <c r="U11" i="3"/>
  <c r="T11" i="3"/>
  <c r="S11" i="3"/>
  <c r="BK10" i="3"/>
  <c r="BI10" i="3"/>
  <c r="BH10" i="3"/>
  <c r="BG10" i="3"/>
  <c r="BF10" i="3"/>
  <c r="BE10" i="3"/>
  <c r="BD10" i="3"/>
  <c r="BC10" i="3"/>
  <c r="BB10" i="3"/>
  <c r="BA10" i="3"/>
  <c r="AZ10" i="3"/>
  <c r="AX10" i="3"/>
  <c r="AW10" i="3"/>
  <c r="AV10" i="3"/>
  <c r="AU10" i="3"/>
  <c r="AT10" i="3"/>
  <c r="AS10" i="3"/>
  <c r="AR10" i="3"/>
  <c r="AQ10" i="3"/>
  <c r="AP10" i="3"/>
  <c r="AO10" i="3"/>
  <c r="AM10" i="3"/>
  <c r="AL10" i="3"/>
  <c r="AK10" i="3"/>
  <c r="AJ10" i="3"/>
  <c r="AI10" i="3"/>
  <c r="AH10" i="3"/>
  <c r="AG10" i="3"/>
  <c r="AF10" i="3"/>
  <c r="AE10" i="3"/>
  <c r="AD10" i="3"/>
  <c r="AB10" i="3"/>
  <c r="AA10" i="3"/>
  <c r="Z10" i="3"/>
  <c r="Y10" i="3"/>
  <c r="X10" i="3"/>
  <c r="W10" i="3"/>
  <c r="V10" i="3"/>
  <c r="U10" i="3"/>
  <c r="T10" i="3"/>
  <c r="S10" i="3"/>
  <c r="BK9" i="3"/>
  <c r="BI9" i="3"/>
  <c r="BH9" i="3"/>
  <c r="BG9" i="3"/>
  <c r="BF9" i="3"/>
  <c r="BE9" i="3"/>
  <c r="BD9" i="3"/>
  <c r="BC9" i="3"/>
  <c r="BB9" i="3"/>
  <c r="BA9" i="3"/>
  <c r="AZ9" i="3"/>
  <c r="AX9" i="3"/>
  <c r="AW9" i="3"/>
  <c r="AV9" i="3"/>
  <c r="AU9" i="3"/>
  <c r="AT9" i="3"/>
  <c r="AS9" i="3"/>
  <c r="AR9" i="3"/>
  <c r="AQ9" i="3"/>
  <c r="AP9" i="3"/>
  <c r="AO9" i="3"/>
  <c r="AM9" i="3"/>
  <c r="AL9" i="3"/>
  <c r="AK9" i="3"/>
  <c r="AJ9" i="3"/>
  <c r="AI9" i="3"/>
  <c r="AH9" i="3"/>
  <c r="AG9" i="3"/>
  <c r="AF9" i="3"/>
  <c r="AE9" i="3"/>
  <c r="AD9" i="3"/>
  <c r="AB9" i="3"/>
  <c r="AA9" i="3"/>
  <c r="Z9" i="3"/>
  <c r="Y9" i="3"/>
  <c r="X9" i="3"/>
  <c r="W9" i="3"/>
  <c r="V9" i="3"/>
  <c r="U9" i="3"/>
  <c r="T9" i="3"/>
  <c r="S9" i="3"/>
  <c r="BK8" i="3"/>
  <c r="BI8" i="3"/>
  <c r="BH8" i="3"/>
  <c r="BG8" i="3"/>
  <c r="BF8" i="3"/>
  <c r="BE8" i="3"/>
  <c r="BD8" i="3"/>
  <c r="BC8" i="3"/>
  <c r="BB8" i="3"/>
  <c r="BA8" i="3"/>
  <c r="AZ8" i="3"/>
  <c r="AX8" i="3"/>
  <c r="AW8" i="3"/>
  <c r="AV8" i="3"/>
  <c r="AU8" i="3"/>
  <c r="AT8" i="3"/>
  <c r="AS8" i="3"/>
  <c r="AR8" i="3"/>
  <c r="AQ8" i="3"/>
  <c r="AP8" i="3"/>
  <c r="AO8" i="3"/>
  <c r="AM8" i="3"/>
  <c r="AL8" i="3"/>
  <c r="AK8" i="3"/>
  <c r="AJ8" i="3"/>
  <c r="AI8" i="3"/>
  <c r="AH8" i="3"/>
  <c r="AG8" i="3"/>
  <c r="AF8" i="3"/>
  <c r="AE8" i="3"/>
  <c r="AD8" i="3"/>
  <c r="AB8" i="3"/>
  <c r="AA8" i="3"/>
  <c r="Z8" i="3"/>
  <c r="Y8" i="3"/>
  <c r="X8" i="3"/>
  <c r="W8" i="3"/>
  <c r="V8" i="3"/>
  <c r="U8" i="3"/>
  <c r="T8" i="3"/>
  <c r="S8" i="3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A8" i="1"/>
  <c r="D7" i="1"/>
  <c r="A7" i="1"/>
  <c r="D6" i="1"/>
  <c r="A6" i="1"/>
  <c r="D5" i="1"/>
  <c r="A5" i="1"/>
</calcChain>
</file>

<file path=xl/sharedStrings.xml><?xml version="1.0" encoding="utf-8"?>
<sst xmlns="http://schemas.openxmlformats.org/spreadsheetml/2006/main" count="72" uniqueCount="49">
  <si>
    <t>Id</t>
  </si>
  <si>
    <t>VipLevel</t>
  </si>
  <si>
    <t>VipExp</t>
  </si>
  <si>
    <t>VipBenefit</t>
  </si>
  <si>
    <t>FreeGiftBag</t>
  </si>
  <si>
    <t>RechargeGiftBag</t>
  </si>
  <si>
    <t>int</t>
  </si>
  <si>
    <t>string</t>
  </si>
  <si>
    <t>string[]</t>
  </si>
  <si>
    <t>主键</t>
  </si>
  <si>
    <t>VIP等级</t>
  </si>
  <si>
    <t>经验值</t>
  </si>
  <si>
    <t>特权</t>
  </si>
  <si>
    <t>免费礼包</t>
  </si>
  <si>
    <t>付费礼包</t>
  </si>
  <si>
    <t>//序号</t>
  </si>
  <si>
    <t>VIP经验值</t>
  </si>
  <si>
    <t>{特权:特权参数}</t>
  </si>
  <si>
    <t>[</t>
  </si>
  <si>
    <t>:</t>
  </si>
  <si>
    <t>,</t>
  </si>
  <si>
    <t>]</t>
  </si>
  <si>
    <t>"</t>
  </si>
  <si>
    <t>{</t>
  </si>
  <si>
    <t>}</t>
  </si>
  <si>
    <t>BenfitType</t>
  </si>
  <si>
    <t>Params</t>
  </si>
  <si>
    <t>DailyTaskRewardTotal</t>
  </si>
  <si>
    <t>Hang50002BenefitRate</t>
  </si>
  <si>
    <t>Hang50004BenefitRate</t>
  </si>
  <si>
    <t>Hang50005BenefitRate</t>
  </si>
  <si>
    <t>EmporiumItemUnlock</t>
  </si>
  <si>
    <t>ArenaExtraFreeTickets</t>
  </si>
  <si>
    <t>ArenaExtraTicketsLimit</t>
  </si>
  <si>
    <t>ArenaExtra50007Rate</t>
  </si>
  <si>
    <t>BossChallengeExtra50008Rate</t>
  </si>
  <si>
    <t>BossChallengeExtraTimes</t>
  </si>
  <si>
    <t>特权类型</t>
  </si>
  <si>
    <t>备注</t>
  </si>
  <si>
    <t>每日任务额外钻石，仅显示</t>
  </si>
  <si>
    <t>挂机钻石额外加成</t>
  </si>
  <si>
    <t>挂机经验手册额外加成</t>
  </si>
  <si>
    <t>挂机机油额外加成</t>
  </si>
  <si>
    <t>兑换商店物品解锁,Vals是数量仅显示,逻辑在兑换商店内</t>
  </si>
  <si>
    <t>竞技场每日前X次购买门票免费</t>
  </si>
  <si>
    <t>竞技场可储存的门票上限+x</t>
  </si>
  <si>
    <t>竞技场获得的竞技币数量+x%</t>
  </si>
  <si>
    <t>BOSS战获得的迷梦碎片数量+x%</t>
  </si>
  <si>
    <t>BOSS战每日可挑战上限+x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</si>
</sst>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C6" sqref="C6"/>
    </sheetView>
  </sheetViews>
  <sheetFormatPr defaultColWidth="9" defaultRowHeight="13.5" x14ac:dyDescent="0.15"/>
  <cols>
    <col min="1" max="1" width="9.125" style="3" customWidth="1"/>
    <col min="2" max="2" width="19" style="3" customWidth="1"/>
    <col min="3" max="3" width="20.25" style="3" customWidth="1"/>
    <col min="4" max="4" width="58.25" style="3" customWidth="1"/>
    <col min="5" max="5" width="12.75" style="3" customWidth="1"/>
    <col min="6" max="6" width="17.25" style="3" customWidth="1"/>
    <col min="7" max="16384" width="9" style="1"/>
  </cols>
  <sheetData>
    <row r="1" spans="1:6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15">
      <c r="A2" s="6" t="s">
        <v>6</v>
      </c>
      <c r="B2" s="6" t="s">
        <v>7</v>
      </c>
      <c r="C2" s="6" t="s">
        <v>6</v>
      </c>
      <c r="D2" s="6" t="s">
        <v>8</v>
      </c>
      <c r="E2" s="6" t="s">
        <v>6</v>
      </c>
      <c r="F2" s="6" t="s">
        <v>6</v>
      </c>
    </row>
    <row r="3" spans="1:6" x14ac:dyDescent="0.15">
      <c r="A3" s="6" t="s">
        <v>9</v>
      </c>
      <c r="B3" s="7" t="s">
        <v>10</v>
      </c>
      <c r="C3" s="7" t="s">
        <v>11</v>
      </c>
      <c r="D3" s="6" t="s">
        <v>12</v>
      </c>
      <c r="E3" s="6" t="s">
        <v>13</v>
      </c>
      <c r="F3" s="6" t="s">
        <v>14</v>
      </c>
    </row>
    <row r="4" spans="1:6" s="5" customFormat="1" ht="246" customHeight="1" x14ac:dyDescent="0.15">
      <c r="A4" s="7" t="s">
        <v>15</v>
      </c>
      <c r="B4" s="7" t="s">
        <v>10</v>
      </c>
      <c r="C4" s="7" t="s">
        <v>16</v>
      </c>
      <c r="D4" s="7" t="s">
        <v>17</v>
      </c>
      <c r="E4" s="7" t="s">
        <v>13</v>
      </c>
      <c r="F4" s="7" t="s">
        <v>14</v>
      </c>
    </row>
    <row r="5" spans="1:6" x14ac:dyDescent="0.15">
      <c r="A5" s="3">
        <f>100+B5</f>
        <v>100</v>
      </c>
      <c r="B5" s="3">
        <v>0</v>
      </c>
      <c r="C5" s="3">
        <v>0</v>
      </c>
      <c r="D5" s="3" t="str">
        <f>中转!BK8</f>
        <v>[{"BenfitType":"DailyTaskRewardTotal","Params":[1,0,0]},{"BenfitType":"Hang50002BenefitRate","Params":[0.1]},{"BenfitType":"Hang50004BenefitRate","Params":[0.1]},{"BenfitType":"Hang50005BenefitRate","Params":[0.1]},{"BenfitType":"EmporiumItemUnlock","Params":[0]},{"BenfitType":"ArenaExtraFreeTickets","Params":[0]},{"BenfitType":"ArenaExtraTicketsLimit","Params":[0]},{"BenfitType":"ArenaExtra50007Rate","Params":[0]},{"BenfitType":"BossChallengeExtra50008Rate","Params":[0]},{"BenfitType":"BossChallengeExtraTimes","Params":[0]}]</v>
      </c>
      <c r="E5" s="3">
        <v>-1</v>
      </c>
      <c r="F5" s="3">
        <v>-1</v>
      </c>
    </row>
    <row r="6" spans="1:6" x14ac:dyDescent="0.15">
      <c r="A6" s="3">
        <f t="shared" ref="A6:A25" si="0">100+B6</f>
        <v>101</v>
      </c>
      <c r="B6" s="3">
        <v>1</v>
      </c>
      <c r="C6" s="3">
        <v>1</v>
      </c>
      <c r="D6" s="3" t="str">
        <f>中转!BK9</f>
        <v>[{"BenfitType":"DailyTaskRewardTotal","Params":[2,0,0]},{"BenfitType":"Hang50002BenefitRate","Params":[0.1]},{"BenfitType":"Hang50004BenefitRate","Params":[0.1]},{"BenfitType":"Hang50005BenefitRate","Params":[0.1]},{"BenfitType":"EmporiumItemUnlock","Params":[0]},{"BenfitType":"ArenaExtraFreeTickets","Params":[0]},{"BenfitType":"ArenaExtraTicketsLimit","Params":[0]},{"BenfitType":"ArenaExtra50007Rate","Params":[0]},{"BenfitType":"BossChallengeExtra50008Rate","Params":[0]},{"BenfitType":"BossChallengeExtraTimes","Params":[0]}]</v>
      </c>
      <c r="E6" s="3">
        <v>101</v>
      </c>
      <c r="F6" s="3">
        <v>1001</v>
      </c>
    </row>
    <row r="7" spans="1:6" x14ac:dyDescent="0.15">
      <c r="A7" s="3">
        <f t="shared" si="0"/>
        <v>102</v>
      </c>
      <c r="B7" s="3">
        <v>2</v>
      </c>
      <c r="C7" s="3">
        <v>1000</v>
      </c>
      <c r="D7" s="3" t="str">
        <f>中转!BK10</f>
        <v>[{"BenfitType":"DailyTaskRewardTotal","Params":[3,1,1]},{"BenfitType":"Hang50002BenefitRate","Params":[0.1]},{"BenfitType":"Hang50004BenefitRate","Params":[0.1]},{"BenfitType":"Hang50005BenefitRate","Params":[0.1]},{"BenfitType":"EmporiumItemUnlock","Params":[1]},{"BenfitType":"ArenaExtraFreeTickets","Params":[1]},{"BenfitType":"ArenaExtraTicketsLimit","Params":[1]},{"BenfitType":"ArenaExtra50007Rate","Params":[0.1]},{"BenfitType":"BossChallengeExtra50008Rate","Params":[0.1]},{"BenfitType":"BossChallengeExtraTimes","Params":[1]}]</v>
      </c>
      <c r="E7" s="3">
        <v>102</v>
      </c>
      <c r="F7" s="3">
        <v>1002</v>
      </c>
    </row>
    <row r="8" spans="1:6" x14ac:dyDescent="0.15">
      <c r="A8" s="3">
        <f t="shared" si="0"/>
        <v>103</v>
      </c>
      <c r="B8" s="3">
        <v>3</v>
      </c>
      <c r="C8" s="3">
        <f t="shared" ref="C8:C25" si="1">C7*2</f>
        <v>2000</v>
      </c>
      <c r="D8" s="3" t="str">
        <f>中转!BK11</f>
        <v>[{"BenfitType":"DailyTaskRewardTotal","Params":[4,2,2]},{"BenfitType":"Hang50002BenefitRate","Params":[0.2]},{"BenfitType":"Hang50004BenefitRate","Params":[0.2]},{"BenfitType":"Hang50005BenefitRate","Params":[0.2]},{"BenfitType":"EmporiumItemUnlock","Params":[2]},{"BenfitType":"ArenaExtraFreeTickets","Params":[2]},{"BenfitType":"ArenaExtraTicketsLimit","Params":[2]},{"BenfitType":"ArenaExtra50007Rate","Params":[0.2]},{"BenfitType":"BossChallengeExtra50008Rate","Params":[0.2]},{"BenfitType":"BossChallengeExtraTimes","Params":[2]}]</v>
      </c>
      <c r="E8" s="3">
        <v>103</v>
      </c>
      <c r="F8" s="3">
        <v>1003</v>
      </c>
    </row>
    <row r="9" spans="1:6" x14ac:dyDescent="0.15">
      <c r="A9" s="3">
        <f t="shared" si="0"/>
        <v>104</v>
      </c>
      <c r="B9" s="3">
        <v>4</v>
      </c>
      <c r="C9" s="3">
        <f t="shared" si="1"/>
        <v>4000</v>
      </c>
      <c r="D9" s="3" t="str">
        <f>中转!BK12</f>
        <v>[{"BenfitType":"DailyTaskRewardTotal","Params":[5,3,3]},{"BenfitType":"Hang50002BenefitRate","Params":[0.3]},{"BenfitType":"Hang50004BenefitRate","Params":[0.3]},{"BenfitType":"Hang50005BenefitRate","Params":[0.3]},{"BenfitType":"EmporiumItemUnlock","Params":[3]},{"BenfitType":"ArenaExtraFreeTickets","Params":[3]},{"BenfitType":"ArenaExtraTicketsLimit","Params":[3]},{"BenfitType":"ArenaExtra50007Rate","Params":[0.3]},{"BenfitType":"BossChallengeExtra50008Rate","Params":[0.3]},{"BenfitType":"BossChallengeExtraTimes","Params":[3]}]</v>
      </c>
      <c r="E9" s="3">
        <v>104</v>
      </c>
      <c r="F9" s="3">
        <v>1004</v>
      </c>
    </row>
    <row r="10" spans="1:6" x14ac:dyDescent="0.15">
      <c r="A10" s="3">
        <f t="shared" si="0"/>
        <v>105</v>
      </c>
      <c r="B10" s="3">
        <v>5</v>
      </c>
      <c r="C10" s="3">
        <f t="shared" si="1"/>
        <v>8000</v>
      </c>
      <c r="D10" s="3" t="str">
        <f>中转!BK13</f>
        <v>[{"BenfitType":"DailyTaskRewardTotal","Params":[6,4,4]},{"BenfitType":"Hang50002BenefitRate","Params":[0.4]},{"BenfitType":"Hang50004BenefitRate","Params":[0.4]},{"BenfitType":"Hang50005BenefitRate","Params":[0.4]},{"BenfitType":"EmporiumItemUnlock","Params":[4]},{"BenfitType":"ArenaExtraFreeTickets","Params":[4]},{"BenfitType":"ArenaExtraTicketsLimit","Params":[4]},{"BenfitType":"ArenaExtra50007Rate","Params":[0.4]},{"BenfitType":"BossChallengeExtra50008Rate","Params":[0.4]},{"BenfitType":"BossChallengeExtraTimes","Params":[4]}]</v>
      </c>
      <c r="E10" s="3">
        <v>105</v>
      </c>
      <c r="F10" s="3">
        <v>1005</v>
      </c>
    </row>
    <row r="11" spans="1:6" x14ac:dyDescent="0.15">
      <c r="A11" s="3">
        <f t="shared" si="0"/>
        <v>106</v>
      </c>
      <c r="B11" s="3">
        <v>6</v>
      </c>
      <c r="C11" s="3">
        <f t="shared" si="1"/>
        <v>16000</v>
      </c>
      <c r="D11" s="3" t="str">
        <f>中转!BK14</f>
        <v>[{"BenfitType":"DailyTaskRewardTotal","Params":[7,5,5]},{"BenfitType":"Hang50002BenefitRate","Params":[0.5]},{"BenfitType":"Hang50004BenefitRate","Params":[0.5]},{"BenfitType":"Hang50005BenefitRate","Params":[0.5]},{"BenfitType":"EmporiumItemUnlock","Params":[5]},{"BenfitType":"ArenaExtraFreeTickets","Params":[5]},{"BenfitType":"ArenaExtraTicketsLimit","Params":[5]},{"BenfitType":"ArenaExtra50007Rate","Params":[0.5]},{"BenfitType":"BossChallengeExtra50008Rate","Params":[0.5]},{"BenfitType":"BossChallengeExtraTimes","Params":[5]}]</v>
      </c>
      <c r="E11" s="3">
        <v>106</v>
      </c>
      <c r="F11" s="3">
        <v>1006</v>
      </c>
    </row>
    <row r="12" spans="1:6" x14ac:dyDescent="0.15">
      <c r="A12" s="3">
        <f t="shared" si="0"/>
        <v>107</v>
      </c>
      <c r="B12" s="3">
        <v>7</v>
      </c>
      <c r="C12" s="3">
        <f t="shared" si="1"/>
        <v>32000</v>
      </c>
      <c r="D12" s="3" t="str">
        <f>中转!BK15</f>
        <v>[{"BenfitType":"DailyTaskRewardTotal","Params":[8,6,6]},{"BenfitType":"Hang50002BenefitRate","Params":[0.6]},{"BenfitType":"Hang50004BenefitRate","Params":[0.6]},{"BenfitType":"Hang50005BenefitRate","Params":[0.6]},{"BenfitType":"EmporiumItemUnlock","Params":[6]},{"BenfitType":"ArenaExtraFreeTickets","Params":[6]},{"BenfitType":"ArenaExtraTicketsLimit","Params":[6]},{"BenfitType":"ArenaExtra50007Rate","Params":[0.6]},{"BenfitType":"BossChallengeExtra50008Rate","Params":[0.6]},{"BenfitType":"BossChallengeExtraTimes","Params":[6]}]</v>
      </c>
      <c r="E12" s="3">
        <v>107</v>
      </c>
      <c r="F12" s="3">
        <v>1007</v>
      </c>
    </row>
    <row r="13" spans="1:6" x14ac:dyDescent="0.15">
      <c r="A13" s="3">
        <f t="shared" si="0"/>
        <v>108</v>
      </c>
      <c r="B13" s="3">
        <v>8</v>
      </c>
      <c r="C13" s="3">
        <f t="shared" si="1"/>
        <v>64000</v>
      </c>
      <c r="D13" s="3" t="str">
        <f>中转!BK16</f>
        <v>[{"BenfitType":"DailyTaskRewardTotal","Params":[9,7,7]},{"BenfitType":"Hang50002BenefitRate","Params":[0.7]},{"BenfitType":"Hang50004BenefitRate","Params":[0.7]},{"BenfitType":"Hang50005BenefitRate","Params":[0.7]},{"BenfitType":"EmporiumItemUnlock","Params":[7]},{"BenfitType":"ArenaExtraFreeTickets","Params":[7]},{"BenfitType":"ArenaExtraTicketsLimit","Params":[7]},{"BenfitType":"ArenaExtra50007Rate","Params":[0.7]},{"BenfitType":"BossChallengeExtra50008Rate","Params":[0.7]},{"BenfitType":"BossChallengeExtraTimes","Params":[7]}]</v>
      </c>
      <c r="E13" s="3">
        <v>108</v>
      </c>
      <c r="F13" s="3">
        <v>1008</v>
      </c>
    </row>
    <row r="14" spans="1:6" x14ac:dyDescent="0.15">
      <c r="A14" s="3">
        <f t="shared" si="0"/>
        <v>109</v>
      </c>
      <c r="B14" s="3">
        <v>9</v>
      </c>
      <c r="C14" s="3">
        <f t="shared" si="1"/>
        <v>128000</v>
      </c>
      <c r="D14" s="3" t="str">
        <f>中转!BK17</f>
        <v>[{"BenfitType":"DailyTaskRewardTotal","Params":[10,8,8]},{"BenfitType":"Hang50002BenefitRate","Params":[0.8]},{"BenfitType":"Hang50004BenefitRate","Params":[0.8]},{"BenfitType":"Hang50005BenefitRate","Params":[0.8]},{"BenfitType":"EmporiumItemUnlock","Params":[8]},{"BenfitType":"ArenaExtraFreeTickets","Params":[8]},{"BenfitType":"ArenaExtraTicketsLimit","Params":[8]},{"BenfitType":"ArenaExtra50007Rate","Params":[0.8]},{"BenfitType":"BossChallengeExtra50008Rate","Params":[0.8]},{"BenfitType":"BossChallengeExtraTimes","Params":[8]}]</v>
      </c>
      <c r="E14" s="3">
        <v>109</v>
      </c>
      <c r="F14" s="3">
        <v>1009</v>
      </c>
    </row>
    <row r="15" spans="1:6" x14ac:dyDescent="0.15">
      <c r="A15" s="3">
        <f t="shared" si="0"/>
        <v>110</v>
      </c>
      <c r="B15" s="3">
        <v>10</v>
      </c>
      <c r="C15" s="3">
        <f t="shared" si="1"/>
        <v>256000</v>
      </c>
      <c r="D15" s="3" t="str">
        <f>中转!BK18</f>
        <v>[{"BenfitType":"DailyTaskRewardTotal","Params":[11,9,9]},{"BenfitType":"Hang50002BenefitRate","Params":[0.9]},{"BenfitType":"Hang50004BenefitRate","Params":[0.9]},{"BenfitType":"Hang50005BenefitRate","Params":[0.9]},{"BenfitType":"EmporiumItemUnlock","Params":[9]},{"BenfitType":"ArenaExtraFreeTickets","Params":[9]},{"BenfitType":"ArenaExtraTicketsLimit","Params":[9]},{"BenfitType":"ArenaExtra50007Rate","Params":[0.9]},{"BenfitType":"BossChallengeExtra50008Rate","Params":[0.9]},{"BenfitType":"BossChallengeExtraTimes","Params":[9]}]</v>
      </c>
      <c r="E15" s="3">
        <v>110</v>
      </c>
      <c r="F15" s="3">
        <v>1010</v>
      </c>
    </row>
    <row r="16" spans="1:6" x14ac:dyDescent="0.15">
      <c r="A16" s="3">
        <f t="shared" si="0"/>
        <v>111</v>
      </c>
      <c r="B16" s="3">
        <v>11</v>
      </c>
      <c r="C16" s="3">
        <f t="shared" si="1"/>
        <v>512000</v>
      </c>
      <c r="D16" s="3" t="str">
        <f>中转!BK19</f>
        <v>[{"BenfitType":"DailyTaskRewardTotal","Params":[12,10,10]},{"BenfitType":"Hang50002BenefitRate","Params":[1]},{"BenfitType":"Hang50004BenefitRate","Params":[1]},{"BenfitType":"Hang50005BenefitRate","Params":[1]},{"BenfitType":"EmporiumItemUnlock","Params":[10]},{"BenfitType":"ArenaExtraFreeTickets","Params":[10]},{"BenfitType":"ArenaExtraTicketsLimit","Params":[10]},{"BenfitType":"ArenaExtra50007Rate","Params":[1]},{"BenfitType":"BossChallengeExtra50008Rate","Params":[1]},{"BenfitType":"BossChallengeExtraTimes","Params":[10]}]</v>
      </c>
      <c r="E16" s="3">
        <v>111</v>
      </c>
      <c r="F16" s="3">
        <v>1011</v>
      </c>
    </row>
    <row r="17" spans="1:6" x14ac:dyDescent="0.15">
      <c r="A17" s="3">
        <f t="shared" si="0"/>
        <v>112</v>
      </c>
      <c r="B17" s="3">
        <v>12</v>
      </c>
      <c r="C17" s="3">
        <f t="shared" si="1"/>
        <v>1024000</v>
      </c>
      <c r="D17" s="3" t="str">
        <f>中转!BK20</f>
        <v>[{"BenfitType":"DailyTaskRewardTotal","Params":[13,11,11]},{"BenfitType":"Hang50002BenefitRate","Params":[1.1]},{"BenfitType":"Hang50004BenefitRate","Params":[1.1]},{"BenfitType":"Hang50005BenefitRate","Params":[1.1]},{"BenfitType":"EmporiumItemUnlock","Params":[11]},{"BenfitType":"ArenaExtraFreeTickets","Params":[11]},{"BenfitType":"ArenaExtraTicketsLimit","Params":[11]},{"BenfitType":"ArenaExtra50007Rate","Params":[1.1]},{"BenfitType":"BossChallengeExtra50008Rate","Params":[1.1]},{"BenfitType":"BossChallengeExtraTimes","Params":[11]}]</v>
      </c>
      <c r="E17" s="3">
        <v>112</v>
      </c>
      <c r="F17" s="3">
        <v>1012</v>
      </c>
    </row>
    <row r="18" spans="1:6" x14ac:dyDescent="0.15">
      <c r="A18" s="3">
        <f t="shared" si="0"/>
        <v>113</v>
      </c>
      <c r="B18" s="3">
        <v>13</v>
      </c>
      <c r="C18" s="3">
        <f t="shared" si="1"/>
        <v>2048000</v>
      </c>
      <c r="D18" s="3" t="str">
        <f>中转!BK21</f>
        <v>[{"BenfitType":"DailyTaskRewardTotal","Params":[14,12,12]},{"BenfitType":"Hang50002BenefitRate","Params":[1.2]},{"BenfitType":"Hang50004BenefitRate","Params":[1.2]},{"BenfitType":"Hang50005BenefitRate","Params":[1.2]},{"BenfitType":"EmporiumItemUnlock","Params":[12]},{"BenfitType":"ArenaExtraFreeTickets","Params":[12]},{"BenfitType":"ArenaExtraTicketsLimit","Params":[12]},{"BenfitType":"ArenaExtra50007Rate","Params":[1.2]},{"BenfitType":"BossChallengeExtra50008Rate","Params":[1.2]},{"BenfitType":"BossChallengeExtraTimes","Params":[12]}]</v>
      </c>
      <c r="E18" s="3">
        <v>113</v>
      </c>
      <c r="F18" s="3">
        <v>1013</v>
      </c>
    </row>
    <row r="19" spans="1:6" x14ac:dyDescent="0.15">
      <c r="A19" s="3">
        <f t="shared" si="0"/>
        <v>114</v>
      </c>
      <c r="B19" s="3">
        <v>14</v>
      </c>
      <c r="C19" s="3">
        <f t="shared" si="1"/>
        <v>4096000</v>
      </c>
      <c r="D19" s="3" t="str">
        <f>中转!BK22</f>
        <v>[{"BenfitType":"DailyTaskRewardTotal","Params":[15,13,13]},{"BenfitType":"Hang50002BenefitRate","Params":[1.3]},{"BenfitType":"Hang50004BenefitRate","Params":[1.3]},{"BenfitType":"Hang50005BenefitRate","Params":[1.3]},{"BenfitType":"EmporiumItemUnlock","Params":[13]},{"BenfitType":"ArenaExtraFreeTickets","Params":[13]},{"BenfitType":"ArenaExtraTicketsLimit","Params":[13]},{"BenfitType":"ArenaExtra50007Rate","Params":[1.3]},{"BenfitType":"BossChallengeExtra50008Rate","Params":[1.3]},{"BenfitType":"BossChallengeExtraTimes","Params":[13]}]</v>
      </c>
      <c r="E19" s="3">
        <v>114</v>
      </c>
      <c r="F19" s="3">
        <v>1014</v>
      </c>
    </row>
    <row r="20" spans="1:6" x14ac:dyDescent="0.15">
      <c r="A20" s="3">
        <f t="shared" si="0"/>
        <v>115</v>
      </c>
      <c r="B20" s="3">
        <v>15</v>
      </c>
      <c r="C20" s="3">
        <f t="shared" si="1"/>
        <v>8192000</v>
      </c>
      <c r="D20" s="3" t="str">
        <f>中转!BK23</f>
        <v>[{"BenfitType":"DailyTaskRewardTotal","Params":[16,14,14]},{"BenfitType":"Hang50002BenefitRate","Params":[1.4]},{"BenfitType":"Hang50004BenefitRate","Params":[1.4]},{"BenfitType":"Hang50005BenefitRate","Params":[1.4]},{"BenfitType":"EmporiumItemUnlock","Params":[14]},{"BenfitType":"ArenaExtraFreeTickets","Params":[14]},{"BenfitType":"ArenaExtraTicketsLimit","Params":[14]},{"BenfitType":"ArenaExtra50007Rate","Params":[1.4]},{"BenfitType":"BossChallengeExtra50008Rate","Params":[1.4]},{"BenfitType":"BossChallengeExtraTimes","Params":[14]}]</v>
      </c>
      <c r="E20" s="3">
        <v>115</v>
      </c>
      <c r="F20" s="3">
        <v>1015</v>
      </c>
    </row>
    <row r="21" spans="1:6" x14ac:dyDescent="0.15">
      <c r="A21" s="3">
        <f t="shared" si="0"/>
        <v>116</v>
      </c>
      <c r="B21" s="3">
        <v>16</v>
      </c>
      <c r="C21" s="3">
        <f t="shared" si="1"/>
        <v>16384000</v>
      </c>
      <c r="D21" s="3" t="str">
        <f>中转!BK24</f>
        <v>[{"BenfitType":"DailyTaskRewardTotal","Params":[17,15,15]},{"BenfitType":"Hang50002BenefitRate","Params":[1.5]},{"BenfitType":"Hang50004BenefitRate","Params":[1.5]},{"BenfitType":"Hang50005BenefitRate","Params":[1.5]},{"BenfitType":"EmporiumItemUnlock","Params":[15]},{"BenfitType":"ArenaExtraFreeTickets","Params":[15]},{"BenfitType":"ArenaExtraTicketsLimit","Params":[15]},{"BenfitType":"ArenaExtra50007Rate","Params":[1.5]},{"BenfitType":"BossChallengeExtra50008Rate","Params":[1.5]},{"BenfitType":"BossChallengeExtraTimes","Params":[15]}]</v>
      </c>
      <c r="E21" s="3">
        <v>116</v>
      </c>
      <c r="F21" s="3">
        <v>1016</v>
      </c>
    </row>
    <row r="22" spans="1:6" x14ac:dyDescent="0.15">
      <c r="A22" s="3">
        <f t="shared" si="0"/>
        <v>117</v>
      </c>
      <c r="B22" s="3">
        <v>17</v>
      </c>
      <c r="C22" s="3">
        <f t="shared" si="1"/>
        <v>32768000</v>
      </c>
      <c r="D22" s="3" t="str">
        <f>中转!BK25</f>
        <v>[{"BenfitType":"DailyTaskRewardTotal","Params":[18,16,16]},{"BenfitType":"Hang50002BenefitRate","Params":[1.6]},{"BenfitType":"Hang50004BenefitRate","Params":[1.6]},{"BenfitType":"Hang50005BenefitRate","Params":[1.6]},{"BenfitType":"EmporiumItemUnlock","Params":[16]},{"BenfitType":"ArenaExtraFreeTickets","Params":[16]},{"BenfitType":"ArenaExtraTicketsLimit","Params":[16]},{"BenfitType":"ArenaExtra50007Rate","Params":[1.6]},{"BenfitType":"BossChallengeExtra50008Rate","Params":[1.6]},{"BenfitType":"BossChallengeExtraTimes","Params":[16]}]</v>
      </c>
      <c r="E22" s="3">
        <v>117</v>
      </c>
      <c r="F22" s="3">
        <v>1017</v>
      </c>
    </row>
    <row r="23" spans="1:6" x14ac:dyDescent="0.15">
      <c r="A23" s="3">
        <f t="shared" si="0"/>
        <v>118</v>
      </c>
      <c r="B23" s="3">
        <v>18</v>
      </c>
      <c r="C23" s="3">
        <f t="shared" si="1"/>
        <v>65536000</v>
      </c>
      <c r="D23" s="3" t="str">
        <f>中转!BK26</f>
        <v>[{"BenfitType":"DailyTaskRewardTotal","Params":[19,17,17]},{"BenfitType":"Hang50002BenefitRate","Params":[1.7]},{"BenfitType":"Hang50004BenefitRate","Params":[1.7]},{"BenfitType":"Hang50005BenefitRate","Params":[1.7]},{"BenfitType":"EmporiumItemUnlock","Params":[17]},{"BenfitType":"ArenaExtraFreeTickets","Params":[17]},{"BenfitType":"ArenaExtraTicketsLimit","Params":[17]},{"BenfitType":"ArenaExtra50007Rate","Params":[1.7]},{"BenfitType":"BossChallengeExtra50008Rate","Params":[1.7]},{"BenfitType":"BossChallengeExtraTimes","Params":[17]}]</v>
      </c>
      <c r="E23" s="3">
        <v>118</v>
      </c>
      <c r="F23" s="3">
        <v>1018</v>
      </c>
    </row>
    <row r="24" spans="1:6" x14ac:dyDescent="0.15">
      <c r="A24" s="3">
        <f t="shared" si="0"/>
        <v>119</v>
      </c>
      <c r="B24" s="3">
        <v>19</v>
      </c>
      <c r="C24" s="3">
        <f t="shared" si="1"/>
        <v>131072000</v>
      </c>
      <c r="D24" s="3" t="str">
        <f>中转!BK27</f>
        <v>[{"BenfitType":"DailyTaskRewardTotal","Params":[20,18,18]},{"BenfitType":"Hang50002BenefitRate","Params":[1.8]},{"BenfitType":"Hang50004BenefitRate","Params":[1.8]},{"BenfitType":"Hang50005BenefitRate","Params":[1.8]},{"BenfitType":"EmporiumItemUnlock","Params":[18]},{"BenfitType":"ArenaExtraFreeTickets","Params":[18]},{"BenfitType":"ArenaExtraTicketsLimit","Params":[18]},{"BenfitType":"ArenaExtra50007Rate","Params":[1.8]},{"BenfitType":"BossChallengeExtra50008Rate","Params":[1.8]},{"BenfitType":"BossChallengeExtraTimes","Params":[18]}]</v>
      </c>
      <c r="E24" s="3">
        <v>119</v>
      </c>
      <c r="F24" s="3">
        <v>1019</v>
      </c>
    </row>
    <row r="25" spans="1:6" x14ac:dyDescent="0.15">
      <c r="A25" s="3">
        <f t="shared" si="0"/>
        <v>120</v>
      </c>
      <c r="B25" s="3">
        <v>20</v>
      </c>
      <c r="C25" s="3">
        <f t="shared" si="1"/>
        <v>262144000</v>
      </c>
      <c r="D25" s="3" t="str">
        <f>中转!BK28</f>
        <v>[{"BenfitType":"DailyTaskRewardTotal","Params":[21,19,19]},{"BenfitType":"Hang50002BenefitRate","Params":[1.9]},{"BenfitType":"Hang50004BenefitRate","Params":[1.9]},{"BenfitType":"Hang50005BenefitRate","Params":[1.9]},{"BenfitType":"EmporiumItemUnlock","Params":[19]},{"BenfitType":"ArenaExtraFreeTickets","Params":[19]},{"BenfitType":"ArenaExtraTicketsLimit","Params":[19]},{"BenfitType":"ArenaExtra50007Rate","Params":[1.9]},{"BenfitType":"BossChallengeExtra50008Rate","Params":[1.9]},{"BenfitType":"BossChallengeExtraTimes","Params":[19]}]</v>
      </c>
      <c r="E25" s="3">
        <v>120</v>
      </c>
      <c r="F25" s="3">
        <v>1020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8"/>
  <sheetViews>
    <sheetView workbookViewId="0">
      <pane xSplit="3" ySplit="4" topLeftCell="D5" activePane="bottomRight" state="frozen"/>
      <selection pane="topRight"/>
      <selection pane="bottomLeft"/>
      <selection pane="bottomRight" activeCell="F32" sqref="F32"/>
    </sheetView>
  </sheetViews>
  <sheetFormatPr defaultColWidth="9" defaultRowHeight="13.5" x14ac:dyDescent="0.15"/>
  <cols>
    <col min="1" max="5" width="9" style="1"/>
    <col min="6" max="7" width="22.75" style="1" customWidth="1"/>
    <col min="8" max="8" width="13.5" style="1" customWidth="1"/>
    <col min="9" max="11" width="22.75" style="1" customWidth="1"/>
    <col min="12" max="12" width="20.5" style="1" customWidth="1"/>
    <col min="13" max="13" width="23.875" style="1" customWidth="1"/>
    <col min="14" max="14" width="25" style="1" customWidth="1"/>
    <col min="15" max="15" width="21.625" style="1" customWidth="1"/>
    <col min="16" max="16" width="30.5" style="1" customWidth="1"/>
    <col min="17" max="17" width="26.125" style="1" customWidth="1"/>
    <col min="18" max="18" width="9" style="1"/>
    <col min="19" max="19" width="11.625" style="1" customWidth="1"/>
    <col min="20" max="29" width="9" style="1"/>
    <col min="30" max="33" width="37.125" style="1" customWidth="1"/>
    <col min="34" max="34" width="35" style="1" customWidth="1"/>
    <col min="35" max="35" width="38.25" style="1" customWidth="1"/>
    <col min="36" max="36" width="39.375" style="1" customWidth="1"/>
    <col min="37" max="37" width="36.125" style="1" customWidth="1"/>
    <col min="38" max="38" width="45" style="1" customWidth="1"/>
    <col min="39" max="39" width="40.5" style="1" customWidth="1"/>
    <col min="40" max="40" width="9" style="1"/>
    <col min="41" max="41" width="21.625" style="1" customWidth="1"/>
    <col min="42" max="44" width="16.125" style="1" customWidth="1"/>
    <col min="45" max="47" width="15" style="1" customWidth="1"/>
    <col min="48" max="49" width="16.125" style="1" customWidth="1"/>
    <col min="50" max="50" width="15" style="1" customWidth="1"/>
    <col min="51" max="51" width="10.5" style="1" customWidth="1"/>
    <col min="52" max="52" width="61.625" style="1" customWidth="1"/>
    <col min="53" max="55" width="56" style="1" customWidth="1"/>
    <col min="56" max="56" width="52.75" style="1" customWidth="1"/>
    <col min="57" max="57" width="56" style="1" customWidth="1"/>
    <col min="58" max="58" width="57.125" style="1" customWidth="1"/>
    <col min="59" max="59" width="54.875" style="1" customWidth="1"/>
    <col min="60" max="60" width="63.75" style="1" customWidth="1"/>
    <col min="61" max="61" width="58.25" style="1" customWidth="1"/>
    <col min="62" max="16384" width="9" style="1"/>
  </cols>
  <sheetData>
    <row r="1" spans="1:63" x14ac:dyDescent="0.15">
      <c r="A1" s="1" t="s">
        <v>18</v>
      </c>
      <c r="B1" s="1" t="s">
        <v>19</v>
      </c>
      <c r="C1" s="1" t="s">
        <v>20</v>
      </c>
    </row>
    <row r="2" spans="1:63" x14ac:dyDescent="0.15">
      <c r="A2" s="1" t="s">
        <v>21</v>
      </c>
      <c r="B2" s="1" t="s">
        <v>22</v>
      </c>
    </row>
    <row r="3" spans="1:63" x14ac:dyDescent="0.15">
      <c r="A3" s="1" t="s">
        <v>23</v>
      </c>
    </row>
    <row r="4" spans="1:63" x14ac:dyDescent="0.15">
      <c r="A4" s="1" t="s">
        <v>24</v>
      </c>
    </row>
    <row r="6" spans="1:63" x14ac:dyDescent="0.15">
      <c r="F6" s="2" t="s">
        <v>25</v>
      </c>
      <c r="S6" s="2" t="s">
        <v>26</v>
      </c>
    </row>
    <row r="7" spans="1:63" x14ac:dyDescent="0.15">
      <c r="F7" s="3" t="s">
        <v>27</v>
      </c>
      <c r="G7" s="3"/>
      <c r="H7" s="3"/>
      <c r="I7" s="3" t="s">
        <v>28</v>
      </c>
      <c r="J7" s="3" t="s">
        <v>29</v>
      </c>
      <c r="K7" s="3" t="s">
        <v>30</v>
      </c>
      <c r="L7" s="3" t="s">
        <v>31</v>
      </c>
      <c r="M7" s="3" t="s">
        <v>32</v>
      </c>
      <c r="N7" s="3" t="s">
        <v>33</v>
      </c>
      <c r="O7" s="3" t="s">
        <v>34</v>
      </c>
      <c r="P7" s="3" t="s">
        <v>35</v>
      </c>
      <c r="Q7" s="3" t="s">
        <v>36</v>
      </c>
      <c r="S7" s="2"/>
    </row>
    <row r="8" spans="1:63" x14ac:dyDescent="0.15">
      <c r="E8" s="1">
        <v>0</v>
      </c>
      <c r="F8" s="1">
        <v>1</v>
      </c>
      <c r="G8" s="1">
        <v>0</v>
      </c>
      <c r="H8" s="1">
        <v>0</v>
      </c>
      <c r="I8" s="1">
        <v>0.1</v>
      </c>
      <c r="J8" s="1">
        <v>0.1</v>
      </c>
      <c r="K8" s="1">
        <v>0.1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S8" s="1" t="str">
        <f>$A$1&amp;_xlfn.TEXTJOIN($C$1,1,F8:H8)&amp;$A$2</f>
        <v>[1,0,0]</v>
      </c>
      <c r="T8" s="1" t="str">
        <f>$A$1&amp;_xlfn.TEXTJOIN($C$1,1,I8)&amp;$A$2</f>
        <v>[0.1]</v>
      </c>
      <c r="U8" s="1" t="str">
        <f t="shared" ref="U8:AB23" si="0">$A$1&amp;_xlfn.TEXTJOIN($C$1,1,J8)&amp;$A$2</f>
        <v>[0.1]</v>
      </c>
      <c r="V8" s="1" t="str">
        <f t="shared" si="0"/>
        <v>[0.1]</v>
      </c>
      <c r="W8" s="1" t="str">
        <f t="shared" si="0"/>
        <v>[0]</v>
      </c>
      <c r="X8" s="1" t="str">
        <f t="shared" si="0"/>
        <v>[0]</v>
      </c>
      <c r="Y8" s="1" t="str">
        <f t="shared" si="0"/>
        <v>[0]</v>
      </c>
      <c r="Z8" s="1" t="str">
        <f t="shared" si="0"/>
        <v>[0]</v>
      </c>
      <c r="AA8" s="1" t="str">
        <f>$A$1&amp;_xlfn.TEXTJOIN($C$1,1,P8)&amp;$A$2</f>
        <v>[0]</v>
      </c>
      <c r="AB8" s="1" t="str">
        <f>$A$1&amp;_xlfn.TEXTJOIN($C$1,1,Q8)&amp;$A$2</f>
        <v>[0]</v>
      </c>
      <c r="AD8" s="1" t="str">
        <f>$B$2&amp;$F$6&amp;$B$2&amp;$B$1&amp;$B$2&amp;F$7&amp;$B$2</f>
        <v>"BenfitType":"DailyTaskRewardTotal"</v>
      </c>
      <c r="AE8" s="1" t="str">
        <f t="shared" ref="AE8:AM8" si="1">$B$2&amp;$F$6&amp;$B$2&amp;$B$1&amp;$B$2&amp;I$7&amp;$B$2</f>
        <v>"BenfitType":"Hang50002BenefitRate"</v>
      </c>
      <c r="AF8" s="1" t="str">
        <f t="shared" si="1"/>
        <v>"BenfitType":"Hang50004BenefitRate"</v>
      </c>
      <c r="AG8" s="1" t="str">
        <f t="shared" si="1"/>
        <v>"BenfitType":"Hang50005BenefitRate"</v>
      </c>
      <c r="AH8" s="1" t="str">
        <f t="shared" si="1"/>
        <v>"BenfitType":"EmporiumItemUnlock"</v>
      </c>
      <c r="AI8" s="1" t="str">
        <f t="shared" si="1"/>
        <v>"BenfitType":"ArenaExtraFreeTickets"</v>
      </c>
      <c r="AJ8" s="1" t="str">
        <f t="shared" si="1"/>
        <v>"BenfitType":"ArenaExtraTicketsLimit"</v>
      </c>
      <c r="AK8" s="1" t="str">
        <f t="shared" si="1"/>
        <v>"BenfitType":"ArenaExtra50007Rate"</v>
      </c>
      <c r="AL8" s="1" t="str">
        <f t="shared" si="1"/>
        <v>"BenfitType":"BossChallengeExtra50008Rate"</v>
      </c>
      <c r="AM8" s="1" t="str">
        <f t="shared" si="1"/>
        <v>"BenfitType":"BossChallengeExtraTimes"</v>
      </c>
      <c r="AO8" s="1" t="str">
        <f>$B$2&amp;$S$6&amp;$B$2&amp;$B$1&amp;S8</f>
        <v>"Params":[1,0,0]</v>
      </c>
      <c r="AP8" s="1" t="str">
        <f t="shared" ref="AP8:AX23" si="2">$B$2&amp;$S$6&amp;$B$2&amp;$B$1&amp;T8</f>
        <v>"Params":[0.1]</v>
      </c>
      <c r="AQ8" s="1" t="str">
        <f t="shared" si="2"/>
        <v>"Params":[0.1]</v>
      </c>
      <c r="AR8" s="1" t="str">
        <f t="shared" si="2"/>
        <v>"Params":[0.1]</v>
      </c>
      <c r="AS8" s="1" t="str">
        <f t="shared" si="2"/>
        <v>"Params":[0]</v>
      </c>
      <c r="AT8" s="1" t="str">
        <f t="shared" si="2"/>
        <v>"Params":[0]</v>
      </c>
      <c r="AU8" s="1" t="str">
        <f t="shared" si="2"/>
        <v>"Params":[0]</v>
      </c>
      <c r="AV8" s="1" t="str">
        <f t="shared" si="2"/>
        <v>"Params":[0]</v>
      </c>
      <c r="AW8" s="1" t="str">
        <f t="shared" si="2"/>
        <v>"Params":[0]</v>
      </c>
      <c r="AX8" s="1" t="str">
        <f t="shared" si="2"/>
        <v>"Params":[0]</v>
      </c>
      <c r="AZ8" s="1" t="str">
        <f>$A$3&amp;_xlfn.TEXTJOIN($C$1,1,AD8,AO8)&amp;$A$4</f>
        <v>{"BenfitType":"DailyTaskRewardTotal","Params":[1,0,0]}</v>
      </c>
      <c r="BA8" s="1" t="str">
        <f t="shared" ref="BA8:BH23" si="3">$A$3&amp;_xlfn.TEXTJOIN($C$1,1,AE8,AP8)&amp;$A$4</f>
        <v>{"BenfitType":"Hang50002BenefitRate","Params":[0.1]}</v>
      </c>
      <c r="BB8" s="1" t="str">
        <f t="shared" si="3"/>
        <v>{"BenfitType":"Hang50004BenefitRate","Params":[0.1]}</v>
      </c>
      <c r="BC8" s="1" t="str">
        <f t="shared" si="3"/>
        <v>{"BenfitType":"Hang50005BenefitRate","Params":[0.1]}</v>
      </c>
      <c r="BD8" s="1" t="str">
        <f t="shared" si="3"/>
        <v>{"BenfitType":"EmporiumItemUnlock","Params":[0]}</v>
      </c>
      <c r="BE8" s="1" t="str">
        <f t="shared" si="3"/>
        <v>{"BenfitType":"ArenaExtraFreeTickets","Params":[0]}</v>
      </c>
      <c r="BF8" s="1" t="str">
        <f t="shared" si="3"/>
        <v>{"BenfitType":"ArenaExtraTicketsLimit","Params":[0]}</v>
      </c>
      <c r="BG8" s="1" t="str">
        <f t="shared" si="3"/>
        <v>{"BenfitType":"ArenaExtra50007Rate","Params":[0]}</v>
      </c>
      <c r="BH8" s="1" t="str">
        <f t="shared" si="3"/>
        <v>{"BenfitType":"BossChallengeExtra50008Rate","Params":[0]}</v>
      </c>
      <c r="BI8" s="1" t="str">
        <f t="shared" ref="BI8:BI28" si="4">$A$3&amp;_xlfn.TEXTJOIN($C$1,1,AM8,AX8)&amp;$A$4</f>
        <v>{"BenfitType":"BossChallengeExtraTimes","Params":[0]}</v>
      </c>
      <c r="BK8" s="4" t="str">
        <f>$A$1&amp;_xlfn.TEXTJOIN($C$1,1,AZ8:BI8)&amp;$A$2</f>
        <v>[{"BenfitType":"DailyTaskRewardTotal","Params":[1,0,0]},{"BenfitType":"Hang50002BenefitRate","Params":[0.1]},{"BenfitType":"Hang50004BenefitRate","Params":[0.1]},{"BenfitType":"Hang50005BenefitRate","Params":[0.1]},{"BenfitType":"EmporiumItemUnlock","Params":[0]},{"BenfitType":"ArenaExtraFreeTickets","Params":[0]},{"BenfitType":"ArenaExtraTicketsLimit","Params":[0]},{"BenfitType":"ArenaExtra50007Rate","Params":[0]},{"BenfitType":"BossChallengeExtra50008Rate","Params":[0]},{"BenfitType":"BossChallengeExtraTimes","Params":[0]}]</v>
      </c>
    </row>
    <row r="9" spans="1:63" x14ac:dyDescent="0.15">
      <c r="E9" s="1">
        <v>1</v>
      </c>
      <c r="F9" s="1">
        <v>2</v>
      </c>
      <c r="G9" s="1">
        <v>0</v>
      </c>
      <c r="H9" s="1">
        <v>0</v>
      </c>
      <c r="I9" s="1">
        <v>0.1</v>
      </c>
      <c r="J9" s="1">
        <v>0.1</v>
      </c>
      <c r="K9" s="1">
        <v>0.1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S9" s="1" t="str">
        <f t="shared" ref="S9:S28" si="5">$A$1&amp;_xlfn.TEXTJOIN($C$1,1,F9:H9)&amp;$A$2</f>
        <v>[2,0,0]</v>
      </c>
      <c r="T9" s="1" t="str">
        <f t="shared" ref="T9:T28" si="6">$A$1&amp;_xlfn.TEXTJOIN($C$1,1,I9)&amp;$A$2</f>
        <v>[0.1]</v>
      </c>
      <c r="U9" s="1" t="str">
        <f t="shared" si="0"/>
        <v>[0.1]</v>
      </c>
      <c r="V9" s="1" t="str">
        <f t="shared" si="0"/>
        <v>[0.1]</v>
      </c>
      <c r="W9" s="1" t="str">
        <f t="shared" si="0"/>
        <v>[0]</v>
      </c>
      <c r="X9" s="1" t="str">
        <f t="shared" si="0"/>
        <v>[0]</v>
      </c>
      <c r="Y9" s="1" t="str">
        <f t="shared" si="0"/>
        <v>[0]</v>
      </c>
      <c r="Z9" s="1" t="str">
        <f t="shared" si="0"/>
        <v>[0]</v>
      </c>
      <c r="AA9" s="1" t="str">
        <f t="shared" si="0"/>
        <v>[0]</v>
      </c>
      <c r="AB9" s="1" t="str">
        <f t="shared" si="0"/>
        <v>[0]</v>
      </c>
      <c r="AD9" s="1" t="str">
        <f t="shared" ref="AD9:AD28" si="7">$B$2&amp;$F$6&amp;$B$2&amp;$B$1&amp;$B$2&amp;F$7&amp;$B$2</f>
        <v>"BenfitType":"DailyTaskRewardTotal"</v>
      </c>
      <c r="AE9" s="1" t="str">
        <f t="shared" ref="AE9:AM28" si="8">$B$2&amp;$F$6&amp;$B$2&amp;$B$1&amp;$B$2&amp;I$7&amp;$B$2</f>
        <v>"BenfitType":"Hang50002BenefitRate"</v>
      </c>
      <c r="AF9" s="1" t="str">
        <f t="shared" si="8"/>
        <v>"BenfitType":"Hang50004BenefitRate"</v>
      </c>
      <c r="AG9" s="1" t="str">
        <f t="shared" si="8"/>
        <v>"BenfitType":"Hang50005BenefitRate"</v>
      </c>
      <c r="AH9" s="1" t="str">
        <f t="shared" si="8"/>
        <v>"BenfitType":"EmporiumItemUnlock"</v>
      </c>
      <c r="AI9" s="1" t="str">
        <f t="shared" si="8"/>
        <v>"BenfitType":"ArenaExtraFreeTickets"</v>
      </c>
      <c r="AJ9" s="1" t="str">
        <f t="shared" si="8"/>
        <v>"BenfitType":"ArenaExtraTicketsLimit"</v>
      </c>
      <c r="AK9" s="1" t="str">
        <f t="shared" si="8"/>
        <v>"BenfitType":"ArenaExtra50007Rate"</v>
      </c>
      <c r="AL9" s="1" t="str">
        <f t="shared" si="8"/>
        <v>"BenfitType":"BossChallengeExtra50008Rate"</v>
      </c>
      <c r="AM9" s="1" t="str">
        <f t="shared" si="8"/>
        <v>"BenfitType":"BossChallengeExtraTimes"</v>
      </c>
      <c r="AO9" s="1" t="str">
        <f t="shared" ref="AO9:AO28" si="9">$B$2&amp;$S$6&amp;$B$2&amp;$B$1&amp;S9</f>
        <v>"Params":[2,0,0]</v>
      </c>
      <c r="AP9" s="1" t="str">
        <f t="shared" si="2"/>
        <v>"Params":[0.1]</v>
      </c>
      <c r="AQ9" s="1" t="str">
        <f t="shared" si="2"/>
        <v>"Params":[0.1]</v>
      </c>
      <c r="AR9" s="1" t="str">
        <f t="shared" si="2"/>
        <v>"Params":[0.1]</v>
      </c>
      <c r="AS9" s="1" t="str">
        <f t="shared" si="2"/>
        <v>"Params":[0]</v>
      </c>
      <c r="AT9" s="1" t="str">
        <f t="shared" si="2"/>
        <v>"Params":[0]</v>
      </c>
      <c r="AU9" s="1" t="str">
        <f t="shared" si="2"/>
        <v>"Params":[0]</v>
      </c>
      <c r="AV9" s="1" t="str">
        <f t="shared" si="2"/>
        <v>"Params":[0]</v>
      </c>
      <c r="AW9" s="1" t="str">
        <f t="shared" si="2"/>
        <v>"Params":[0]</v>
      </c>
      <c r="AX9" s="1" t="str">
        <f t="shared" si="2"/>
        <v>"Params":[0]</v>
      </c>
      <c r="AZ9" s="1" t="str">
        <f t="shared" ref="AZ9:AZ28" si="10">$A$3&amp;_xlfn.TEXTJOIN($C$1,1,AD9,AO9)&amp;$A$4</f>
        <v>{"BenfitType":"DailyTaskRewardTotal","Params":[2,0,0]}</v>
      </c>
      <c r="BA9" s="1" t="str">
        <f t="shared" si="3"/>
        <v>{"BenfitType":"Hang50002BenefitRate","Params":[0.1]}</v>
      </c>
      <c r="BB9" s="1" t="str">
        <f t="shared" si="3"/>
        <v>{"BenfitType":"Hang50004BenefitRate","Params":[0.1]}</v>
      </c>
      <c r="BC9" s="1" t="str">
        <f t="shared" si="3"/>
        <v>{"BenfitType":"Hang50005BenefitRate","Params":[0.1]}</v>
      </c>
      <c r="BD9" s="1" t="str">
        <f t="shared" si="3"/>
        <v>{"BenfitType":"EmporiumItemUnlock","Params":[0]}</v>
      </c>
      <c r="BE9" s="1" t="str">
        <f t="shared" si="3"/>
        <v>{"BenfitType":"ArenaExtraFreeTickets","Params":[0]}</v>
      </c>
      <c r="BF9" s="1" t="str">
        <f t="shared" si="3"/>
        <v>{"BenfitType":"ArenaExtraTicketsLimit","Params":[0]}</v>
      </c>
      <c r="BG9" s="1" t="str">
        <f t="shared" si="3"/>
        <v>{"BenfitType":"ArenaExtra50007Rate","Params":[0]}</v>
      </c>
      <c r="BH9" s="1" t="str">
        <f t="shared" si="3"/>
        <v>{"BenfitType":"BossChallengeExtra50008Rate","Params":[0]}</v>
      </c>
      <c r="BI9" s="1" t="str">
        <f t="shared" si="4"/>
        <v>{"BenfitType":"BossChallengeExtraTimes","Params":[0]}</v>
      </c>
      <c r="BK9" s="4" t="str">
        <f t="shared" ref="BK9:BK28" si="11">$A$1&amp;_xlfn.TEXTJOIN($C$1,1,AZ9:BI9)&amp;$A$2</f>
        <v>[{"BenfitType":"DailyTaskRewardTotal","Params":[2,0,0]},{"BenfitType":"Hang50002BenefitRate","Params":[0.1]},{"BenfitType":"Hang50004BenefitRate","Params":[0.1]},{"BenfitType":"Hang50005BenefitRate","Params":[0.1]},{"BenfitType":"EmporiumItemUnlock","Params":[0]},{"BenfitType":"ArenaExtraFreeTickets","Params":[0]},{"BenfitType":"ArenaExtraTicketsLimit","Params":[0]},{"BenfitType":"ArenaExtra50007Rate","Params":[0]},{"BenfitType":"BossChallengeExtra50008Rate","Params":[0]},{"BenfitType":"BossChallengeExtraTimes","Params":[0]}]</v>
      </c>
    </row>
    <row r="10" spans="1:63" x14ac:dyDescent="0.15">
      <c r="E10" s="1">
        <v>2</v>
      </c>
      <c r="F10" s="1">
        <v>3</v>
      </c>
      <c r="G10" s="1">
        <v>1</v>
      </c>
      <c r="H10" s="1">
        <v>1</v>
      </c>
      <c r="I10" s="1">
        <v>0.1</v>
      </c>
      <c r="J10" s="1">
        <v>0.1</v>
      </c>
      <c r="K10" s="1">
        <v>0.1</v>
      </c>
      <c r="L10" s="1">
        <v>1</v>
      </c>
      <c r="M10" s="1">
        <v>1</v>
      </c>
      <c r="N10" s="1">
        <v>1</v>
      </c>
      <c r="O10" s="1">
        <v>0.1</v>
      </c>
      <c r="P10" s="1">
        <v>0.1</v>
      </c>
      <c r="Q10" s="1">
        <v>1</v>
      </c>
      <c r="S10" s="1" t="str">
        <f t="shared" si="5"/>
        <v>[3,1,1]</v>
      </c>
      <c r="T10" s="1" t="str">
        <f t="shared" si="6"/>
        <v>[0.1]</v>
      </c>
      <c r="U10" s="1" t="str">
        <f t="shared" si="0"/>
        <v>[0.1]</v>
      </c>
      <c r="V10" s="1" t="str">
        <f t="shared" si="0"/>
        <v>[0.1]</v>
      </c>
      <c r="W10" s="1" t="str">
        <f t="shared" si="0"/>
        <v>[1]</v>
      </c>
      <c r="X10" s="1" t="str">
        <f t="shared" si="0"/>
        <v>[1]</v>
      </c>
      <c r="Y10" s="1" t="str">
        <f t="shared" si="0"/>
        <v>[1]</v>
      </c>
      <c r="Z10" s="1" t="str">
        <f t="shared" si="0"/>
        <v>[0.1]</v>
      </c>
      <c r="AA10" s="1" t="str">
        <f t="shared" si="0"/>
        <v>[0.1]</v>
      </c>
      <c r="AB10" s="1" t="str">
        <f t="shared" si="0"/>
        <v>[1]</v>
      </c>
      <c r="AD10" s="1" t="str">
        <f t="shared" si="7"/>
        <v>"BenfitType":"DailyTaskRewardTotal"</v>
      </c>
      <c r="AE10" s="1" t="str">
        <f t="shared" si="8"/>
        <v>"BenfitType":"Hang50002BenefitRate"</v>
      </c>
      <c r="AF10" s="1" t="str">
        <f t="shared" si="8"/>
        <v>"BenfitType":"Hang50004BenefitRate"</v>
      </c>
      <c r="AG10" s="1" t="str">
        <f t="shared" si="8"/>
        <v>"BenfitType":"Hang50005BenefitRate"</v>
      </c>
      <c r="AH10" s="1" t="str">
        <f t="shared" si="8"/>
        <v>"BenfitType":"EmporiumItemUnlock"</v>
      </c>
      <c r="AI10" s="1" t="str">
        <f t="shared" si="8"/>
        <v>"BenfitType":"ArenaExtraFreeTickets"</v>
      </c>
      <c r="AJ10" s="1" t="str">
        <f t="shared" si="8"/>
        <v>"BenfitType":"ArenaExtraTicketsLimit"</v>
      </c>
      <c r="AK10" s="1" t="str">
        <f t="shared" si="8"/>
        <v>"BenfitType":"ArenaExtra50007Rate"</v>
      </c>
      <c r="AL10" s="1" t="str">
        <f t="shared" si="8"/>
        <v>"BenfitType":"BossChallengeExtra50008Rate"</v>
      </c>
      <c r="AM10" s="1" t="str">
        <f t="shared" si="8"/>
        <v>"BenfitType":"BossChallengeExtraTimes"</v>
      </c>
      <c r="AO10" s="1" t="str">
        <f t="shared" si="9"/>
        <v>"Params":[3,1,1]</v>
      </c>
      <c r="AP10" s="1" t="str">
        <f t="shared" si="2"/>
        <v>"Params":[0.1]</v>
      </c>
      <c r="AQ10" s="1" t="str">
        <f t="shared" si="2"/>
        <v>"Params":[0.1]</v>
      </c>
      <c r="AR10" s="1" t="str">
        <f t="shared" si="2"/>
        <v>"Params":[0.1]</v>
      </c>
      <c r="AS10" s="1" t="str">
        <f t="shared" si="2"/>
        <v>"Params":[1]</v>
      </c>
      <c r="AT10" s="1" t="str">
        <f t="shared" si="2"/>
        <v>"Params":[1]</v>
      </c>
      <c r="AU10" s="1" t="str">
        <f t="shared" si="2"/>
        <v>"Params":[1]</v>
      </c>
      <c r="AV10" s="1" t="str">
        <f t="shared" si="2"/>
        <v>"Params":[0.1]</v>
      </c>
      <c r="AW10" s="1" t="str">
        <f t="shared" si="2"/>
        <v>"Params":[0.1]</v>
      </c>
      <c r="AX10" s="1" t="str">
        <f t="shared" si="2"/>
        <v>"Params":[1]</v>
      </c>
      <c r="AZ10" s="1" t="str">
        <f t="shared" si="10"/>
        <v>{"BenfitType":"DailyTaskRewardTotal","Params":[3,1,1]}</v>
      </c>
      <c r="BA10" s="1" t="str">
        <f t="shared" si="3"/>
        <v>{"BenfitType":"Hang50002BenefitRate","Params":[0.1]}</v>
      </c>
      <c r="BB10" s="1" t="str">
        <f t="shared" si="3"/>
        <v>{"BenfitType":"Hang50004BenefitRate","Params":[0.1]}</v>
      </c>
      <c r="BC10" s="1" t="str">
        <f t="shared" si="3"/>
        <v>{"BenfitType":"Hang50005BenefitRate","Params":[0.1]}</v>
      </c>
      <c r="BD10" s="1" t="str">
        <f t="shared" si="3"/>
        <v>{"BenfitType":"EmporiumItemUnlock","Params":[1]}</v>
      </c>
      <c r="BE10" s="1" t="str">
        <f t="shared" si="3"/>
        <v>{"BenfitType":"ArenaExtraFreeTickets","Params":[1]}</v>
      </c>
      <c r="BF10" s="1" t="str">
        <f t="shared" si="3"/>
        <v>{"BenfitType":"ArenaExtraTicketsLimit","Params":[1]}</v>
      </c>
      <c r="BG10" s="1" t="str">
        <f t="shared" si="3"/>
        <v>{"BenfitType":"ArenaExtra50007Rate","Params":[0.1]}</v>
      </c>
      <c r="BH10" s="1" t="str">
        <f t="shared" si="3"/>
        <v>{"BenfitType":"BossChallengeExtra50008Rate","Params":[0.1]}</v>
      </c>
      <c r="BI10" s="1" t="str">
        <f t="shared" si="4"/>
        <v>{"BenfitType":"BossChallengeExtraTimes","Params":[1]}</v>
      </c>
      <c r="BK10" s="4" t="str">
        <f t="shared" si="11"/>
        <v>[{"BenfitType":"DailyTaskRewardTotal","Params":[3,1,1]},{"BenfitType":"Hang50002BenefitRate","Params":[0.1]},{"BenfitType":"Hang50004BenefitRate","Params":[0.1]},{"BenfitType":"Hang50005BenefitRate","Params":[0.1]},{"BenfitType":"EmporiumItemUnlock","Params":[1]},{"BenfitType":"ArenaExtraFreeTickets","Params":[1]},{"BenfitType":"ArenaExtraTicketsLimit","Params":[1]},{"BenfitType":"ArenaExtra50007Rate","Params":[0.1]},{"BenfitType":"BossChallengeExtra50008Rate","Params":[0.1]},{"BenfitType":"BossChallengeExtraTimes","Params":[1]}]</v>
      </c>
    </row>
    <row r="11" spans="1:63" x14ac:dyDescent="0.15">
      <c r="E11" s="1">
        <v>3</v>
      </c>
      <c r="F11" s="1">
        <v>4</v>
      </c>
      <c r="G11" s="1">
        <v>2</v>
      </c>
      <c r="H11" s="1">
        <v>2</v>
      </c>
      <c r="I11" s="1">
        <v>0.2</v>
      </c>
      <c r="J11" s="1">
        <v>0.2</v>
      </c>
      <c r="K11" s="1">
        <v>0.2</v>
      </c>
      <c r="L11" s="1">
        <v>2</v>
      </c>
      <c r="M11" s="1">
        <v>2</v>
      </c>
      <c r="N11" s="1">
        <v>2</v>
      </c>
      <c r="O11" s="1">
        <v>0.2</v>
      </c>
      <c r="P11" s="1">
        <v>0.2</v>
      </c>
      <c r="Q11" s="1">
        <v>2</v>
      </c>
      <c r="S11" s="1" t="str">
        <f t="shared" si="5"/>
        <v>[4,2,2]</v>
      </c>
      <c r="T11" s="1" t="str">
        <f t="shared" si="6"/>
        <v>[0.2]</v>
      </c>
      <c r="U11" s="1" t="str">
        <f t="shared" si="0"/>
        <v>[0.2]</v>
      </c>
      <c r="V11" s="1" t="str">
        <f t="shared" si="0"/>
        <v>[0.2]</v>
      </c>
      <c r="W11" s="1" t="str">
        <f t="shared" si="0"/>
        <v>[2]</v>
      </c>
      <c r="X11" s="1" t="str">
        <f t="shared" si="0"/>
        <v>[2]</v>
      </c>
      <c r="Y11" s="1" t="str">
        <f t="shared" si="0"/>
        <v>[2]</v>
      </c>
      <c r="Z11" s="1" t="str">
        <f t="shared" si="0"/>
        <v>[0.2]</v>
      </c>
      <c r="AA11" s="1" t="str">
        <f t="shared" si="0"/>
        <v>[0.2]</v>
      </c>
      <c r="AB11" s="1" t="str">
        <f t="shared" si="0"/>
        <v>[2]</v>
      </c>
      <c r="AD11" s="1" t="str">
        <f t="shared" si="7"/>
        <v>"BenfitType":"DailyTaskRewardTotal"</v>
      </c>
      <c r="AE11" s="1" t="str">
        <f t="shared" si="8"/>
        <v>"BenfitType":"Hang50002BenefitRate"</v>
      </c>
      <c r="AF11" s="1" t="str">
        <f t="shared" si="8"/>
        <v>"BenfitType":"Hang50004BenefitRate"</v>
      </c>
      <c r="AG11" s="1" t="str">
        <f t="shared" si="8"/>
        <v>"BenfitType":"Hang50005BenefitRate"</v>
      </c>
      <c r="AH11" s="1" t="str">
        <f t="shared" si="8"/>
        <v>"BenfitType":"EmporiumItemUnlock"</v>
      </c>
      <c r="AI11" s="1" t="str">
        <f t="shared" si="8"/>
        <v>"BenfitType":"ArenaExtraFreeTickets"</v>
      </c>
      <c r="AJ11" s="1" t="str">
        <f t="shared" si="8"/>
        <v>"BenfitType":"ArenaExtraTicketsLimit"</v>
      </c>
      <c r="AK11" s="1" t="str">
        <f t="shared" si="8"/>
        <v>"BenfitType":"ArenaExtra50007Rate"</v>
      </c>
      <c r="AL11" s="1" t="str">
        <f t="shared" si="8"/>
        <v>"BenfitType":"BossChallengeExtra50008Rate"</v>
      </c>
      <c r="AM11" s="1" t="str">
        <f t="shared" si="8"/>
        <v>"BenfitType":"BossChallengeExtraTimes"</v>
      </c>
      <c r="AO11" s="1" t="str">
        <f t="shared" si="9"/>
        <v>"Params":[4,2,2]</v>
      </c>
      <c r="AP11" s="1" t="str">
        <f t="shared" si="2"/>
        <v>"Params":[0.2]</v>
      </c>
      <c r="AQ11" s="1" t="str">
        <f t="shared" si="2"/>
        <v>"Params":[0.2]</v>
      </c>
      <c r="AR11" s="1" t="str">
        <f t="shared" si="2"/>
        <v>"Params":[0.2]</v>
      </c>
      <c r="AS11" s="1" t="str">
        <f t="shared" si="2"/>
        <v>"Params":[2]</v>
      </c>
      <c r="AT11" s="1" t="str">
        <f t="shared" si="2"/>
        <v>"Params":[2]</v>
      </c>
      <c r="AU11" s="1" t="str">
        <f t="shared" si="2"/>
        <v>"Params":[2]</v>
      </c>
      <c r="AV11" s="1" t="str">
        <f t="shared" si="2"/>
        <v>"Params":[0.2]</v>
      </c>
      <c r="AW11" s="1" t="str">
        <f t="shared" si="2"/>
        <v>"Params":[0.2]</v>
      </c>
      <c r="AX11" s="1" t="str">
        <f t="shared" si="2"/>
        <v>"Params":[2]</v>
      </c>
      <c r="AZ11" s="1" t="str">
        <f t="shared" si="10"/>
        <v>{"BenfitType":"DailyTaskRewardTotal","Params":[4,2,2]}</v>
      </c>
      <c r="BA11" s="1" t="str">
        <f t="shared" si="3"/>
        <v>{"BenfitType":"Hang50002BenefitRate","Params":[0.2]}</v>
      </c>
      <c r="BB11" s="1" t="str">
        <f t="shared" si="3"/>
        <v>{"BenfitType":"Hang50004BenefitRate","Params":[0.2]}</v>
      </c>
      <c r="BC11" s="1" t="str">
        <f t="shared" si="3"/>
        <v>{"BenfitType":"Hang50005BenefitRate","Params":[0.2]}</v>
      </c>
      <c r="BD11" s="1" t="str">
        <f t="shared" si="3"/>
        <v>{"BenfitType":"EmporiumItemUnlock","Params":[2]}</v>
      </c>
      <c r="BE11" s="1" t="str">
        <f t="shared" si="3"/>
        <v>{"BenfitType":"ArenaExtraFreeTickets","Params":[2]}</v>
      </c>
      <c r="BF11" s="1" t="str">
        <f t="shared" si="3"/>
        <v>{"BenfitType":"ArenaExtraTicketsLimit","Params":[2]}</v>
      </c>
      <c r="BG11" s="1" t="str">
        <f t="shared" si="3"/>
        <v>{"BenfitType":"ArenaExtra50007Rate","Params":[0.2]}</v>
      </c>
      <c r="BH11" s="1" t="str">
        <f t="shared" si="3"/>
        <v>{"BenfitType":"BossChallengeExtra50008Rate","Params":[0.2]}</v>
      </c>
      <c r="BI11" s="1" t="str">
        <f t="shared" si="4"/>
        <v>{"BenfitType":"BossChallengeExtraTimes","Params":[2]}</v>
      </c>
      <c r="BK11" s="4" t="str">
        <f t="shared" si="11"/>
        <v>[{"BenfitType":"DailyTaskRewardTotal","Params":[4,2,2]},{"BenfitType":"Hang50002BenefitRate","Params":[0.2]},{"BenfitType":"Hang50004BenefitRate","Params":[0.2]},{"BenfitType":"Hang50005BenefitRate","Params":[0.2]},{"BenfitType":"EmporiumItemUnlock","Params":[2]},{"BenfitType":"ArenaExtraFreeTickets","Params":[2]},{"BenfitType":"ArenaExtraTicketsLimit","Params":[2]},{"BenfitType":"ArenaExtra50007Rate","Params":[0.2]},{"BenfitType":"BossChallengeExtra50008Rate","Params":[0.2]},{"BenfitType":"BossChallengeExtraTimes","Params":[2]}]</v>
      </c>
    </row>
    <row r="12" spans="1:63" x14ac:dyDescent="0.15">
      <c r="E12" s="1">
        <v>4</v>
      </c>
      <c r="F12" s="1">
        <v>5</v>
      </c>
      <c r="G12" s="1">
        <v>3</v>
      </c>
      <c r="H12" s="1">
        <v>3</v>
      </c>
      <c r="I12" s="1">
        <v>0.3</v>
      </c>
      <c r="J12" s="1">
        <v>0.3</v>
      </c>
      <c r="K12" s="1">
        <v>0.3</v>
      </c>
      <c r="L12" s="1">
        <v>3</v>
      </c>
      <c r="M12" s="1">
        <v>3</v>
      </c>
      <c r="N12" s="1">
        <v>3</v>
      </c>
      <c r="O12" s="1">
        <v>0.3</v>
      </c>
      <c r="P12" s="1">
        <v>0.3</v>
      </c>
      <c r="Q12" s="1">
        <v>3</v>
      </c>
      <c r="S12" s="1" t="str">
        <f t="shared" si="5"/>
        <v>[5,3,3]</v>
      </c>
      <c r="T12" s="1" t="str">
        <f t="shared" si="6"/>
        <v>[0.3]</v>
      </c>
      <c r="U12" s="1" t="str">
        <f t="shared" si="0"/>
        <v>[0.3]</v>
      </c>
      <c r="V12" s="1" t="str">
        <f t="shared" si="0"/>
        <v>[0.3]</v>
      </c>
      <c r="W12" s="1" t="str">
        <f t="shared" si="0"/>
        <v>[3]</v>
      </c>
      <c r="X12" s="1" t="str">
        <f t="shared" si="0"/>
        <v>[3]</v>
      </c>
      <c r="Y12" s="1" t="str">
        <f t="shared" si="0"/>
        <v>[3]</v>
      </c>
      <c r="Z12" s="1" t="str">
        <f t="shared" si="0"/>
        <v>[0.3]</v>
      </c>
      <c r="AA12" s="1" t="str">
        <f t="shared" si="0"/>
        <v>[0.3]</v>
      </c>
      <c r="AB12" s="1" t="str">
        <f t="shared" si="0"/>
        <v>[3]</v>
      </c>
      <c r="AD12" s="1" t="str">
        <f t="shared" si="7"/>
        <v>"BenfitType":"DailyTaskRewardTotal"</v>
      </c>
      <c r="AE12" s="1" t="str">
        <f t="shared" si="8"/>
        <v>"BenfitType":"Hang50002BenefitRate"</v>
      </c>
      <c r="AF12" s="1" t="str">
        <f t="shared" si="8"/>
        <v>"BenfitType":"Hang50004BenefitRate"</v>
      </c>
      <c r="AG12" s="1" t="str">
        <f t="shared" si="8"/>
        <v>"BenfitType":"Hang50005BenefitRate"</v>
      </c>
      <c r="AH12" s="1" t="str">
        <f t="shared" si="8"/>
        <v>"BenfitType":"EmporiumItemUnlock"</v>
      </c>
      <c r="AI12" s="1" t="str">
        <f t="shared" si="8"/>
        <v>"BenfitType":"ArenaExtraFreeTickets"</v>
      </c>
      <c r="AJ12" s="1" t="str">
        <f t="shared" si="8"/>
        <v>"BenfitType":"ArenaExtraTicketsLimit"</v>
      </c>
      <c r="AK12" s="1" t="str">
        <f t="shared" si="8"/>
        <v>"BenfitType":"ArenaExtra50007Rate"</v>
      </c>
      <c r="AL12" s="1" t="str">
        <f t="shared" si="8"/>
        <v>"BenfitType":"BossChallengeExtra50008Rate"</v>
      </c>
      <c r="AM12" s="1" t="str">
        <f t="shared" si="8"/>
        <v>"BenfitType":"BossChallengeExtraTimes"</v>
      </c>
      <c r="AO12" s="1" t="str">
        <f t="shared" si="9"/>
        <v>"Params":[5,3,3]</v>
      </c>
      <c r="AP12" s="1" t="str">
        <f t="shared" si="2"/>
        <v>"Params":[0.3]</v>
      </c>
      <c r="AQ12" s="1" t="str">
        <f t="shared" si="2"/>
        <v>"Params":[0.3]</v>
      </c>
      <c r="AR12" s="1" t="str">
        <f t="shared" si="2"/>
        <v>"Params":[0.3]</v>
      </c>
      <c r="AS12" s="1" t="str">
        <f t="shared" si="2"/>
        <v>"Params":[3]</v>
      </c>
      <c r="AT12" s="1" t="str">
        <f t="shared" si="2"/>
        <v>"Params":[3]</v>
      </c>
      <c r="AU12" s="1" t="str">
        <f t="shared" si="2"/>
        <v>"Params":[3]</v>
      </c>
      <c r="AV12" s="1" t="str">
        <f t="shared" si="2"/>
        <v>"Params":[0.3]</v>
      </c>
      <c r="AW12" s="1" t="str">
        <f t="shared" si="2"/>
        <v>"Params":[0.3]</v>
      </c>
      <c r="AX12" s="1" t="str">
        <f t="shared" si="2"/>
        <v>"Params":[3]</v>
      </c>
      <c r="AZ12" s="1" t="str">
        <f t="shared" si="10"/>
        <v>{"BenfitType":"DailyTaskRewardTotal","Params":[5,3,3]}</v>
      </c>
      <c r="BA12" s="1" t="str">
        <f t="shared" si="3"/>
        <v>{"BenfitType":"Hang50002BenefitRate","Params":[0.3]}</v>
      </c>
      <c r="BB12" s="1" t="str">
        <f t="shared" si="3"/>
        <v>{"BenfitType":"Hang50004BenefitRate","Params":[0.3]}</v>
      </c>
      <c r="BC12" s="1" t="str">
        <f t="shared" si="3"/>
        <v>{"BenfitType":"Hang50005BenefitRate","Params":[0.3]}</v>
      </c>
      <c r="BD12" s="1" t="str">
        <f t="shared" si="3"/>
        <v>{"BenfitType":"EmporiumItemUnlock","Params":[3]}</v>
      </c>
      <c r="BE12" s="1" t="str">
        <f t="shared" si="3"/>
        <v>{"BenfitType":"ArenaExtraFreeTickets","Params":[3]}</v>
      </c>
      <c r="BF12" s="1" t="str">
        <f t="shared" si="3"/>
        <v>{"BenfitType":"ArenaExtraTicketsLimit","Params":[3]}</v>
      </c>
      <c r="BG12" s="1" t="str">
        <f t="shared" si="3"/>
        <v>{"BenfitType":"ArenaExtra50007Rate","Params":[0.3]}</v>
      </c>
      <c r="BH12" s="1" t="str">
        <f t="shared" si="3"/>
        <v>{"BenfitType":"BossChallengeExtra50008Rate","Params":[0.3]}</v>
      </c>
      <c r="BI12" s="1" t="str">
        <f t="shared" si="4"/>
        <v>{"BenfitType":"BossChallengeExtraTimes","Params":[3]}</v>
      </c>
      <c r="BK12" s="4" t="str">
        <f t="shared" si="11"/>
        <v>[{"BenfitType":"DailyTaskRewardTotal","Params":[5,3,3]},{"BenfitType":"Hang50002BenefitRate","Params":[0.3]},{"BenfitType":"Hang50004BenefitRate","Params":[0.3]},{"BenfitType":"Hang50005BenefitRate","Params":[0.3]},{"BenfitType":"EmporiumItemUnlock","Params":[3]},{"BenfitType":"ArenaExtraFreeTickets","Params":[3]},{"BenfitType":"ArenaExtraTicketsLimit","Params":[3]},{"BenfitType":"ArenaExtra50007Rate","Params":[0.3]},{"BenfitType":"BossChallengeExtra50008Rate","Params":[0.3]},{"BenfitType":"BossChallengeExtraTimes","Params":[3]}]</v>
      </c>
    </row>
    <row r="13" spans="1:63" x14ac:dyDescent="0.15">
      <c r="E13" s="1">
        <v>5</v>
      </c>
      <c r="F13" s="1">
        <v>6</v>
      </c>
      <c r="G13" s="1">
        <v>4</v>
      </c>
      <c r="H13" s="1">
        <v>4</v>
      </c>
      <c r="I13" s="1">
        <v>0.4</v>
      </c>
      <c r="J13" s="1">
        <v>0.4</v>
      </c>
      <c r="K13" s="1">
        <v>0.4</v>
      </c>
      <c r="L13" s="1">
        <v>4</v>
      </c>
      <c r="M13" s="1">
        <v>4</v>
      </c>
      <c r="N13" s="1">
        <v>4</v>
      </c>
      <c r="O13" s="1">
        <v>0.4</v>
      </c>
      <c r="P13" s="1">
        <v>0.4</v>
      </c>
      <c r="Q13" s="1">
        <v>4</v>
      </c>
      <c r="S13" s="1" t="str">
        <f t="shared" si="5"/>
        <v>[6,4,4]</v>
      </c>
      <c r="T13" s="1" t="str">
        <f t="shared" si="6"/>
        <v>[0.4]</v>
      </c>
      <c r="U13" s="1" t="str">
        <f t="shared" si="0"/>
        <v>[0.4]</v>
      </c>
      <c r="V13" s="1" t="str">
        <f t="shared" si="0"/>
        <v>[0.4]</v>
      </c>
      <c r="W13" s="1" t="str">
        <f t="shared" si="0"/>
        <v>[4]</v>
      </c>
      <c r="X13" s="1" t="str">
        <f t="shared" si="0"/>
        <v>[4]</v>
      </c>
      <c r="Y13" s="1" t="str">
        <f t="shared" si="0"/>
        <v>[4]</v>
      </c>
      <c r="Z13" s="1" t="str">
        <f t="shared" si="0"/>
        <v>[0.4]</v>
      </c>
      <c r="AA13" s="1" t="str">
        <f t="shared" si="0"/>
        <v>[0.4]</v>
      </c>
      <c r="AB13" s="1" t="str">
        <f t="shared" si="0"/>
        <v>[4]</v>
      </c>
      <c r="AD13" s="1" t="str">
        <f t="shared" si="7"/>
        <v>"BenfitType":"DailyTaskRewardTotal"</v>
      </c>
      <c r="AE13" s="1" t="str">
        <f t="shared" si="8"/>
        <v>"BenfitType":"Hang50002BenefitRate"</v>
      </c>
      <c r="AF13" s="1" t="str">
        <f t="shared" si="8"/>
        <v>"BenfitType":"Hang50004BenefitRate"</v>
      </c>
      <c r="AG13" s="1" t="str">
        <f t="shared" si="8"/>
        <v>"BenfitType":"Hang50005BenefitRate"</v>
      </c>
      <c r="AH13" s="1" t="str">
        <f t="shared" si="8"/>
        <v>"BenfitType":"EmporiumItemUnlock"</v>
      </c>
      <c r="AI13" s="1" t="str">
        <f t="shared" si="8"/>
        <v>"BenfitType":"ArenaExtraFreeTickets"</v>
      </c>
      <c r="AJ13" s="1" t="str">
        <f t="shared" si="8"/>
        <v>"BenfitType":"ArenaExtraTicketsLimit"</v>
      </c>
      <c r="AK13" s="1" t="str">
        <f t="shared" si="8"/>
        <v>"BenfitType":"ArenaExtra50007Rate"</v>
      </c>
      <c r="AL13" s="1" t="str">
        <f t="shared" si="8"/>
        <v>"BenfitType":"BossChallengeExtra50008Rate"</v>
      </c>
      <c r="AM13" s="1" t="str">
        <f t="shared" si="8"/>
        <v>"BenfitType":"BossChallengeExtraTimes"</v>
      </c>
      <c r="AO13" s="1" t="str">
        <f t="shared" si="9"/>
        <v>"Params":[6,4,4]</v>
      </c>
      <c r="AP13" s="1" t="str">
        <f t="shared" si="2"/>
        <v>"Params":[0.4]</v>
      </c>
      <c r="AQ13" s="1" t="str">
        <f t="shared" si="2"/>
        <v>"Params":[0.4]</v>
      </c>
      <c r="AR13" s="1" t="str">
        <f t="shared" si="2"/>
        <v>"Params":[0.4]</v>
      </c>
      <c r="AS13" s="1" t="str">
        <f t="shared" si="2"/>
        <v>"Params":[4]</v>
      </c>
      <c r="AT13" s="1" t="str">
        <f t="shared" si="2"/>
        <v>"Params":[4]</v>
      </c>
      <c r="AU13" s="1" t="str">
        <f t="shared" si="2"/>
        <v>"Params":[4]</v>
      </c>
      <c r="AV13" s="1" t="str">
        <f t="shared" si="2"/>
        <v>"Params":[0.4]</v>
      </c>
      <c r="AW13" s="1" t="str">
        <f t="shared" si="2"/>
        <v>"Params":[0.4]</v>
      </c>
      <c r="AX13" s="1" t="str">
        <f t="shared" si="2"/>
        <v>"Params":[4]</v>
      </c>
      <c r="AZ13" s="1" t="str">
        <f t="shared" si="10"/>
        <v>{"BenfitType":"DailyTaskRewardTotal","Params":[6,4,4]}</v>
      </c>
      <c r="BA13" s="1" t="str">
        <f t="shared" si="3"/>
        <v>{"BenfitType":"Hang50002BenefitRate","Params":[0.4]}</v>
      </c>
      <c r="BB13" s="1" t="str">
        <f t="shared" si="3"/>
        <v>{"BenfitType":"Hang50004BenefitRate","Params":[0.4]}</v>
      </c>
      <c r="BC13" s="1" t="str">
        <f t="shared" si="3"/>
        <v>{"BenfitType":"Hang50005BenefitRate","Params":[0.4]}</v>
      </c>
      <c r="BD13" s="1" t="str">
        <f t="shared" si="3"/>
        <v>{"BenfitType":"EmporiumItemUnlock","Params":[4]}</v>
      </c>
      <c r="BE13" s="1" t="str">
        <f t="shared" si="3"/>
        <v>{"BenfitType":"ArenaExtraFreeTickets","Params":[4]}</v>
      </c>
      <c r="BF13" s="1" t="str">
        <f t="shared" si="3"/>
        <v>{"BenfitType":"ArenaExtraTicketsLimit","Params":[4]}</v>
      </c>
      <c r="BG13" s="1" t="str">
        <f t="shared" si="3"/>
        <v>{"BenfitType":"ArenaExtra50007Rate","Params":[0.4]}</v>
      </c>
      <c r="BH13" s="1" t="str">
        <f t="shared" si="3"/>
        <v>{"BenfitType":"BossChallengeExtra50008Rate","Params":[0.4]}</v>
      </c>
      <c r="BI13" s="1" t="str">
        <f t="shared" si="4"/>
        <v>{"BenfitType":"BossChallengeExtraTimes","Params":[4]}</v>
      </c>
      <c r="BK13" s="4" t="str">
        <f t="shared" si="11"/>
        <v>[{"BenfitType":"DailyTaskRewardTotal","Params":[6,4,4]},{"BenfitType":"Hang50002BenefitRate","Params":[0.4]},{"BenfitType":"Hang50004BenefitRate","Params":[0.4]},{"BenfitType":"Hang50005BenefitRate","Params":[0.4]},{"BenfitType":"EmporiumItemUnlock","Params":[4]},{"BenfitType":"ArenaExtraFreeTickets","Params":[4]},{"BenfitType":"ArenaExtraTicketsLimit","Params":[4]},{"BenfitType":"ArenaExtra50007Rate","Params":[0.4]},{"BenfitType":"BossChallengeExtra50008Rate","Params":[0.4]},{"BenfitType":"BossChallengeExtraTimes","Params":[4]}]</v>
      </c>
    </row>
    <row r="14" spans="1:63" x14ac:dyDescent="0.15">
      <c r="E14" s="1">
        <v>6</v>
      </c>
      <c r="F14" s="1">
        <v>7</v>
      </c>
      <c r="G14" s="1">
        <v>5</v>
      </c>
      <c r="H14" s="1">
        <v>5</v>
      </c>
      <c r="I14" s="1">
        <v>0.5</v>
      </c>
      <c r="J14" s="1">
        <v>0.5</v>
      </c>
      <c r="K14" s="1">
        <v>0.5</v>
      </c>
      <c r="L14" s="1">
        <v>5</v>
      </c>
      <c r="M14" s="1">
        <v>5</v>
      </c>
      <c r="N14" s="1">
        <v>5</v>
      </c>
      <c r="O14" s="1">
        <v>0.5</v>
      </c>
      <c r="P14" s="1">
        <v>0.5</v>
      </c>
      <c r="Q14" s="1">
        <v>5</v>
      </c>
      <c r="S14" s="1" t="str">
        <f t="shared" si="5"/>
        <v>[7,5,5]</v>
      </c>
      <c r="T14" s="1" t="str">
        <f t="shared" si="6"/>
        <v>[0.5]</v>
      </c>
      <c r="U14" s="1" t="str">
        <f t="shared" si="0"/>
        <v>[0.5]</v>
      </c>
      <c r="V14" s="1" t="str">
        <f t="shared" si="0"/>
        <v>[0.5]</v>
      </c>
      <c r="W14" s="1" t="str">
        <f t="shared" si="0"/>
        <v>[5]</v>
      </c>
      <c r="X14" s="1" t="str">
        <f t="shared" si="0"/>
        <v>[5]</v>
      </c>
      <c r="Y14" s="1" t="str">
        <f t="shared" si="0"/>
        <v>[5]</v>
      </c>
      <c r="Z14" s="1" t="str">
        <f t="shared" si="0"/>
        <v>[0.5]</v>
      </c>
      <c r="AA14" s="1" t="str">
        <f t="shared" si="0"/>
        <v>[0.5]</v>
      </c>
      <c r="AB14" s="1" t="str">
        <f t="shared" si="0"/>
        <v>[5]</v>
      </c>
      <c r="AD14" s="1" t="str">
        <f t="shared" si="7"/>
        <v>"BenfitType":"DailyTaskRewardTotal"</v>
      </c>
      <c r="AE14" s="1" t="str">
        <f t="shared" si="8"/>
        <v>"BenfitType":"Hang50002BenefitRate"</v>
      </c>
      <c r="AF14" s="1" t="str">
        <f t="shared" si="8"/>
        <v>"BenfitType":"Hang50004BenefitRate"</v>
      </c>
      <c r="AG14" s="1" t="str">
        <f t="shared" si="8"/>
        <v>"BenfitType":"Hang50005BenefitRate"</v>
      </c>
      <c r="AH14" s="1" t="str">
        <f t="shared" si="8"/>
        <v>"BenfitType":"EmporiumItemUnlock"</v>
      </c>
      <c r="AI14" s="1" t="str">
        <f t="shared" si="8"/>
        <v>"BenfitType":"ArenaExtraFreeTickets"</v>
      </c>
      <c r="AJ14" s="1" t="str">
        <f t="shared" si="8"/>
        <v>"BenfitType":"ArenaExtraTicketsLimit"</v>
      </c>
      <c r="AK14" s="1" t="str">
        <f t="shared" si="8"/>
        <v>"BenfitType":"ArenaExtra50007Rate"</v>
      </c>
      <c r="AL14" s="1" t="str">
        <f t="shared" si="8"/>
        <v>"BenfitType":"BossChallengeExtra50008Rate"</v>
      </c>
      <c r="AM14" s="1" t="str">
        <f t="shared" si="8"/>
        <v>"BenfitType":"BossChallengeExtraTimes"</v>
      </c>
      <c r="AO14" s="1" t="str">
        <f t="shared" si="9"/>
        <v>"Params":[7,5,5]</v>
      </c>
      <c r="AP14" s="1" t="str">
        <f t="shared" si="2"/>
        <v>"Params":[0.5]</v>
      </c>
      <c r="AQ14" s="1" t="str">
        <f t="shared" si="2"/>
        <v>"Params":[0.5]</v>
      </c>
      <c r="AR14" s="1" t="str">
        <f t="shared" si="2"/>
        <v>"Params":[0.5]</v>
      </c>
      <c r="AS14" s="1" t="str">
        <f t="shared" si="2"/>
        <v>"Params":[5]</v>
      </c>
      <c r="AT14" s="1" t="str">
        <f t="shared" si="2"/>
        <v>"Params":[5]</v>
      </c>
      <c r="AU14" s="1" t="str">
        <f t="shared" si="2"/>
        <v>"Params":[5]</v>
      </c>
      <c r="AV14" s="1" t="str">
        <f t="shared" si="2"/>
        <v>"Params":[0.5]</v>
      </c>
      <c r="AW14" s="1" t="str">
        <f t="shared" si="2"/>
        <v>"Params":[0.5]</v>
      </c>
      <c r="AX14" s="1" t="str">
        <f t="shared" si="2"/>
        <v>"Params":[5]</v>
      </c>
      <c r="AZ14" s="1" t="str">
        <f t="shared" si="10"/>
        <v>{"BenfitType":"DailyTaskRewardTotal","Params":[7,5,5]}</v>
      </c>
      <c r="BA14" s="1" t="str">
        <f t="shared" si="3"/>
        <v>{"BenfitType":"Hang50002BenefitRate","Params":[0.5]}</v>
      </c>
      <c r="BB14" s="1" t="str">
        <f t="shared" si="3"/>
        <v>{"BenfitType":"Hang50004BenefitRate","Params":[0.5]}</v>
      </c>
      <c r="BC14" s="1" t="str">
        <f t="shared" si="3"/>
        <v>{"BenfitType":"Hang50005BenefitRate","Params":[0.5]}</v>
      </c>
      <c r="BD14" s="1" t="str">
        <f t="shared" si="3"/>
        <v>{"BenfitType":"EmporiumItemUnlock","Params":[5]}</v>
      </c>
      <c r="BE14" s="1" t="str">
        <f t="shared" si="3"/>
        <v>{"BenfitType":"ArenaExtraFreeTickets","Params":[5]}</v>
      </c>
      <c r="BF14" s="1" t="str">
        <f t="shared" si="3"/>
        <v>{"BenfitType":"ArenaExtraTicketsLimit","Params":[5]}</v>
      </c>
      <c r="BG14" s="1" t="str">
        <f t="shared" si="3"/>
        <v>{"BenfitType":"ArenaExtra50007Rate","Params":[0.5]}</v>
      </c>
      <c r="BH14" s="1" t="str">
        <f t="shared" si="3"/>
        <v>{"BenfitType":"BossChallengeExtra50008Rate","Params":[0.5]}</v>
      </c>
      <c r="BI14" s="1" t="str">
        <f t="shared" si="4"/>
        <v>{"BenfitType":"BossChallengeExtraTimes","Params":[5]}</v>
      </c>
      <c r="BK14" s="4" t="str">
        <f t="shared" si="11"/>
        <v>[{"BenfitType":"DailyTaskRewardTotal","Params":[7,5,5]},{"BenfitType":"Hang50002BenefitRate","Params":[0.5]},{"BenfitType":"Hang50004BenefitRate","Params":[0.5]},{"BenfitType":"Hang50005BenefitRate","Params":[0.5]},{"BenfitType":"EmporiumItemUnlock","Params":[5]},{"BenfitType":"ArenaExtraFreeTickets","Params":[5]},{"BenfitType":"ArenaExtraTicketsLimit","Params":[5]},{"BenfitType":"ArenaExtra50007Rate","Params":[0.5]},{"BenfitType":"BossChallengeExtra50008Rate","Params":[0.5]},{"BenfitType":"BossChallengeExtraTimes","Params":[5]}]</v>
      </c>
    </row>
    <row r="15" spans="1:63" x14ac:dyDescent="0.15">
      <c r="E15" s="1">
        <v>7</v>
      </c>
      <c r="F15" s="1">
        <v>8</v>
      </c>
      <c r="G15" s="1">
        <v>6</v>
      </c>
      <c r="H15" s="1">
        <v>6</v>
      </c>
      <c r="I15" s="1">
        <v>0.6</v>
      </c>
      <c r="J15" s="1">
        <v>0.6</v>
      </c>
      <c r="K15" s="1">
        <v>0.6</v>
      </c>
      <c r="L15" s="1">
        <v>6</v>
      </c>
      <c r="M15" s="1">
        <v>6</v>
      </c>
      <c r="N15" s="1">
        <v>6</v>
      </c>
      <c r="O15" s="1">
        <v>0.6</v>
      </c>
      <c r="P15" s="1">
        <v>0.6</v>
      </c>
      <c r="Q15" s="1">
        <v>6</v>
      </c>
      <c r="S15" s="1" t="str">
        <f t="shared" si="5"/>
        <v>[8,6,6]</v>
      </c>
      <c r="T15" s="1" t="str">
        <f t="shared" si="6"/>
        <v>[0.6]</v>
      </c>
      <c r="U15" s="1" t="str">
        <f t="shared" si="0"/>
        <v>[0.6]</v>
      </c>
      <c r="V15" s="1" t="str">
        <f t="shared" si="0"/>
        <v>[0.6]</v>
      </c>
      <c r="W15" s="1" t="str">
        <f t="shared" si="0"/>
        <v>[6]</v>
      </c>
      <c r="X15" s="1" t="str">
        <f t="shared" si="0"/>
        <v>[6]</v>
      </c>
      <c r="Y15" s="1" t="str">
        <f t="shared" si="0"/>
        <v>[6]</v>
      </c>
      <c r="Z15" s="1" t="str">
        <f t="shared" si="0"/>
        <v>[0.6]</v>
      </c>
      <c r="AA15" s="1" t="str">
        <f t="shared" si="0"/>
        <v>[0.6]</v>
      </c>
      <c r="AB15" s="1" t="str">
        <f t="shared" si="0"/>
        <v>[6]</v>
      </c>
      <c r="AD15" s="1" t="str">
        <f t="shared" si="7"/>
        <v>"BenfitType":"DailyTaskRewardTotal"</v>
      </c>
      <c r="AE15" s="1" t="str">
        <f t="shared" si="8"/>
        <v>"BenfitType":"Hang50002BenefitRate"</v>
      </c>
      <c r="AF15" s="1" t="str">
        <f t="shared" si="8"/>
        <v>"BenfitType":"Hang50004BenefitRate"</v>
      </c>
      <c r="AG15" s="1" t="str">
        <f t="shared" si="8"/>
        <v>"BenfitType":"Hang50005BenefitRate"</v>
      </c>
      <c r="AH15" s="1" t="str">
        <f t="shared" si="8"/>
        <v>"BenfitType":"EmporiumItemUnlock"</v>
      </c>
      <c r="AI15" s="1" t="str">
        <f t="shared" si="8"/>
        <v>"BenfitType":"ArenaExtraFreeTickets"</v>
      </c>
      <c r="AJ15" s="1" t="str">
        <f t="shared" si="8"/>
        <v>"BenfitType":"ArenaExtraTicketsLimit"</v>
      </c>
      <c r="AK15" s="1" t="str">
        <f t="shared" si="8"/>
        <v>"BenfitType":"ArenaExtra50007Rate"</v>
      </c>
      <c r="AL15" s="1" t="str">
        <f t="shared" si="8"/>
        <v>"BenfitType":"BossChallengeExtra50008Rate"</v>
      </c>
      <c r="AM15" s="1" t="str">
        <f t="shared" si="8"/>
        <v>"BenfitType":"BossChallengeExtraTimes"</v>
      </c>
      <c r="AO15" s="1" t="str">
        <f t="shared" si="9"/>
        <v>"Params":[8,6,6]</v>
      </c>
      <c r="AP15" s="1" t="str">
        <f t="shared" si="2"/>
        <v>"Params":[0.6]</v>
      </c>
      <c r="AQ15" s="1" t="str">
        <f t="shared" si="2"/>
        <v>"Params":[0.6]</v>
      </c>
      <c r="AR15" s="1" t="str">
        <f t="shared" si="2"/>
        <v>"Params":[0.6]</v>
      </c>
      <c r="AS15" s="1" t="str">
        <f t="shared" si="2"/>
        <v>"Params":[6]</v>
      </c>
      <c r="AT15" s="1" t="str">
        <f t="shared" si="2"/>
        <v>"Params":[6]</v>
      </c>
      <c r="AU15" s="1" t="str">
        <f t="shared" si="2"/>
        <v>"Params":[6]</v>
      </c>
      <c r="AV15" s="1" t="str">
        <f t="shared" si="2"/>
        <v>"Params":[0.6]</v>
      </c>
      <c r="AW15" s="1" t="str">
        <f t="shared" si="2"/>
        <v>"Params":[0.6]</v>
      </c>
      <c r="AX15" s="1" t="str">
        <f t="shared" si="2"/>
        <v>"Params":[6]</v>
      </c>
      <c r="AZ15" s="1" t="str">
        <f t="shared" si="10"/>
        <v>{"BenfitType":"DailyTaskRewardTotal","Params":[8,6,6]}</v>
      </c>
      <c r="BA15" s="1" t="str">
        <f t="shared" si="3"/>
        <v>{"BenfitType":"Hang50002BenefitRate","Params":[0.6]}</v>
      </c>
      <c r="BB15" s="1" t="str">
        <f t="shared" si="3"/>
        <v>{"BenfitType":"Hang50004BenefitRate","Params":[0.6]}</v>
      </c>
      <c r="BC15" s="1" t="str">
        <f t="shared" si="3"/>
        <v>{"BenfitType":"Hang50005BenefitRate","Params":[0.6]}</v>
      </c>
      <c r="BD15" s="1" t="str">
        <f t="shared" si="3"/>
        <v>{"BenfitType":"EmporiumItemUnlock","Params":[6]}</v>
      </c>
      <c r="BE15" s="1" t="str">
        <f t="shared" si="3"/>
        <v>{"BenfitType":"ArenaExtraFreeTickets","Params":[6]}</v>
      </c>
      <c r="BF15" s="1" t="str">
        <f t="shared" si="3"/>
        <v>{"BenfitType":"ArenaExtraTicketsLimit","Params":[6]}</v>
      </c>
      <c r="BG15" s="1" t="str">
        <f t="shared" si="3"/>
        <v>{"BenfitType":"ArenaExtra50007Rate","Params":[0.6]}</v>
      </c>
      <c r="BH15" s="1" t="str">
        <f t="shared" si="3"/>
        <v>{"BenfitType":"BossChallengeExtra50008Rate","Params":[0.6]}</v>
      </c>
      <c r="BI15" s="1" t="str">
        <f t="shared" si="4"/>
        <v>{"BenfitType":"BossChallengeExtraTimes","Params":[6]}</v>
      </c>
      <c r="BK15" s="4" t="str">
        <f t="shared" si="11"/>
        <v>[{"BenfitType":"DailyTaskRewardTotal","Params":[8,6,6]},{"BenfitType":"Hang50002BenefitRate","Params":[0.6]},{"BenfitType":"Hang50004BenefitRate","Params":[0.6]},{"BenfitType":"Hang50005BenefitRate","Params":[0.6]},{"BenfitType":"EmporiumItemUnlock","Params":[6]},{"BenfitType":"ArenaExtraFreeTickets","Params":[6]},{"BenfitType":"ArenaExtraTicketsLimit","Params":[6]},{"BenfitType":"ArenaExtra50007Rate","Params":[0.6]},{"BenfitType":"BossChallengeExtra50008Rate","Params":[0.6]},{"BenfitType":"BossChallengeExtraTimes","Params":[6]}]</v>
      </c>
    </row>
    <row r="16" spans="1:63" x14ac:dyDescent="0.15">
      <c r="E16" s="1">
        <v>8</v>
      </c>
      <c r="F16" s="1">
        <v>9</v>
      </c>
      <c r="G16" s="1">
        <v>7</v>
      </c>
      <c r="H16" s="1">
        <v>7</v>
      </c>
      <c r="I16" s="1">
        <v>0.7</v>
      </c>
      <c r="J16" s="1">
        <v>0.7</v>
      </c>
      <c r="K16" s="1">
        <v>0.7</v>
      </c>
      <c r="L16" s="1">
        <v>7</v>
      </c>
      <c r="M16" s="1">
        <v>7</v>
      </c>
      <c r="N16" s="1">
        <v>7</v>
      </c>
      <c r="O16" s="1">
        <v>0.7</v>
      </c>
      <c r="P16" s="1">
        <v>0.7</v>
      </c>
      <c r="Q16" s="1">
        <v>7</v>
      </c>
      <c r="S16" s="1" t="str">
        <f t="shared" si="5"/>
        <v>[9,7,7]</v>
      </c>
      <c r="T16" s="1" t="str">
        <f t="shared" si="6"/>
        <v>[0.7]</v>
      </c>
      <c r="U16" s="1" t="str">
        <f t="shared" si="0"/>
        <v>[0.7]</v>
      </c>
      <c r="V16" s="1" t="str">
        <f t="shared" si="0"/>
        <v>[0.7]</v>
      </c>
      <c r="W16" s="1" t="str">
        <f t="shared" si="0"/>
        <v>[7]</v>
      </c>
      <c r="X16" s="1" t="str">
        <f t="shared" si="0"/>
        <v>[7]</v>
      </c>
      <c r="Y16" s="1" t="str">
        <f t="shared" si="0"/>
        <v>[7]</v>
      </c>
      <c r="Z16" s="1" t="str">
        <f t="shared" si="0"/>
        <v>[0.7]</v>
      </c>
      <c r="AA16" s="1" t="str">
        <f t="shared" si="0"/>
        <v>[0.7]</v>
      </c>
      <c r="AB16" s="1" t="str">
        <f t="shared" si="0"/>
        <v>[7]</v>
      </c>
      <c r="AD16" s="1" t="str">
        <f t="shared" si="7"/>
        <v>"BenfitType":"DailyTaskRewardTotal"</v>
      </c>
      <c r="AE16" s="1" t="str">
        <f t="shared" si="8"/>
        <v>"BenfitType":"Hang50002BenefitRate"</v>
      </c>
      <c r="AF16" s="1" t="str">
        <f t="shared" si="8"/>
        <v>"BenfitType":"Hang50004BenefitRate"</v>
      </c>
      <c r="AG16" s="1" t="str">
        <f t="shared" si="8"/>
        <v>"BenfitType":"Hang50005BenefitRate"</v>
      </c>
      <c r="AH16" s="1" t="str">
        <f t="shared" si="8"/>
        <v>"BenfitType":"EmporiumItemUnlock"</v>
      </c>
      <c r="AI16" s="1" t="str">
        <f t="shared" si="8"/>
        <v>"BenfitType":"ArenaExtraFreeTickets"</v>
      </c>
      <c r="AJ16" s="1" t="str">
        <f t="shared" si="8"/>
        <v>"BenfitType":"ArenaExtraTicketsLimit"</v>
      </c>
      <c r="AK16" s="1" t="str">
        <f t="shared" si="8"/>
        <v>"BenfitType":"ArenaExtra50007Rate"</v>
      </c>
      <c r="AL16" s="1" t="str">
        <f t="shared" si="8"/>
        <v>"BenfitType":"BossChallengeExtra50008Rate"</v>
      </c>
      <c r="AM16" s="1" t="str">
        <f t="shared" si="8"/>
        <v>"BenfitType":"BossChallengeExtraTimes"</v>
      </c>
      <c r="AO16" s="1" t="str">
        <f t="shared" si="9"/>
        <v>"Params":[9,7,7]</v>
      </c>
      <c r="AP16" s="1" t="str">
        <f t="shared" si="2"/>
        <v>"Params":[0.7]</v>
      </c>
      <c r="AQ16" s="1" t="str">
        <f t="shared" si="2"/>
        <v>"Params":[0.7]</v>
      </c>
      <c r="AR16" s="1" t="str">
        <f t="shared" si="2"/>
        <v>"Params":[0.7]</v>
      </c>
      <c r="AS16" s="1" t="str">
        <f t="shared" si="2"/>
        <v>"Params":[7]</v>
      </c>
      <c r="AT16" s="1" t="str">
        <f t="shared" si="2"/>
        <v>"Params":[7]</v>
      </c>
      <c r="AU16" s="1" t="str">
        <f t="shared" si="2"/>
        <v>"Params":[7]</v>
      </c>
      <c r="AV16" s="1" t="str">
        <f t="shared" si="2"/>
        <v>"Params":[0.7]</v>
      </c>
      <c r="AW16" s="1" t="str">
        <f t="shared" si="2"/>
        <v>"Params":[0.7]</v>
      </c>
      <c r="AX16" s="1" t="str">
        <f t="shared" si="2"/>
        <v>"Params":[7]</v>
      </c>
      <c r="AZ16" s="1" t="str">
        <f t="shared" si="10"/>
        <v>{"BenfitType":"DailyTaskRewardTotal","Params":[9,7,7]}</v>
      </c>
      <c r="BA16" s="1" t="str">
        <f t="shared" si="3"/>
        <v>{"BenfitType":"Hang50002BenefitRate","Params":[0.7]}</v>
      </c>
      <c r="BB16" s="1" t="str">
        <f t="shared" si="3"/>
        <v>{"BenfitType":"Hang50004BenefitRate","Params":[0.7]}</v>
      </c>
      <c r="BC16" s="1" t="str">
        <f t="shared" si="3"/>
        <v>{"BenfitType":"Hang50005BenefitRate","Params":[0.7]}</v>
      </c>
      <c r="BD16" s="1" t="str">
        <f t="shared" si="3"/>
        <v>{"BenfitType":"EmporiumItemUnlock","Params":[7]}</v>
      </c>
      <c r="BE16" s="1" t="str">
        <f t="shared" si="3"/>
        <v>{"BenfitType":"ArenaExtraFreeTickets","Params":[7]}</v>
      </c>
      <c r="BF16" s="1" t="str">
        <f t="shared" si="3"/>
        <v>{"BenfitType":"ArenaExtraTicketsLimit","Params":[7]}</v>
      </c>
      <c r="BG16" s="1" t="str">
        <f t="shared" si="3"/>
        <v>{"BenfitType":"ArenaExtra50007Rate","Params":[0.7]}</v>
      </c>
      <c r="BH16" s="1" t="str">
        <f t="shared" si="3"/>
        <v>{"BenfitType":"BossChallengeExtra50008Rate","Params":[0.7]}</v>
      </c>
      <c r="BI16" s="1" t="str">
        <f t="shared" si="4"/>
        <v>{"BenfitType":"BossChallengeExtraTimes","Params":[7]}</v>
      </c>
      <c r="BK16" s="4" t="str">
        <f t="shared" si="11"/>
        <v>[{"BenfitType":"DailyTaskRewardTotal","Params":[9,7,7]},{"BenfitType":"Hang50002BenefitRate","Params":[0.7]},{"BenfitType":"Hang50004BenefitRate","Params":[0.7]},{"BenfitType":"Hang50005BenefitRate","Params":[0.7]},{"BenfitType":"EmporiumItemUnlock","Params":[7]},{"BenfitType":"ArenaExtraFreeTickets","Params":[7]},{"BenfitType":"ArenaExtraTicketsLimit","Params":[7]},{"BenfitType":"ArenaExtra50007Rate","Params":[0.7]},{"BenfitType":"BossChallengeExtra50008Rate","Params":[0.7]},{"BenfitType":"BossChallengeExtraTimes","Params":[7]}]</v>
      </c>
    </row>
    <row r="17" spans="5:63" x14ac:dyDescent="0.15">
      <c r="E17" s="1">
        <v>9</v>
      </c>
      <c r="F17" s="1">
        <v>10</v>
      </c>
      <c r="G17" s="1">
        <v>8</v>
      </c>
      <c r="H17" s="1">
        <v>8</v>
      </c>
      <c r="I17" s="1">
        <v>0.8</v>
      </c>
      <c r="J17" s="1">
        <v>0.8</v>
      </c>
      <c r="K17" s="1">
        <v>0.8</v>
      </c>
      <c r="L17" s="1">
        <v>8</v>
      </c>
      <c r="M17" s="1">
        <v>8</v>
      </c>
      <c r="N17" s="1">
        <v>8</v>
      </c>
      <c r="O17" s="1">
        <v>0.8</v>
      </c>
      <c r="P17" s="1">
        <v>0.8</v>
      </c>
      <c r="Q17" s="1">
        <v>8</v>
      </c>
      <c r="S17" s="1" t="str">
        <f t="shared" si="5"/>
        <v>[10,8,8]</v>
      </c>
      <c r="T17" s="1" t="str">
        <f t="shared" si="6"/>
        <v>[0.8]</v>
      </c>
      <c r="U17" s="1" t="str">
        <f t="shared" si="0"/>
        <v>[0.8]</v>
      </c>
      <c r="V17" s="1" t="str">
        <f t="shared" si="0"/>
        <v>[0.8]</v>
      </c>
      <c r="W17" s="1" t="str">
        <f t="shared" si="0"/>
        <v>[8]</v>
      </c>
      <c r="X17" s="1" t="str">
        <f t="shared" si="0"/>
        <v>[8]</v>
      </c>
      <c r="Y17" s="1" t="str">
        <f t="shared" si="0"/>
        <v>[8]</v>
      </c>
      <c r="Z17" s="1" t="str">
        <f t="shared" si="0"/>
        <v>[0.8]</v>
      </c>
      <c r="AA17" s="1" t="str">
        <f t="shared" si="0"/>
        <v>[0.8]</v>
      </c>
      <c r="AB17" s="1" t="str">
        <f t="shared" si="0"/>
        <v>[8]</v>
      </c>
      <c r="AD17" s="1" t="str">
        <f t="shared" si="7"/>
        <v>"BenfitType":"DailyTaskRewardTotal"</v>
      </c>
      <c r="AE17" s="1" t="str">
        <f t="shared" si="8"/>
        <v>"BenfitType":"Hang50002BenefitRate"</v>
      </c>
      <c r="AF17" s="1" t="str">
        <f t="shared" si="8"/>
        <v>"BenfitType":"Hang50004BenefitRate"</v>
      </c>
      <c r="AG17" s="1" t="str">
        <f t="shared" si="8"/>
        <v>"BenfitType":"Hang50005BenefitRate"</v>
      </c>
      <c r="AH17" s="1" t="str">
        <f t="shared" si="8"/>
        <v>"BenfitType":"EmporiumItemUnlock"</v>
      </c>
      <c r="AI17" s="1" t="str">
        <f t="shared" si="8"/>
        <v>"BenfitType":"ArenaExtraFreeTickets"</v>
      </c>
      <c r="AJ17" s="1" t="str">
        <f t="shared" si="8"/>
        <v>"BenfitType":"ArenaExtraTicketsLimit"</v>
      </c>
      <c r="AK17" s="1" t="str">
        <f t="shared" si="8"/>
        <v>"BenfitType":"ArenaExtra50007Rate"</v>
      </c>
      <c r="AL17" s="1" t="str">
        <f t="shared" si="8"/>
        <v>"BenfitType":"BossChallengeExtra50008Rate"</v>
      </c>
      <c r="AM17" s="1" t="str">
        <f t="shared" si="8"/>
        <v>"BenfitType":"BossChallengeExtraTimes"</v>
      </c>
      <c r="AO17" s="1" t="str">
        <f t="shared" si="9"/>
        <v>"Params":[10,8,8]</v>
      </c>
      <c r="AP17" s="1" t="str">
        <f t="shared" si="2"/>
        <v>"Params":[0.8]</v>
      </c>
      <c r="AQ17" s="1" t="str">
        <f t="shared" si="2"/>
        <v>"Params":[0.8]</v>
      </c>
      <c r="AR17" s="1" t="str">
        <f t="shared" si="2"/>
        <v>"Params":[0.8]</v>
      </c>
      <c r="AS17" s="1" t="str">
        <f t="shared" si="2"/>
        <v>"Params":[8]</v>
      </c>
      <c r="AT17" s="1" t="str">
        <f t="shared" si="2"/>
        <v>"Params":[8]</v>
      </c>
      <c r="AU17" s="1" t="str">
        <f t="shared" si="2"/>
        <v>"Params":[8]</v>
      </c>
      <c r="AV17" s="1" t="str">
        <f t="shared" si="2"/>
        <v>"Params":[0.8]</v>
      </c>
      <c r="AW17" s="1" t="str">
        <f t="shared" si="2"/>
        <v>"Params":[0.8]</v>
      </c>
      <c r="AX17" s="1" t="str">
        <f t="shared" si="2"/>
        <v>"Params":[8]</v>
      </c>
      <c r="AZ17" s="1" t="str">
        <f t="shared" si="10"/>
        <v>{"BenfitType":"DailyTaskRewardTotal","Params":[10,8,8]}</v>
      </c>
      <c r="BA17" s="1" t="str">
        <f t="shared" si="3"/>
        <v>{"BenfitType":"Hang50002BenefitRate","Params":[0.8]}</v>
      </c>
      <c r="BB17" s="1" t="str">
        <f t="shared" si="3"/>
        <v>{"BenfitType":"Hang50004BenefitRate","Params":[0.8]}</v>
      </c>
      <c r="BC17" s="1" t="str">
        <f t="shared" si="3"/>
        <v>{"BenfitType":"Hang50005BenefitRate","Params":[0.8]}</v>
      </c>
      <c r="BD17" s="1" t="str">
        <f t="shared" si="3"/>
        <v>{"BenfitType":"EmporiumItemUnlock","Params":[8]}</v>
      </c>
      <c r="BE17" s="1" t="str">
        <f t="shared" si="3"/>
        <v>{"BenfitType":"ArenaExtraFreeTickets","Params":[8]}</v>
      </c>
      <c r="BF17" s="1" t="str">
        <f t="shared" si="3"/>
        <v>{"BenfitType":"ArenaExtraTicketsLimit","Params":[8]}</v>
      </c>
      <c r="BG17" s="1" t="str">
        <f t="shared" si="3"/>
        <v>{"BenfitType":"ArenaExtra50007Rate","Params":[0.8]}</v>
      </c>
      <c r="BH17" s="1" t="str">
        <f t="shared" si="3"/>
        <v>{"BenfitType":"BossChallengeExtra50008Rate","Params":[0.8]}</v>
      </c>
      <c r="BI17" s="1" t="str">
        <f t="shared" si="4"/>
        <v>{"BenfitType":"BossChallengeExtraTimes","Params":[8]}</v>
      </c>
      <c r="BK17" s="4" t="str">
        <f t="shared" si="11"/>
        <v>[{"BenfitType":"DailyTaskRewardTotal","Params":[10,8,8]},{"BenfitType":"Hang50002BenefitRate","Params":[0.8]},{"BenfitType":"Hang50004BenefitRate","Params":[0.8]},{"BenfitType":"Hang50005BenefitRate","Params":[0.8]},{"BenfitType":"EmporiumItemUnlock","Params":[8]},{"BenfitType":"ArenaExtraFreeTickets","Params":[8]},{"BenfitType":"ArenaExtraTicketsLimit","Params":[8]},{"BenfitType":"ArenaExtra50007Rate","Params":[0.8]},{"BenfitType":"BossChallengeExtra50008Rate","Params":[0.8]},{"BenfitType":"BossChallengeExtraTimes","Params":[8]}]</v>
      </c>
    </row>
    <row r="18" spans="5:63" x14ac:dyDescent="0.15">
      <c r="E18" s="1">
        <v>10</v>
      </c>
      <c r="F18" s="1">
        <v>11</v>
      </c>
      <c r="G18" s="1">
        <v>9</v>
      </c>
      <c r="H18" s="1">
        <v>9</v>
      </c>
      <c r="I18" s="1">
        <v>0.9</v>
      </c>
      <c r="J18" s="1">
        <v>0.9</v>
      </c>
      <c r="K18" s="1">
        <v>0.9</v>
      </c>
      <c r="L18" s="1">
        <v>9</v>
      </c>
      <c r="M18" s="1">
        <v>9</v>
      </c>
      <c r="N18" s="1">
        <v>9</v>
      </c>
      <c r="O18" s="1">
        <v>0.9</v>
      </c>
      <c r="P18" s="1">
        <v>0.9</v>
      </c>
      <c r="Q18" s="1">
        <v>9</v>
      </c>
      <c r="S18" s="1" t="str">
        <f t="shared" si="5"/>
        <v>[11,9,9]</v>
      </c>
      <c r="T18" s="1" t="str">
        <f t="shared" si="6"/>
        <v>[0.9]</v>
      </c>
      <c r="U18" s="1" t="str">
        <f t="shared" si="0"/>
        <v>[0.9]</v>
      </c>
      <c r="V18" s="1" t="str">
        <f t="shared" si="0"/>
        <v>[0.9]</v>
      </c>
      <c r="W18" s="1" t="str">
        <f t="shared" si="0"/>
        <v>[9]</v>
      </c>
      <c r="X18" s="1" t="str">
        <f t="shared" si="0"/>
        <v>[9]</v>
      </c>
      <c r="Y18" s="1" t="str">
        <f t="shared" si="0"/>
        <v>[9]</v>
      </c>
      <c r="Z18" s="1" t="str">
        <f t="shared" si="0"/>
        <v>[0.9]</v>
      </c>
      <c r="AA18" s="1" t="str">
        <f t="shared" si="0"/>
        <v>[0.9]</v>
      </c>
      <c r="AB18" s="1" t="str">
        <f t="shared" si="0"/>
        <v>[9]</v>
      </c>
      <c r="AD18" s="1" t="str">
        <f t="shared" si="7"/>
        <v>"BenfitType":"DailyTaskRewardTotal"</v>
      </c>
      <c r="AE18" s="1" t="str">
        <f t="shared" si="8"/>
        <v>"BenfitType":"Hang50002BenefitRate"</v>
      </c>
      <c r="AF18" s="1" t="str">
        <f t="shared" si="8"/>
        <v>"BenfitType":"Hang50004BenefitRate"</v>
      </c>
      <c r="AG18" s="1" t="str">
        <f t="shared" si="8"/>
        <v>"BenfitType":"Hang50005BenefitRate"</v>
      </c>
      <c r="AH18" s="1" t="str">
        <f t="shared" si="8"/>
        <v>"BenfitType":"EmporiumItemUnlock"</v>
      </c>
      <c r="AI18" s="1" t="str">
        <f t="shared" si="8"/>
        <v>"BenfitType":"ArenaExtraFreeTickets"</v>
      </c>
      <c r="AJ18" s="1" t="str">
        <f t="shared" si="8"/>
        <v>"BenfitType":"ArenaExtraTicketsLimit"</v>
      </c>
      <c r="AK18" s="1" t="str">
        <f t="shared" si="8"/>
        <v>"BenfitType":"ArenaExtra50007Rate"</v>
      </c>
      <c r="AL18" s="1" t="str">
        <f t="shared" si="8"/>
        <v>"BenfitType":"BossChallengeExtra50008Rate"</v>
      </c>
      <c r="AM18" s="1" t="str">
        <f t="shared" si="8"/>
        <v>"BenfitType":"BossChallengeExtraTimes"</v>
      </c>
      <c r="AO18" s="1" t="str">
        <f t="shared" si="9"/>
        <v>"Params":[11,9,9]</v>
      </c>
      <c r="AP18" s="1" t="str">
        <f t="shared" si="2"/>
        <v>"Params":[0.9]</v>
      </c>
      <c r="AQ18" s="1" t="str">
        <f t="shared" si="2"/>
        <v>"Params":[0.9]</v>
      </c>
      <c r="AR18" s="1" t="str">
        <f t="shared" si="2"/>
        <v>"Params":[0.9]</v>
      </c>
      <c r="AS18" s="1" t="str">
        <f t="shared" si="2"/>
        <v>"Params":[9]</v>
      </c>
      <c r="AT18" s="1" t="str">
        <f t="shared" si="2"/>
        <v>"Params":[9]</v>
      </c>
      <c r="AU18" s="1" t="str">
        <f t="shared" si="2"/>
        <v>"Params":[9]</v>
      </c>
      <c r="AV18" s="1" t="str">
        <f t="shared" si="2"/>
        <v>"Params":[0.9]</v>
      </c>
      <c r="AW18" s="1" t="str">
        <f t="shared" si="2"/>
        <v>"Params":[0.9]</v>
      </c>
      <c r="AX18" s="1" t="str">
        <f t="shared" si="2"/>
        <v>"Params":[9]</v>
      </c>
      <c r="AZ18" s="1" t="str">
        <f t="shared" si="10"/>
        <v>{"BenfitType":"DailyTaskRewardTotal","Params":[11,9,9]}</v>
      </c>
      <c r="BA18" s="1" t="str">
        <f t="shared" si="3"/>
        <v>{"BenfitType":"Hang50002BenefitRate","Params":[0.9]}</v>
      </c>
      <c r="BB18" s="1" t="str">
        <f t="shared" si="3"/>
        <v>{"BenfitType":"Hang50004BenefitRate","Params":[0.9]}</v>
      </c>
      <c r="BC18" s="1" t="str">
        <f t="shared" si="3"/>
        <v>{"BenfitType":"Hang50005BenefitRate","Params":[0.9]}</v>
      </c>
      <c r="BD18" s="1" t="str">
        <f t="shared" si="3"/>
        <v>{"BenfitType":"EmporiumItemUnlock","Params":[9]}</v>
      </c>
      <c r="BE18" s="1" t="str">
        <f t="shared" si="3"/>
        <v>{"BenfitType":"ArenaExtraFreeTickets","Params":[9]}</v>
      </c>
      <c r="BF18" s="1" t="str">
        <f t="shared" si="3"/>
        <v>{"BenfitType":"ArenaExtraTicketsLimit","Params":[9]}</v>
      </c>
      <c r="BG18" s="1" t="str">
        <f t="shared" si="3"/>
        <v>{"BenfitType":"ArenaExtra50007Rate","Params":[0.9]}</v>
      </c>
      <c r="BH18" s="1" t="str">
        <f t="shared" si="3"/>
        <v>{"BenfitType":"BossChallengeExtra50008Rate","Params":[0.9]}</v>
      </c>
      <c r="BI18" s="1" t="str">
        <f t="shared" si="4"/>
        <v>{"BenfitType":"BossChallengeExtraTimes","Params":[9]}</v>
      </c>
      <c r="BK18" s="4" t="str">
        <f t="shared" si="11"/>
        <v>[{"BenfitType":"DailyTaskRewardTotal","Params":[11,9,9]},{"BenfitType":"Hang50002BenefitRate","Params":[0.9]},{"BenfitType":"Hang50004BenefitRate","Params":[0.9]},{"BenfitType":"Hang50005BenefitRate","Params":[0.9]},{"BenfitType":"EmporiumItemUnlock","Params":[9]},{"BenfitType":"ArenaExtraFreeTickets","Params":[9]},{"BenfitType":"ArenaExtraTicketsLimit","Params":[9]},{"BenfitType":"ArenaExtra50007Rate","Params":[0.9]},{"BenfitType":"BossChallengeExtra50008Rate","Params":[0.9]},{"BenfitType":"BossChallengeExtraTimes","Params":[9]}]</v>
      </c>
    </row>
    <row r="19" spans="5:63" x14ac:dyDescent="0.15">
      <c r="E19" s="1">
        <v>11</v>
      </c>
      <c r="F19" s="1">
        <v>12</v>
      </c>
      <c r="G19" s="1">
        <v>10</v>
      </c>
      <c r="H19" s="1">
        <v>10</v>
      </c>
      <c r="I19" s="1">
        <v>1</v>
      </c>
      <c r="J19" s="1">
        <v>1</v>
      </c>
      <c r="K19" s="1">
        <v>1</v>
      </c>
      <c r="L19" s="1">
        <v>10</v>
      </c>
      <c r="M19" s="1">
        <v>10</v>
      </c>
      <c r="N19" s="1">
        <v>10</v>
      </c>
      <c r="O19" s="1">
        <v>1</v>
      </c>
      <c r="P19" s="1">
        <v>1</v>
      </c>
      <c r="Q19" s="1">
        <v>10</v>
      </c>
      <c r="S19" s="1" t="str">
        <f t="shared" si="5"/>
        <v>[12,10,10]</v>
      </c>
      <c r="T19" s="1" t="str">
        <f t="shared" si="6"/>
        <v>[1]</v>
      </c>
      <c r="U19" s="1" t="str">
        <f t="shared" si="0"/>
        <v>[1]</v>
      </c>
      <c r="V19" s="1" t="str">
        <f t="shared" si="0"/>
        <v>[1]</v>
      </c>
      <c r="W19" s="1" t="str">
        <f t="shared" si="0"/>
        <v>[10]</v>
      </c>
      <c r="X19" s="1" t="str">
        <f t="shared" si="0"/>
        <v>[10]</v>
      </c>
      <c r="Y19" s="1" t="str">
        <f t="shared" si="0"/>
        <v>[10]</v>
      </c>
      <c r="Z19" s="1" t="str">
        <f t="shared" si="0"/>
        <v>[1]</v>
      </c>
      <c r="AA19" s="1" t="str">
        <f t="shared" si="0"/>
        <v>[1]</v>
      </c>
      <c r="AB19" s="1" t="str">
        <f t="shared" si="0"/>
        <v>[10]</v>
      </c>
      <c r="AD19" s="1" t="str">
        <f t="shared" si="7"/>
        <v>"BenfitType":"DailyTaskRewardTotal"</v>
      </c>
      <c r="AE19" s="1" t="str">
        <f t="shared" si="8"/>
        <v>"BenfitType":"Hang50002BenefitRate"</v>
      </c>
      <c r="AF19" s="1" t="str">
        <f t="shared" si="8"/>
        <v>"BenfitType":"Hang50004BenefitRate"</v>
      </c>
      <c r="AG19" s="1" t="str">
        <f t="shared" si="8"/>
        <v>"BenfitType":"Hang50005BenefitRate"</v>
      </c>
      <c r="AH19" s="1" t="str">
        <f t="shared" si="8"/>
        <v>"BenfitType":"EmporiumItemUnlock"</v>
      </c>
      <c r="AI19" s="1" t="str">
        <f t="shared" si="8"/>
        <v>"BenfitType":"ArenaExtraFreeTickets"</v>
      </c>
      <c r="AJ19" s="1" t="str">
        <f t="shared" si="8"/>
        <v>"BenfitType":"ArenaExtraTicketsLimit"</v>
      </c>
      <c r="AK19" s="1" t="str">
        <f t="shared" si="8"/>
        <v>"BenfitType":"ArenaExtra50007Rate"</v>
      </c>
      <c r="AL19" s="1" t="str">
        <f t="shared" si="8"/>
        <v>"BenfitType":"BossChallengeExtra50008Rate"</v>
      </c>
      <c r="AM19" s="1" t="str">
        <f t="shared" si="8"/>
        <v>"BenfitType":"BossChallengeExtraTimes"</v>
      </c>
      <c r="AO19" s="1" t="str">
        <f t="shared" si="9"/>
        <v>"Params":[12,10,10]</v>
      </c>
      <c r="AP19" s="1" t="str">
        <f t="shared" si="2"/>
        <v>"Params":[1]</v>
      </c>
      <c r="AQ19" s="1" t="str">
        <f t="shared" si="2"/>
        <v>"Params":[1]</v>
      </c>
      <c r="AR19" s="1" t="str">
        <f t="shared" si="2"/>
        <v>"Params":[1]</v>
      </c>
      <c r="AS19" s="1" t="str">
        <f t="shared" si="2"/>
        <v>"Params":[10]</v>
      </c>
      <c r="AT19" s="1" t="str">
        <f t="shared" si="2"/>
        <v>"Params":[10]</v>
      </c>
      <c r="AU19" s="1" t="str">
        <f t="shared" si="2"/>
        <v>"Params":[10]</v>
      </c>
      <c r="AV19" s="1" t="str">
        <f t="shared" si="2"/>
        <v>"Params":[1]</v>
      </c>
      <c r="AW19" s="1" t="str">
        <f t="shared" si="2"/>
        <v>"Params":[1]</v>
      </c>
      <c r="AX19" s="1" t="str">
        <f t="shared" si="2"/>
        <v>"Params":[10]</v>
      </c>
      <c r="AZ19" s="1" t="str">
        <f t="shared" si="10"/>
        <v>{"BenfitType":"DailyTaskRewardTotal","Params":[12,10,10]}</v>
      </c>
      <c r="BA19" s="1" t="str">
        <f t="shared" si="3"/>
        <v>{"BenfitType":"Hang50002BenefitRate","Params":[1]}</v>
      </c>
      <c r="BB19" s="1" t="str">
        <f t="shared" si="3"/>
        <v>{"BenfitType":"Hang50004BenefitRate","Params":[1]}</v>
      </c>
      <c r="BC19" s="1" t="str">
        <f t="shared" si="3"/>
        <v>{"BenfitType":"Hang50005BenefitRate","Params":[1]}</v>
      </c>
      <c r="BD19" s="1" t="str">
        <f t="shared" si="3"/>
        <v>{"BenfitType":"EmporiumItemUnlock","Params":[10]}</v>
      </c>
      <c r="BE19" s="1" t="str">
        <f t="shared" si="3"/>
        <v>{"BenfitType":"ArenaExtraFreeTickets","Params":[10]}</v>
      </c>
      <c r="BF19" s="1" t="str">
        <f t="shared" si="3"/>
        <v>{"BenfitType":"ArenaExtraTicketsLimit","Params":[10]}</v>
      </c>
      <c r="BG19" s="1" t="str">
        <f t="shared" si="3"/>
        <v>{"BenfitType":"ArenaExtra50007Rate","Params":[1]}</v>
      </c>
      <c r="BH19" s="1" t="str">
        <f t="shared" si="3"/>
        <v>{"BenfitType":"BossChallengeExtra50008Rate","Params":[1]}</v>
      </c>
      <c r="BI19" s="1" t="str">
        <f t="shared" si="4"/>
        <v>{"BenfitType":"BossChallengeExtraTimes","Params":[10]}</v>
      </c>
      <c r="BK19" s="4" t="str">
        <f t="shared" si="11"/>
        <v>[{"BenfitType":"DailyTaskRewardTotal","Params":[12,10,10]},{"BenfitType":"Hang50002BenefitRate","Params":[1]},{"BenfitType":"Hang50004BenefitRate","Params":[1]},{"BenfitType":"Hang50005BenefitRate","Params":[1]},{"BenfitType":"EmporiumItemUnlock","Params":[10]},{"BenfitType":"ArenaExtraFreeTickets","Params":[10]},{"BenfitType":"ArenaExtraTicketsLimit","Params":[10]},{"BenfitType":"ArenaExtra50007Rate","Params":[1]},{"BenfitType":"BossChallengeExtra50008Rate","Params":[1]},{"BenfitType":"BossChallengeExtraTimes","Params":[10]}]</v>
      </c>
    </row>
    <row r="20" spans="5:63" x14ac:dyDescent="0.15">
      <c r="E20" s="1">
        <v>12</v>
      </c>
      <c r="F20" s="1">
        <v>13</v>
      </c>
      <c r="G20" s="1">
        <v>11</v>
      </c>
      <c r="H20" s="1">
        <v>11</v>
      </c>
      <c r="I20" s="1">
        <v>1.1000000000000001</v>
      </c>
      <c r="J20" s="1">
        <v>1.1000000000000001</v>
      </c>
      <c r="K20" s="1">
        <v>1.1000000000000001</v>
      </c>
      <c r="L20" s="1">
        <v>11</v>
      </c>
      <c r="M20" s="1">
        <v>11</v>
      </c>
      <c r="N20" s="1">
        <v>11</v>
      </c>
      <c r="O20" s="1">
        <v>1.1000000000000001</v>
      </c>
      <c r="P20" s="1">
        <v>1.1000000000000001</v>
      </c>
      <c r="Q20" s="1">
        <v>11</v>
      </c>
      <c r="S20" s="1" t="str">
        <f t="shared" si="5"/>
        <v>[13,11,11]</v>
      </c>
      <c r="T20" s="1" t="str">
        <f t="shared" si="6"/>
        <v>[1.1]</v>
      </c>
      <c r="U20" s="1" t="str">
        <f t="shared" si="0"/>
        <v>[1.1]</v>
      </c>
      <c r="V20" s="1" t="str">
        <f t="shared" si="0"/>
        <v>[1.1]</v>
      </c>
      <c r="W20" s="1" t="str">
        <f t="shared" si="0"/>
        <v>[11]</v>
      </c>
      <c r="X20" s="1" t="str">
        <f t="shared" si="0"/>
        <v>[11]</v>
      </c>
      <c r="Y20" s="1" t="str">
        <f t="shared" si="0"/>
        <v>[11]</v>
      </c>
      <c r="Z20" s="1" t="str">
        <f t="shared" si="0"/>
        <v>[1.1]</v>
      </c>
      <c r="AA20" s="1" t="str">
        <f t="shared" si="0"/>
        <v>[1.1]</v>
      </c>
      <c r="AB20" s="1" t="str">
        <f t="shared" si="0"/>
        <v>[11]</v>
      </c>
      <c r="AD20" s="1" t="str">
        <f t="shared" si="7"/>
        <v>"BenfitType":"DailyTaskRewardTotal"</v>
      </c>
      <c r="AE20" s="1" t="str">
        <f t="shared" si="8"/>
        <v>"BenfitType":"Hang50002BenefitRate"</v>
      </c>
      <c r="AF20" s="1" t="str">
        <f t="shared" si="8"/>
        <v>"BenfitType":"Hang50004BenefitRate"</v>
      </c>
      <c r="AG20" s="1" t="str">
        <f t="shared" si="8"/>
        <v>"BenfitType":"Hang50005BenefitRate"</v>
      </c>
      <c r="AH20" s="1" t="str">
        <f t="shared" si="8"/>
        <v>"BenfitType":"EmporiumItemUnlock"</v>
      </c>
      <c r="AI20" s="1" t="str">
        <f t="shared" si="8"/>
        <v>"BenfitType":"ArenaExtraFreeTickets"</v>
      </c>
      <c r="AJ20" s="1" t="str">
        <f t="shared" si="8"/>
        <v>"BenfitType":"ArenaExtraTicketsLimit"</v>
      </c>
      <c r="AK20" s="1" t="str">
        <f t="shared" si="8"/>
        <v>"BenfitType":"ArenaExtra50007Rate"</v>
      </c>
      <c r="AL20" s="1" t="str">
        <f t="shared" si="8"/>
        <v>"BenfitType":"BossChallengeExtra50008Rate"</v>
      </c>
      <c r="AM20" s="1" t="str">
        <f t="shared" si="8"/>
        <v>"BenfitType":"BossChallengeExtraTimes"</v>
      </c>
      <c r="AO20" s="1" t="str">
        <f t="shared" si="9"/>
        <v>"Params":[13,11,11]</v>
      </c>
      <c r="AP20" s="1" t="str">
        <f t="shared" si="2"/>
        <v>"Params":[1.1]</v>
      </c>
      <c r="AQ20" s="1" t="str">
        <f t="shared" si="2"/>
        <v>"Params":[1.1]</v>
      </c>
      <c r="AR20" s="1" t="str">
        <f t="shared" si="2"/>
        <v>"Params":[1.1]</v>
      </c>
      <c r="AS20" s="1" t="str">
        <f t="shared" si="2"/>
        <v>"Params":[11]</v>
      </c>
      <c r="AT20" s="1" t="str">
        <f t="shared" si="2"/>
        <v>"Params":[11]</v>
      </c>
      <c r="AU20" s="1" t="str">
        <f t="shared" si="2"/>
        <v>"Params":[11]</v>
      </c>
      <c r="AV20" s="1" t="str">
        <f t="shared" si="2"/>
        <v>"Params":[1.1]</v>
      </c>
      <c r="AW20" s="1" t="str">
        <f t="shared" si="2"/>
        <v>"Params":[1.1]</v>
      </c>
      <c r="AX20" s="1" t="str">
        <f t="shared" si="2"/>
        <v>"Params":[11]</v>
      </c>
      <c r="AZ20" s="1" t="str">
        <f t="shared" si="10"/>
        <v>{"BenfitType":"DailyTaskRewardTotal","Params":[13,11,11]}</v>
      </c>
      <c r="BA20" s="1" t="str">
        <f t="shared" si="3"/>
        <v>{"BenfitType":"Hang50002BenefitRate","Params":[1.1]}</v>
      </c>
      <c r="BB20" s="1" t="str">
        <f t="shared" si="3"/>
        <v>{"BenfitType":"Hang50004BenefitRate","Params":[1.1]}</v>
      </c>
      <c r="BC20" s="1" t="str">
        <f t="shared" si="3"/>
        <v>{"BenfitType":"Hang50005BenefitRate","Params":[1.1]}</v>
      </c>
      <c r="BD20" s="1" t="str">
        <f t="shared" si="3"/>
        <v>{"BenfitType":"EmporiumItemUnlock","Params":[11]}</v>
      </c>
      <c r="BE20" s="1" t="str">
        <f t="shared" si="3"/>
        <v>{"BenfitType":"ArenaExtraFreeTickets","Params":[11]}</v>
      </c>
      <c r="BF20" s="1" t="str">
        <f t="shared" si="3"/>
        <v>{"BenfitType":"ArenaExtraTicketsLimit","Params":[11]}</v>
      </c>
      <c r="BG20" s="1" t="str">
        <f t="shared" si="3"/>
        <v>{"BenfitType":"ArenaExtra50007Rate","Params":[1.1]}</v>
      </c>
      <c r="BH20" s="1" t="str">
        <f t="shared" si="3"/>
        <v>{"BenfitType":"BossChallengeExtra50008Rate","Params":[1.1]}</v>
      </c>
      <c r="BI20" s="1" t="str">
        <f t="shared" si="4"/>
        <v>{"BenfitType":"BossChallengeExtraTimes","Params":[11]}</v>
      </c>
      <c r="BK20" s="4" t="str">
        <f t="shared" si="11"/>
        <v>[{"BenfitType":"DailyTaskRewardTotal","Params":[13,11,11]},{"BenfitType":"Hang50002BenefitRate","Params":[1.1]},{"BenfitType":"Hang50004BenefitRate","Params":[1.1]},{"BenfitType":"Hang50005BenefitRate","Params":[1.1]},{"BenfitType":"EmporiumItemUnlock","Params":[11]},{"BenfitType":"ArenaExtraFreeTickets","Params":[11]},{"BenfitType":"ArenaExtraTicketsLimit","Params":[11]},{"BenfitType":"ArenaExtra50007Rate","Params":[1.1]},{"BenfitType":"BossChallengeExtra50008Rate","Params":[1.1]},{"BenfitType":"BossChallengeExtraTimes","Params":[11]}]</v>
      </c>
    </row>
    <row r="21" spans="5:63" x14ac:dyDescent="0.15">
      <c r="E21" s="1">
        <v>13</v>
      </c>
      <c r="F21" s="1">
        <v>14</v>
      </c>
      <c r="G21" s="1">
        <v>12</v>
      </c>
      <c r="H21" s="1">
        <v>12</v>
      </c>
      <c r="I21" s="1">
        <v>1.2</v>
      </c>
      <c r="J21" s="1">
        <v>1.2</v>
      </c>
      <c r="K21" s="1">
        <v>1.2</v>
      </c>
      <c r="L21" s="1">
        <v>12</v>
      </c>
      <c r="M21" s="1">
        <v>12</v>
      </c>
      <c r="N21" s="1">
        <v>12</v>
      </c>
      <c r="O21" s="1">
        <v>1.2</v>
      </c>
      <c r="P21" s="1">
        <v>1.2</v>
      </c>
      <c r="Q21" s="1">
        <v>12</v>
      </c>
      <c r="S21" s="1" t="str">
        <f t="shared" si="5"/>
        <v>[14,12,12]</v>
      </c>
      <c r="T21" s="1" t="str">
        <f t="shared" si="6"/>
        <v>[1.2]</v>
      </c>
      <c r="U21" s="1" t="str">
        <f t="shared" si="0"/>
        <v>[1.2]</v>
      </c>
      <c r="V21" s="1" t="str">
        <f t="shared" si="0"/>
        <v>[1.2]</v>
      </c>
      <c r="W21" s="1" t="str">
        <f t="shared" si="0"/>
        <v>[12]</v>
      </c>
      <c r="X21" s="1" t="str">
        <f t="shared" si="0"/>
        <v>[12]</v>
      </c>
      <c r="Y21" s="1" t="str">
        <f t="shared" si="0"/>
        <v>[12]</v>
      </c>
      <c r="Z21" s="1" t="str">
        <f t="shared" si="0"/>
        <v>[1.2]</v>
      </c>
      <c r="AA21" s="1" t="str">
        <f t="shared" si="0"/>
        <v>[1.2]</v>
      </c>
      <c r="AB21" s="1" t="str">
        <f t="shared" si="0"/>
        <v>[12]</v>
      </c>
      <c r="AD21" s="1" t="str">
        <f t="shared" si="7"/>
        <v>"BenfitType":"DailyTaskRewardTotal"</v>
      </c>
      <c r="AE21" s="1" t="str">
        <f t="shared" si="8"/>
        <v>"BenfitType":"Hang50002BenefitRate"</v>
      </c>
      <c r="AF21" s="1" t="str">
        <f t="shared" si="8"/>
        <v>"BenfitType":"Hang50004BenefitRate"</v>
      </c>
      <c r="AG21" s="1" t="str">
        <f t="shared" si="8"/>
        <v>"BenfitType":"Hang50005BenefitRate"</v>
      </c>
      <c r="AH21" s="1" t="str">
        <f t="shared" si="8"/>
        <v>"BenfitType":"EmporiumItemUnlock"</v>
      </c>
      <c r="AI21" s="1" t="str">
        <f t="shared" si="8"/>
        <v>"BenfitType":"ArenaExtraFreeTickets"</v>
      </c>
      <c r="AJ21" s="1" t="str">
        <f t="shared" si="8"/>
        <v>"BenfitType":"ArenaExtraTicketsLimit"</v>
      </c>
      <c r="AK21" s="1" t="str">
        <f t="shared" si="8"/>
        <v>"BenfitType":"ArenaExtra50007Rate"</v>
      </c>
      <c r="AL21" s="1" t="str">
        <f t="shared" si="8"/>
        <v>"BenfitType":"BossChallengeExtra50008Rate"</v>
      </c>
      <c r="AM21" s="1" t="str">
        <f t="shared" si="8"/>
        <v>"BenfitType":"BossChallengeExtraTimes"</v>
      </c>
      <c r="AO21" s="1" t="str">
        <f t="shared" si="9"/>
        <v>"Params":[14,12,12]</v>
      </c>
      <c r="AP21" s="1" t="str">
        <f t="shared" si="2"/>
        <v>"Params":[1.2]</v>
      </c>
      <c r="AQ21" s="1" t="str">
        <f t="shared" si="2"/>
        <v>"Params":[1.2]</v>
      </c>
      <c r="AR21" s="1" t="str">
        <f t="shared" si="2"/>
        <v>"Params":[1.2]</v>
      </c>
      <c r="AS21" s="1" t="str">
        <f t="shared" si="2"/>
        <v>"Params":[12]</v>
      </c>
      <c r="AT21" s="1" t="str">
        <f t="shared" si="2"/>
        <v>"Params":[12]</v>
      </c>
      <c r="AU21" s="1" t="str">
        <f t="shared" si="2"/>
        <v>"Params":[12]</v>
      </c>
      <c r="AV21" s="1" t="str">
        <f t="shared" si="2"/>
        <v>"Params":[1.2]</v>
      </c>
      <c r="AW21" s="1" t="str">
        <f t="shared" si="2"/>
        <v>"Params":[1.2]</v>
      </c>
      <c r="AX21" s="1" t="str">
        <f t="shared" si="2"/>
        <v>"Params":[12]</v>
      </c>
      <c r="AZ21" s="1" t="str">
        <f t="shared" si="10"/>
        <v>{"BenfitType":"DailyTaskRewardTotal","Params":[14,12,12]}</v>
      </c>
      <c r="BA21" s="1" t="str">
        <f t="shared" si="3"/>
        <v>{"BenfitType":"Hang50002BenefitRate","Params":[1.2]}</v>
      </c>
      <c r="BB21" s="1" t="str">
        <f t="shared" si="3"/>
        <v>{"BenfitType":"Hang50004BenefitRate","Params":[1.2]}</v>
      </c>
      <c r="BC21" s="1" t="str">
        <f t="shared" si="3"/>
        <v>{"BenfitType":"Hang50005BenefitRate","Params":[1.2]}</v>
      </c>
      <c r="BD21" s="1" t="str">
        <f t="shared" si="3"/>
        <v>{"BenfitType":"EmporiumItemUnlock","Params":[12]}</v>
      </c>
      <c r="BE21" s="1" t="str">
        <f t="shared" si="3"/>
        <v>{"BenfitType":"ArenaExtraFreeTickets","Params":[12]}</v>
      </c>
      <c r="BF21" s="1" t="str">
        <f t="shared" si="3"/>
        <v>{"BenfitType":"ArenaExtraTicketsLimit","Params":[12]}</v>
      </c>
      <c r="BG21" s="1" t="str">
        <f t="shared" si="3"/>
        <v>{"BenfitType":"ArenaExtra50007Rate","Params":[1.2]}</v>
      </c>
      <c r="BH21" s="1" t="str">
        <f t="shared" si="3"/>
        <v>{"BenfitType":"BossChallengeExtra50008Rate","Params":[1.2]}</v>
      </c>
      <c r="BI21" s="1" t="str">
        <f t="shared" si="4"/>
        <v>{"BenfitType":"BossChallengeExtraTimes","Params":[12]}</v>
      </c>
      <c r="BK21" s="4" t="str">
        <f t="shared" si="11"/>
        <v>[{"BenfitType":"DailyTaskRewardTotal","Params":[14,12,12]},{"BenfitType":"Hang50002BenefitRate","Params":[1.2]},{"BenfitType":"Hang50004BenefitRate","Params":[1.2]},{"BenfitType":"Hang50005BenefitRate","Params":[1.2]},{"BenfitType":"EmporiumItemUnlock","Params":[12]},{"BenfitType":"ArenaExtraFreeTickets","Params":[12]},{"BenfitType":"ArenaExtraTicketsLimit","Params":[12]},{"BenfitType":"ArenaExtra50007Rate","Params":[1.2]},{"BenfitType":"BossChallengeExtra50008Rate","Params":[1.2]},{"BenfitType":"BossChallengeExtraTimes","Params":[12]}]</v>
      </c>
    </row>
    <row r="22" spans="5:63" x14ac:dyDescent="0.15">
      <c r="E22" s="1">
        <v>14</v>
      </c>
      <c r="F22" s="1">
        <v>15</v>
      </c>
      <c r="G22" s="1">
        <v>13</v>
      </c>
      <c r="H22" s="1">
        <v>13</v>
      </c>
      <c r="I22" s="1">
        <v>1.3</v>
      </c>
      <c r="J22" s="1">
        <v>1.3</v>
      </c>
      <c r="K22" s="1">
        <v>1.3</v>
      </c>
      <c r="L22" s="1">
        <v>13</v>
      </c>
      <c r="M22" s="1">
        <v>13</v>
      </c>
      <c r="N22" s="1">
        <v>13</v>
      </c>
      <c r="O22" s="1">
        <v>1.3</v>
      </c>
      <c r="P22" s="1">
        <v>1.3</v>
      </c>
      <c r="Q22" s="1">
        <v>13</v>
      </c>
      <c r="S22" s="1" t="str">
        <f t="shared" si="5"/>
        <v>[15,13,13]</v>
      </c>
      <c r="T22" s="1" t="str">
        <f t="shared" si="6"/>
        <v>[1.3]</v>
      </c>
      <c r="U22" s="1" t="str">
        <f t="shared" si="0"/>
        <v>[1.3]</v>
      </c>
      <c r="V22" s="1" t="str">
        <f t="shared" si="0"/>
        <v>[1.3]</v>
      </c>
      <c r="W22" s="1" t="str">
        <f t="shared" si="0"/>
        <v>[13]</v>
      </c>
      <c r="X22" s="1" t="str">
        <f t="shared" si="0"/>
        <v>[13]</v>
      </c>
      <c r="Y22" s="1" t="str">
        <f t="shared" si="0"/>
        <v>[13]</v>
      </c>
      <c r="Z22" s="1" t="str">
        <f t="shared" si="0"/>
        <v>[1.3]</v>
      </c>
      <c r="AA22" s="1" t="str">
        <f t="shared" si="0"/>
        <v>[1.3]</v>
      </c>
      <c r="AB22" s="1" t="str">
        <f t="shared" si="0"/>
        <v>[13]</v>
      </c>
      <c r="AD22" s="1" t="str">
        <f t="shared" si="7"/>
        <v>"BenfitType":"DailyTaskRewardTotal"</v>
      </c>
      <c r="AE22" s="1" t="str">
        <f t="shared" si="8"/>
        <v>"BenfitType":"Hang50002BenefitRate"</v>
      </c>
      <c r="AF22" s="1" t="str">
        <f t="shared" si="8"/>
        <v>"BenfitType":"Hang50004BenefitRate"</v>
      </c>
      <c r="AG22" s="1" t="str">
        <f t="shared" si="8"/>
        <v>"BenfitType":"Hang50005BenefitRate"</v>
      </c>
      <c r="AH22" s="1" t="str">
        <f t="shared" si="8"/>
        <v>"BenfitType":"EmporiumItemUnlock"</v>
      </c>
      <c r="AI22" s="1" t="str">
        <f t="shared" si="8"/>
        <v>"BenfitType":"ArenaExtraFreeTickets"</v>
      </c>
      <c r="AJ22" s="1" t="str">
        <f t="shared" si="8"/>
        <v>"BenfitType":"ArenaExtraTicketsLimit"</v>
      </c>
      <c r="AK22" s="1" t="str">
        <f t="shared" si="8"/>
        <v>"BenfitType":"ArenaExtra50007Rate"</v>
      </c>
      <c r="AL22" s="1" t="str">
        <f t="shared" si="8"/>
        <v>"BenfitType":"BossChallengeExtra50008Rate"</v>
      </c>
      <c r="AM22" s="1" t="str">
        <f t="shared" si="8"/>
        <v>"BenfitType":"BossChallengeExtraTimes"</v>
      </c>
      <c r="AO22" s="1" t="str">
        <f t="shared" si="9"/>
        <v>"Params":[15,13,13]</v>
      </c>
      <c r="AP22" s="1" t="str">
        <f t="shared" si="2"/>
        <v>"Params":[1.3]</v>
      </c>
      <c r="AQ22" s="1" t="str">
        <f t="shared" si="2"/>
        <v>"Params":[1.3]</v>
      </c>
      <c r="AR22" s="1" t="str">
        <f t="shared" si="2"/>
        <v>"Params":[1.3]</v>
      </c>
      <c r="AS22" s="1" t="str">
        <f t="shared" si="2"/>
        <v>"Params":[13]</v>
      </c>
      <c r="AT22" s="1" t="str">
        <f t="shared" si="2"/>
        <v>"Params":[13]</v>
      </c>
      <c r="AU22" s="1" t="str">
        <f t="shared" si="2"/>
        <v>"Params":[13]</v>
      </c>
      <c r="AV22" s="1" t="str">
        <f t="shared" si="2"/>
        <v>"Params":[1.3]</v>
      </c>
      <c r="AW22" s="1" t="str">
        <f t="shared" si="2"/>
        <v>"Params":[1.3]</v>
      </c>
      <c r="AX22" s="1" t="str">
        <f t="shared" si="2"/>
        <v>"Params":[13]</v>
      </c>
      <c r="AZ22" s="1" t="str">
        <f t="shared" si="10"/>
        <v>{"BenfitType":"DailyTaskRewardTotal","Params":[15,13,13]}</v>
      </c>
      <c r="BA22" s="1" t="str">
        <f t="shared" si="3"/>
        <v>{"BenfitType":"Hang50002BenefitRate","Params":[1.3]}</v>
      </c>
      <c r="BB22" s="1" t="str">
        <f t="shared" si="3"/>
        <v>{"BenfitType":"Hang50004BenefitRate","Params":[1.3]}</v>
      </c>
      <c r="BC22" s="1" t="str">
        <f t="shared" si="3"/>
        <v>{"BenfitType":"Hang50005BenefitRate","Params":[1.3]}</v>
      </c>
      <c r="BD22" s="1" t="str">
        <f t="shared" si="3"/>
        <v>{"BenfitType":"EmporiumItemUnlock","Params":[13]}</v>
      </c>
      <c r="BE22" s="1" t="str">
        <f t="shared" si="3"/>
        <v>{"BenfitType":"ArenaExtraFreeTickets","Params":[13]}</v>
      </c>
      <c r="BF22" s="1" t="str">
        <f t="shared" si="3"/>
        <v>{"BenfitType":"ArenaExtraTicketsLimit","Params":[13]}</v>
      </c>
      <c r="BG22" s="1" t="str">
        <f t="shared" si="3"/>
        <v>{"BenfitType":"ArenaExtra50007Rate","Params":[1.3]}</v>
      </c>
      <c r="BH22" s="1" t="str">
        <f t="shared" si="3"/>
        <v>{"BenfitType":"BossChallengeExtra50008Rate","Params":[1.3]}</v>
      </c>
      <c r="BI22" s="1" t="str">
        <f t="shared" si="4"/>
        <v>{"BenfitType":"BossChallengeExtraTimes","Params":[13]}</v>
      </c>
      <c r="BK22" s="4" t="str">
        <f t="shared" si="11"/>
        <v>[{"BenfitType":"DailyTaskRewardTotal","Params":[15,13,13]},{"BenfitType":"Hang50002BenefitRate","Params":[1.3]},{"BenfitType":"Hang50004BenefitRate","Params":[1.3]},{"BenfitType":"Hang50005BenefitRate","Params":[1.3]},{"BenfitType":"EmporiumItemUnlock","Params":[13]},{"BenfitType":"ArenaExtraFreeTickets","Params":[13]},{"BenfitType":"ArenaExtraTicketsLimit","Params":[13]},{"BenfitType":"ArenaExtra50007Rate","Params":[1.3]},{"BenfitType":"BossChallengeExtra50008Rate","Params":[1.3]},{"BenfitType":"BossChallengeExtraTimes","Params":[13]}]</v>
      </c>
    </row>
    <row r="23" spans="5:63" x14ac:dyDescent="0.15">
      <c r="E23" s="1">
        <v>15</v>
      </c>
      <c r="F23" s="1">
        <v>16</v>
      </c>
      <c r="G23" s="1">
        <v>14</v>
      </c>
      <c r="H23" s="1">
        <v>14</v>
      </c>
      <c r="I23" s="1">
        <v>1.4</v>
      </c>
      <c r="J23" s="1">
        <v>1.4</v>
      </c>
      <c r="K23" s="1">
        <v>1.4</v>
      </c>
      <c r="L23" s="1">
        <v>14</v>
      </c>
      <c r="M23" s="1">
        <v>14</v>
      </c>
      <c r="N23" s="1">
        <v>14</v>
      </c>
      <c r="O23" s="1">
        <v>1.4</v>
      </c>
      <c r="P23" s="1">
        <v>1.4</v>
      </c>
      <c r="Q23" s="1">
        <v>14</v>
      </c>
      <c r="S23" s="1" t="str">
        <f t="shared" si="5"/>
        <v>[16,14,14]</v>
      </c>
      <c r="T23" s="1" t="str">
        <f t="shared" si="6"/>
        <v>[1.4]</v>
      </c>
      <c r="U23" s="1" t="str">
        <f t="shared" si="0"/>
        <v>[1.4]</v>
      </c>
      <c r="V23" s="1" t="str">
        <f t="shared" si="0"/>
        <v>[1.4]</v>
      </c>
      <c r="W23" s="1" t="str">
        <f t="shared" si="0"/>
        <v>[14]</v>
      </c>
      <c r="X23" s="1" t="str">
        <f t="shared" si="0"/>
        <v>[14]</v>
      </c>
      <c r="Y23" s="1" t="str">
        <f t="shared" si="0"/>
        <v>[14]</v>
      </c>
      <c r="Z23" s="1" t="str">
        <f t="shared" si="0"/>
        <v>[1.4]</v>
      </c>
      <c r="AA23" s="1" t="str">
        <f t="shared" si="0"/>
        <v>[1.4]</v>
      </c>
      <c r="AB23" s="1" t="str">
        <f t="shared" si="0"/>
        <v>[14]</v>
      </c>
      <c r="AD23" s="1" t="str">
        <f t="shared" si="7"/>
        <v>"BenfitType":"DailyTaskRewardTotal"</v>
      </c>
      <c r="AE23" s="1" t="str">
        <f t="shared" si="8"/>
        <v>"BenfitType":"Hang50002BenefitRate"</v>
      </c>
      <c r="AF23" s="1" t="str">
        <f t="shared" si="8"/>
        <v>"BenfitType":"Hang50004BenefitRate"</v>
      </c>
      <c r="AG23" s="1" t="str">
        <f t="shared" si="8"/>
        <v>"BenfitType":"Hang50005BenefitRate"</v>
      </c>
      <c r="AH23" s="1" t="str">
        <f t="shared" si="8"/>
        <v>"BenfitType":"EmporiumItemUnlock"</v>
      </c>
      <c r="AI23" s="1" t="str">
        <f t="shared" si="8"/>
        <v>"BenfitType":"ArenaExtraFreeTickets"</v>
      </c>
      <c r="AJ23" s="1" t="str">
        <f t="shared" si="8"/>
        <v>"BenfitType":"ArenaExtraTicketsLimit"</v>
      </c>
      <c r="AK23" s="1" t="str">
        <f t="shared" si="8"/>
        <v>"BenfitType":"ArenaExtra50007Rate"</v>
      </c>
      <c r="AL23" s="1" t="str">
        <f t="shared" si="8"/>
        <v>"BenfitType":"BossChallengeExtra50008Rate"</v>
      </c>
      <c r="AM23" s="1" t="str">
        <f t="shared" si="8"/>
        <v>"BenfitType":"BossChallengeExtraTimes"</v>
      </c>
      <c r="AO23" s="1" t="str">
        <f t="shared" si="9"/>
        <v>"Params":[16,14,14]</v>
      </c>
      <c r="AP23" s="1" t="str">
        <f t="shared" si="2"/>
        <v>"Params":[1.4]</v>
      </c>
      <c r="AQ23" s="1" t="str">
        <f t="shared" si="2"/>
        <v>"Params":[1.4]</v>
      </c>
      <c r="AR23" s="1" t="str">
        <f t="shared" si="2"/>
        <v>"Params":[1.4]</v>
      </c>
      <c r="AS23" s="1" t="str">
        <f t="shared" si="2"/>
        <v>"Params":[14]</v>
      </c>
      <c r="AT23" s="1" t="str">
        <f t="shared" si="2"/>
        <v>"Params":[14]</v>
      </c>
      <c r="AU23" s="1" t="str">
        <f t="shared" si="2"/>
        <v>"Params":[14]</v>
      </c>
      <c r="AV23" s="1" t="str">
        <f t="shared" si="2"/>
        <v>"Params":[1.4]</v>
      </c>
      <c r="AW23" s="1" t="str">
        <f t="shared" si="2"/>
        <v>"Params":[1.4]</v>
      </c>
      <c r="AX23" s="1" t="str">
        <f t="shared" si="2"/>
        <v>"Params":[14]</v>
      </c>
      <c r="AZ23" s="1" t="str">
        <f t="shared" si="10"/>
        <v>{"BenfitType":"DailyTaskRewardTotal","Params":[16,14,14]}</v>
      </c>
      <c r="BA23" s="1" t="str">
        <f t="shared" si="3"/>
        <v>{"BenfitType":"Hang50002BenefitRate","Params":[1.4]}</v>
      </c>
      <c r="BB23" s="1" t="str">
        <f t="shared" si="3"/>
        <v>{"BenfitType":"Hang50004BenefitRate","Params":[1.4]}</v>
      </c>
      <c r="BC23" s="1" t="str">
        <f t="shared" si="3"/>
        <v>{"BenfitType":"Hang50005BenefitRate","Params":[1.4]}</v>
      </c>
      <c r="BD23" s="1" t="str">
        <f t="shared" si="3"/>
        <v>{"BenfitType":"EmporiumItemUnlock","Params":[14]}</v>
      </c>
      <c r="BE23" s="1" t="str">
        <f t="shared" si="3"/>
        <v>{"BenfitType":"ArenaExtraFreeTickets","Params":[14]}</v>
      </c>
      <c r="BF23" s="1" t="str">
        <f t="shared" si="3"/>
        <v>{"BenfitType":"ArenaExtraTicketsLimit","Params":[14]}</v>
      </c>
      <c r="BG23" s="1" t="str">
        <f t="shared" si="3"/>
        <v>{"BenfitType":"ArenaExtra50007Rate","Params":[1.4]}</v>
      </c>
      <c r="BH23" s="1" t="str">
        <f t="shared" si="3"/>
        <v>{"BenfitType":"BossChallengeExtra50008Rate","Params":[1.4]}</v>
      </c>
      <c r="BI23" s="1" t="str">
        <f t="shared" si="4"/>
        <v>{"BenfitType":"BossChallengeExtraTimes","Params":[14]}</v>
      </c>
      <c r="BK23" s="4" t="str">
        <f t="shared" si="11"/>
        <v>[{"BenfitType":"DailyTaskRewardTotal","Params":[16,14,14]},{"BenfitType":"Hang50002BenefitRate","Params":[1.4]},{"BenfitType":"Hang50004BenefitRate","Params":[1.4]},{"BenfitType":"Hang50005BenefitRate","Params":[1.4]},{"BenfitType":"EmporiumItemUnlock","Params":[14]},{"BenfitType":"ArenaExtraFreeTickets","Params":[14]},{"BenfitType":"ArenaExtraTicketsLimit","Params":[14]},{"BenfitType":"ArenaExtra50007Rate","Params":[1.4]},{"BenfitType":"BossChallengeExtra50008Rate","Params":[1.4]},{"BenfitType":"BossChallengeExtraTimes","Params":[14]}]</v>
      </c>
    </row>
    <row r="24" spans="5:63" x14ac:dyDescent="0.15">
      <c r="E24" s="1">
        <v>16</v>
      </c>
      <c r="F24" s="1">
        <v>17</v>
      </c>
      <c r="G24" s="1">
        <v>15</v>
      </c>
      <c r="H24" s="1">
        <v>15</v>
      </c>
      <c r="I24" s="1">
        <v>1.5</v>
      </c>
      <c r="J24" s="1">
        <v>1.5</v>
      </c>
      <c r="K24" s="1">
        <v>1.5</v>
      </c>
      <c r="L24" s="1">
        <v>15</v>
      </c>
      <c r="M24" s="1">
        <v>15</v>
      </c>
      <c r="N24" s="1">
        <v>15</v>
      </c>
      <c r="O24" s="1">
        <v>1.5</v>
      </c>
      <c r="P24" s="1">
        <v>1.5</v>
      </c>
      <c r="Q24" s="1">
        <v>15</v>
      </c>
      <c r="S24" s="1" t="str">
        <f t="shared" si="5"/>
        <v>[17,15,15]</v>
      </c>
      <c r="T24" s="1" t="str">
        <f t="shared" si="6"/>
        <v>[1.5]</v>
      </c>
      <c r="U24" s="1" t="str">
        <f t="shared" ref="U24:U28" si="12">$A$1&amp;_xlfn.TEXTJOIN($C$1,1,J24)&amp;$A$2</f>
        <v>[1.5]</v>
      </c>
      <c r="V24" s="1" t="str">
        <f t="shared" ref="V24:V28" si="13">$A$1&amp;_xlfn.TEXTJOIN($C$1,1,K24)&amp;$A$2</f>
        <v>[1.5]</v>
      </c>
      <c r="W24" s="1" t="str">
        <f t="shared" ref="W24:W28" si="14">$A$1&amp;_xlfn.TEXTJOIN($C$1,1,L24)&amp;$A$2</f>
        <v>[15]</v>
      </c>
      <c r="X24" s="1" t="str">
        <f t="shared" ref="X24:X28" si="15">$A$1&amp;_xlfn.TEXTJOIN($C$1,1,M24)&amp;$A$2</f>
        <v>[15]</v>
      </c>
      <c r="Y24" s="1" t="str">
        <f t="shared" ref="Y24:Y28" si="16">$A$1&amp;_xlfn.TEXTJOIN($C$1,1,N24)&amp;$A$2</f>
        <v>[15]</v>
      </c>
      <c r="Z24" s="1" t="str">
        <f t="shared" ref="Z24:Z28" si="17">$A$1&amp;_xlfn.TEXTJOIN($C$1,1,O24)&amp;$A$2</f>
        <v>[1.5]</v>
      </c>
      <c r="AA24" s="1" t="str">
        <f t="shared" ref="AA24:AB28" si="18">$A$1&amp;_xlfn.TEXTJOIN($C$1,1,P24)&amp;$A$2</f>
        <v>[1.5]</v>
      </c>
      <c r="AB24" s="1" t="str">
        <f t="shared" si="18"/>
        <v>[15]</v>
      </c>
      <c r="AD24" s="1" t="str">
        <f t="shared" si="7"/>
        <v>"BenfitType":"DailyTaskRewardTotal"</v>
      </c>
      <c r="AE24" s="1" t="str">
        <f t="shared" si="8"/>
        <v>"BenfitType":"Hang50002BenefitRate"</v>
      </c>
      <c r="AF24" s="1" t="str">
        <f t="shared" si="8"/>
        <v>"BenfitType":"Hang50004BenefitRate"</v>
      </c>
      <c r="AG24" s="1" t="str">
        <f t="shared" si="8"/>
        <v>"BenfitType":"Hang50005BenefitRate"</v>
      </c>
      <c r="AH24" s="1" t="str">
        <f t="shared" si="8"/>
        <v>"BenfitType":"EmporiumItemUnlock"</v>
      </c>
      <c r="AI24" s="1" t="str">
        <f t="shared" si="8"/>
        <v>"BenfitType":"ArenaExtraFreeTickets"</v>
      </c>
      <c r="AJ24" s="1" t="str">
        <f t="shared" si="8"/>
        <v>"BenfitType":"ArenaExtraTicketsLimit"</v>
      </c>
      <c r="AK24" s="1" t="str">
        <f t="shared" si="8"/>
        <v>"BenfitType":"ArenaExtra50007Rate"</v>
      </c>
      <c r="AL24" s="1" t="str">
        <f t="shared" si="8"/>
        <v>"BenfitType":"BossChallengeExtra50008Rate"</v>
      </c>
      <c r="AM24" s="1" t="str">
        <f t="shared" si="8"/>
        <v>"BenfitType":"BossChallengeExtraTimes"</v>
      </c>
      <c r="AO24" s="1" t="str">
        <f t="shared" si="9"/>
        <v>"Params":[17,15,15]</v>
      </c>
      <c r="AP24" s="1" t="str">
        <f t="shared" ref="AP24:AP28" si="19">$B$2&amp;$S$6&amp;$B$2&amp;$B$1&amp;T24</f>
        <v>"Params":[1.5]</v>
      </c>
      <c r="AQ24" s="1" t="str">
        <f t="shared" ref="AQ24:AQ28" si="20">$B$2&amp;$S$6&amp;$B$2&amp;$B$1&amp;U24</f>
        <v>"Params":[1.5]</v>
      </c>
      <c r="AR24" s="1" t="str">
        <f t="shared" ref="AR24:AR28" si="21">$B$2&amp;$S$6&amp;$B$2&amp;$B$1&amp;V24</f>
        <v>"Params":[1.5]</v>
      </c>
      <c r="AS24" s="1" t="str">
        <f t="shared" ref="AS24:AS28" si="22">$B$2&amp;$S$6&amp;$B$2&amp;$B$1&amp;W24</f>
        <v>"Params":[15]</v>
      </c>
      <c r="AT24" s="1" t="str">
        <f t="shared" ref="AT24:AT28" si="23">$B$2&amp;$S$6&amp;$B$2&amp;$B$1&amp;X24</f>
        <v>"Params":[15]</v>
      </c>
      <c r="AU24" s="1" t="str">
        <f t="shared" ref="AU24:AU28" si="24">$B$2&amp;$S$6&amp;$B$2&amp;$B$1&amp;Y24</f>
        <v>"Params":[15]</v>
      </c>
      <c r="AV24" s="1" t="str">
        <f t="shared" ref="AV24:AV28" si="25">$B$2&amp;$S$6&amp;$B$2&amp;$B$1&amp;Z24</f>
        <v>"Params":[1.5]</v>
      </c>
      <c r="AW24" s="1" t="str">
        <f t="shared" ref="AW24:AW28" si="26">$B$2&amp;$S$6&amp;$B$2&amp;$B$1&amp;AA24</f>
        <v>"Params":[1.5]</v>
      </c>
      <c r="AX24" s="1" t="str">
        <f t="shared" ref="AX24:AX28" si="27">$B$2&amp;$S$6&amp;$B$2&amp;$B$1&amp;AB24</f>
        <v>"Params":[15]</v>
      </c>
      <c r="AZ24" s="1" t="str">
        <f t="shared" si="10"/>
        <v>{"BenfitType":"DailyTaskRewardTotal","Params":[17,15,15]}</v>
      </c>
      <c r="BA24" s="1" t="str">
        <f t="shared" ref="BA24:BA28" si="28">$A$3&amp;_xlfn.TEXTJOIN($C$1,1,AE24,AP24)&amp;$A$4</f>
        <v>{"BenfitType":"Hang50002BenefitRate","Params":[1.5]}</v>
      </c>
      <c r="BB24" s="1" t="str">
        <f t="shared" ref="BB24:BB28" si="29">$A$3&amp;_xlfn.TEXTJOIN($C$1,1,AF24,AQ24)&amp;$A$4</f>
        <v>{"BenfitType":"Hang50004BenefitRate","Params":[1.5]}</v>
      </c>
      <c r="BC24" s="1" t="str">
        <f t="shared" ref="BC24:BC28" si="30">$A$3&amp;_xlfn.TEXTJOIN($C$1,1,AG24,AR24)&amp;$A$4</f>
        <v>{"BenfitType":"Hang50005BenefitRate","Params":[1.5]}</v>
      </c>
      <c r="BD24" s="1" t="str">
        <f t="shared" ref="BD24:BD28" si="31">$A$3&amp;_xlfn.TEXTJOIN($C$1,1,AH24,AS24)&amp;$A$4</f>
        <v>{"BenfitType":"EmporiumItemUnlock","Params":[15]}</v>
      </c>
      <c r="BE24" s="1" t="str">
        <f t="shared" ref="BE24:BE28" si="32">$A$3&amp;_xlfn.TEXTJOIN($C$1,1,AI24,AT24)&amp;$A$4</f>
        <v>{"BenfitType":"ArenaExtraFreeTickets","Params":[15]}</v>
      </c>
      <c r="BF24" s="1" t="str">
        <f t="shared" ref="BF24:BF28" si="33">$A$3&amp;_xlfn.TEXTJOIN($C$1,1,AJ24,AU24)&amp;$A$4</f>
        <v>{"BenfitType":"ArenaExtraTicketsLimit","Params":[15]}</v>
      </c>
      <c r="BG24" s="1" t="str">
        <f t="shared" ref="BG24:BG28" si="34">$A$3&amp;_xlfn.TEXTJOIN($C$1,1,AK24,AV24)&amp;$A$4</f>
        <v>{"BenfitType":"ArenaExtra50007Rate","Params":[1.5]}</v>
      </c>
      <c r="BH24" s="1" t="str">
        <f t="shared" ref="BH24:BH28" si="35">$A$3&amp;_xlfn.TEXTJOIN($C$1,1,AL24,AW24)&amp;$A$4</f>
        <v>{"BenfitType":"BossChallengeExtra50008Rate","Params":[1.5]}</v>
      </c>
      <c r="BI24" s="1" t="str">
        <f t="shared" si="4"/>
        <v>{"BenfitType":"BossChallengeExtraTimes","Params":[15]}</v>
      </c>
      <c r="BK24" s="4" t="str">
        <f t="shared" si="11"/>
        <v>[{"BenfitType":"DailyTaskRewardTotal","Params":[17,15,15]},{"BenfitType":"Hang50002BenefitRate","Params":[1.5]},{"BenfitType":"Hang50004BenefitRate","Params":[1.5]},{"BenfitType":"Hang50005BenefitRate","Params":[1.5]},{"BenfitType":"EmporiumItemUnlock","Params":[15]},{"BenfitType":"ArenaExtraFreeTickets","Params":[15]},{"BenfitType":"ArenaExtraTicketsLimit","Params":[15]},{"BenfitType":"ArenaExtra50007Rate","Params":[1.5]},{"BenfitType":"BossChallengeExtra50008Rate","Params":[1.5]},{"BenfitType":"BossChallengeExtraTimes","Params":[15]}]</v>
      </c>
    </row>
    <row r="25" spans="5:63" x14ac:dyDescent="0.15">
      <c r="E25" s="1">
        <v>17</v>
      </c>
      <c r="F25" s="1">
        <v>18</v>
      </c>
      <c r="G25" s="1">
        <v>16</v>
      </c>
      <c r="H25" s="1">
        <v>16</v>
      </c>
      <c r="I25" s="1">
        <v>1.6</v>
      </c>
      <c r="J25" s="1">
        <v>1.6</v>
      </c>
      <c r="K25" s="1">
        <v>1.6</v>
      </c>
      <c r="L25" s="1">
        <v>16</v>
      </c>
      <c r="M25" s="1">
        <v>16</v>
      </c>
      <c r="N25" s="1">
        <v>16</v>
      </c>
      <c r="O25" s="1">
        <v>1.6</v>
      </c>
      <c r="P25" s="1">
        <v>1.6</v>
      </c>
      <c r="Q25" s="1">
        <v>16</v>
      </c>
      <c r="S25" s="1" t="str">
        <f t="shared" si="5"/>
        <v>[18,16,16]</v>
      </c>
      <c r="T25" s="1" t="str">
        <f t="shared" si="6"/>
        <v>[1.6]</v>
      </c>
      <c r="U25" s="1" t="str">
        <f t="shared" si="12"/>
        <v>[1.6]</v>
      </c>
      <c r="V25" s="1" t="str">
        <f t="shared" si="13"/>
        <v>[1.6]</v>
      </c>
      <c r="W25" s="1" t="str">
        <f t="shared" si="14"/>
        <v>[16]</v>
      </c>
      <c r="X25" s="1" t="str">
        <f t="shared" si="15"/>
        <v>[16]</v>
      </c>
      <c r="Y25" s="1" t="str">
        <f t="shared" si="16"/>
        <v>[16]</v>
      </c>
      <c r="Z25" s="1" t="str">
        <f t="shared" si="17"/>
        <v>[1.6]</v>
      </c>
      <c r="AA25" s="1" t="str">
        <f t="shared" si="18"/>
        <v>[1.6]</v>
      </c>
      <c r="AB25" s="1" t="str">
        <f t="shared" si="18"/>
        <v>[16]</v>
      </c>
      <c r="AD25" s="1" t="str">
        <f t="shared" si="7"/>
        <v>"BenfitType":"DailyTaskRewardTotal"</v>
      </c>
      <c r="AE25" s="1" t="str">
        <f t="shared" si="8"/>
        <v>"BenfitType":"Hang50002BenefitRate"</v>
      </c>
      <c r="AF25" s="1" t="str">
        <f t="shared" si="8"/>
        <v>"BenfitType":"Hang50004BenefitRate"</v>
      </c>
      <c r="AG25" s="1" t="str">
        <f t="shared" si="8"/>
        <v>"BenfitType":"Hang50005BenefitRate"</v>
      </c>
      <c r="AH25" s="1" t="str">
        <f t="shared" si="8"/>
        <v>"BenfitType":"EmporiumItemUnlock"</v>
      </c>
      <c r="AI25" s="1" t="str">
        <f t="shared" si="8"/>
        <v>"BenfitType":"ArenaExtraFreeTickets"</v>
      </c>
      <c r="AJ25" s="1" t="str">
        <f t="shared" si="8"/>
        <v>"BenfitType":"ArenaExtraTicketsLimit"</v>
      </c>
      <c r="AK25" s="1" t="str">
        <f t="shared" si="8"/>
        <v>"BenfitType":"ArenaExtra50007Rate"</v>
      </c>
      <c r="AL25" s="1" t="str">
        <f t="shared" si="8"/>
        <v>"BenfitType":"BossChallengeExtra50008Rate"</v>
      </c>
      <c r="AM25" s="1" t="str">
        <f t="shared" si="8"/>
        <v>"BenfitType":"BossChallengeExtraTimes"</v>
      </c>
      <c r="AO25" s="1" t="str">
        <f t="shared" si="9"/>
        <v>"Params":[18,16,16]</v>
      </c>
      <c r="AP25" s="1" t="str">
        <f t="shared" si="19"/>
        <v>"Params":[1.6]</v>
      </c>
      <c r="AQ25" s="1" t="str">
        <f t="shared" si="20"/>
        <v>"Params":[1.6]</v>
      </c>
      <c r="AR25" s="1" t="str">
        <f t="shared" si="21"/>
        <v>"Params":[1.6]</v>
      </c>
      <c r="AS25" s="1" t="str">
        <f t="shared" si="22"/>
        <v>"Params":[16]</v>
      </c>
      <c r="AT25" s="1" t="str">
        <f t="shared" si="23"/>
        <v>"Params":[16]</v>
      </c>
      <c r="AU25" s="1" t="str">
        <f t="shared" si="24"/>
        <v>"Params":[16]</v>
      </c>
      <c r="AV25" s="1" t="str">
        <f t="shared" si="25"/>
        <v>"Params":[1.6]</v>
      </c>
      <c r="AW25" s="1" t="str">
        <f t="shared" si="26"/>
        <v>"Params":[1.6]</v>
      </c>
      <c r="AX25" s="1" t="str">
        <f t="shared" si="27"/>
        <v>"Params":[16]</v>
      </c>
      <c r="AZ25" s="1" t="str">
        <f t="shared" si="10"/>
        <v>{"BenfitType":"DailyTaskRewardTotal","Params":[18,16,16]}</v>
      </c>
      <c r="BA25" s="1" t="str">
        <f t="shared" si="28"/>
        <v>{"BenfitType":"Hang50002BenefitRate","Params":[1.6]}</v>
      </c>
      <c r="BB25" s="1" t="str">
        <f t="shared" si="29"/>
        <v>{"BenfitType":"Hang50004BenefitRate","Params":[1.6]}</v>
      </c>
      <c r="BC25" s="1" t="str">
        <f t="shared" si="30"/>
        <v>{"BenfitType":"Hang50005BenefitRate","Params":[1.6]}</v>
      </c>
      <c r="BD25" s="1" t="str">
        <f t="shared" si="31"/>
        <v>{"BenfitType":"EmporiumItemUnlock","Params":[16]}</v>
      </c>
      <c r="BE25" s="1" t="str">
        <f t="shared" si="32"/>
        <v>{"BenfitType":"ArenaExtraFreeTickets","Params":[16]}</v>
      </c>
      <c r="BF25" s="1" t="str">
        <f t="shared" si="33"/>
        <v>{"BenfitType":"ArenaExtraTicketsLimit","Params":[16]}</v>
      </c>
      <c r="BG25" s="1" t="str">
        <f t="shared" si="34"/>
        <v>{"BenfitType":"ArenaExtra50007Rate","Params":[1.6]}</v>
      </c>
      <c r="BH25" s="1" t="str">
        <f t="shared" si="35"/>
        <v>{"BenfitType":"BossChallengeExtra50008Rate","Params":[1.6]}</v>
      </c>
      <c r="BI25" s="1" t="str">
        <f t="shared" si="4"/>
        <v>{"BenfitType":"BossChallengeExtraTimes","Params":[16]}</v>
      </c>
      <c r="BK25" s="4" t="str">
        <f t="shared" si="11"/>
        <v>[{"BenfitType":"DailyTaskRewardTotal","Params":[18,16,16]},{"BenfitType":"Hang50002BenefitRate","Params":[1.6]},{"BenfitType":"Hang50004BenefitRate","Params":[1.6]},{"BenfitType":"Hang50005BenefitRate","Params":[1.6]},{"BenfitType":"EmporiumItemUnlock","Params":[16]},{"BenfitType":"ArenaExtraFreeTickets","Params":[16]},{"BenfitType":"ArenaExtraTicketsLimit","Params":[16]},{"BenfitType":"ArenaExtra50007Rate","Params":[1.6]},{"BenfitType":"BossChallengeExtra50008Rate","Params":[1.6]},{"BenfitType":"BossChallengeExtraTimes","Params":[16]}]</v>
      </c>
    </row>
    <row r="26" spans="5:63" x14ac:dyDescent="0.15">
      <c r="E26" s="1">
        <v>18</v>
      </c>
      <c r="F26" s="1">
        <v>19</v>
      </c>
      <c r="G26" s="1">
        <v>17</v>
      </c>
      <c r="H26" s="1">
        <v>17</v>
      </c>
      <c r="I26" s="1">
        <v>1.7</v>
      </c>
      <c r="J26" s="1">
        <v>1.7</v>
      </c>
      <c r="K26" s="1">
        <v>1.7</v>
      </c>
      <c r="L26" s="1">
        <v>17</v>
      </c>
      <c r="M26" s="1">
        <v>17</v>
      </c>
      <c r="N26" s="1">
        <v>17</v>
      </c>
      <c r="O26" s="1">
        <v>1.7</v>
      </c>
      <c r="P26" s="1">
        <v>1.7</v>
      </c>
      <c r="Q26" s="1">
        <v>17</v>
      </c>
      <c r="S26" s="1" t="str">
        <f t="shared" si="5"/>
        <v>[19,17,17]</v>
      </c>
      <c r="T26" s="1" t="str">
        <f t="shared" si="6"/>
        <v>[1.7]</v>
      </c>
      <c r="U26" s="1" t="str">
        <f t="shared" si="12"/>
        <v>[1.7]</v>
      </c>
      <c r="V26" s="1" t="str">
        <f t="shared" si="13"/>
        <v>[1.7]</v>
      </c>
      <c r="W26" s="1" t="str">
        <f t="shared" si="14"/>
        <v>[17]</v>
      </c>
      <c r="X26" s="1" t="str">
        <f t="shared" si="15"/>
        <v>[17]</v>
      </c>
      <c r="Y26" s="1" t="str">
        <f t="shared" si="16"/>
        <v>[17]</v>
      </c>
      <c r="Z26" s="1" t="str">
        <f t="shared" si="17"/>
        <v>[1.7]</v>
      </c>
      <c r="AA26" s="1" t="str">
        <f t="shared" si="18"/>
        <v>[1.7]</v>
      </c>
      <c r="AB26" s="1" t="str">
        <f t="shared" si="18"/>
        <v>[17]</v>
      </c>
      <c r="AD26" s="1" t="str">
        <f t="shared" si="7"/>
        <v>"BenfitType":"DailyTaskRewardTotal"</v>
      </c>
      <c r="AE26" s="1" t="str">
        <f t="shared" si="8"/>
        <v>"BenfitType":"Hang50002BenefitRate"</v>
      </c>
      <c r="AF26" s="1" t="str">
        <f t="shared" si="8"/>
        <v>"BenfitType":"Hang50004BenefitRate"</v>
      </c>
      <c r="AG26" s="1" t="str">
        <f t="shared" si="8"/>
        <v>"BenfitType":"Hang50005BenefitRate"</v>
      </c>
      <c r="AH26" s="1" t="str">
        <f t="shared" si="8"/>
        <v>"BenfitType":"EmporiumItemUnlock"</v>
      </c>
      <c r="AI26" s="1" t="str">
        <f t="shared" si="8"/>
        <v>"BenfitType":"ArenaExtraFreeTickets"</v>
      </c>
      <c r="AJ26" s="1" t="str">
        <f t="shared" si="8"/>
        <v>"BenfitType":"ArenaExtraTicketsLimit"</v>
      </c>
      <c r="AK26" s="1" t="str">
        <f t="shared" si="8"/>
        <v>"BenfitType":"ArenaExtra50007Rate"</v>
      </c>
      <c r="AL26" s="1" t="str">
        <f t="shared" si="8"/>
        <v>"BenfitType":"BossChallengeExtra50008Rate"</v>
      </c>
      <c r="AM26" s="1" t="str">
        <f t="shared" si="8"/>
        <v>"BenfitType":"BossChallengeExtraTimes"</v>
      </c>
      <c r="AO26" s="1" t="str">
        <f t="shared" si="9"/>
        <v>"Params":[19,17,17]</v>
      </c>
      <c r="AP26" s="1" t="str">
        <f t="shared" si="19"/>
        <v>"Params":[1.7]</v>
      </c>
      <c r="AQ26" s="1" t="str">
        <f t="shared" si="20"/>
        <v>"Params":[1.7]</v>
      </c>
      <c r="AR26" s="1" t="str">
        <f t="shared" si="21"/>
        <v>"Params":[1.7]</v>
      </c>
      <c r="AS26" s="1" t="str">
        <f t="shared" si="22"/>
        <v>"Params":[17]</v>
      </c>
      <c r="AT26" s="1" t="str">
        <f t="shared" si="23"/>
        <v>"Params":[17]</v>
      </c>
      <c r="AU26" s="1" t="str">
        <f t="shared" si="24"/>
        <v>"Params":[17]</v>
      </c>
      <c r="AV26" s="1" t="str">
        <f t="shared" si="25"/>
        <v>"Params":[1.7]</v>
      </c>
      <c r="AW26" s="1" t="str">
        <f t="shared" si="26"/>
        <v>"Params":[1.7]</v>
      </c>
      <c r="AX26" s="1" t="str">
        <f t="shared" si="27"/>
        <v>"Params":[17]</v>
      </c>
      <c r="AZ26" s="1" t="str">
        <f t="shared" si="10"/>
        <v>{"BenfitType":"DailyTaskRewardTotal","Params":[19,17,17]}</v>
      </c>
      <c r="BA26" s="1" t="str">
        <f t="shared" si="28"/>
        <v>{"BenfitType":"Hang50002BenefitRate","Params":[1.7]}</v>
      </c>
      <c r="BB26" s="1" t="str">
        <f t="shared" si="29"/>
        <v>{"BenfitType":"Hang50004BenefitRate","Params":[1.7]}</v>
      </c>
      <c r="BC26" s="1" t="str">
        <f t="shared" si="30"/>
        <v>{"BenfitType":"Hang50005BenefitRate","Params":[1.7]}</v>
      </c>
      <c r="BD26" s="1" t="str">
        <f t="shared" si="31"/>
        <v>{"BenfitType":"EmporiumItemUnlock","Params":[17]}</v>
      </c>
      <c r="BE26" s="1" t="str">
        <f t="shared" si="32"/>
        <v>{"BenfitType":"ArenaExtraFreeTickets","Params":[17]}</v>
      </c>
      <c r="BF26" s="1" t="str">
        <f t="shared" si="33"/>
        <v>{"BenfitType":"ArenaExtraTicketsLimit","Params":[17]}</v>
      </c>
      <c r="BG26" s="1" t="str">
        <f t="shared" si="34"/>
        <v>{"BenfitType":"ArenaExtra50007Rate","Params":[1.7]}</v>
      </c>
      <c r="BH26" s="1" t="str">
        <f t="shared" si="35"/>
        <v>{"BenfitType":"BossChallengeExtra50008Rate","Params":[1.7]}</v>
      </c>
      <c r="BI26" s="1" t="str">
        <f t="shared" si="4"/>
        <v>{"BenfitType":"BossChallengeExtraTimes","Params":[17]}</v>
      </c>
      <c r="BK26" s="4" t="str">
        <f t="shared" si="11"/>
        <v>[{"BenfitType":"DailyTaskRewardTotal","Params":[19,17,17]},{"BenfitType":"Hang50002BenefitRate","Params":[1.7]},{"BenfitType":"Hang50004BenefitRate","Params":[1.7]},{"BenfitType":"Hang50005BenefitRate","Params":[1.7]},{"BenfitType":"EmporiumItemUnlock","Params":[17]},{"BenfitType":"ArenaExtraFreeTickets","Params":[17]},{"BenfitType":"ArenaExtraTicketsLimit","Params":[17]},{"BenfitType":"ArenaExtra50007Rate","Params":[1.7]},{"BenfitType":"BossChallengeExtra50008Rate","Params":[1.7]},{"BenfitType":"BossChallengeExtraTimes","Params":[17]}]</v>
      </c>
    </row>
    <row r="27" spans="5:63" x14ac:dyDescent="0.15">
      <c r="E27" s="1">
        <v>19</v>
      </c>
      <c r="F27" s="1">
        <v>20</v>
      </c>
      <c r="G27" s="1">
        <v>18</v>
      </c>
      <c r="H27" s="1">
        <v>18</v>
      </c>
      <c r="I27" s="1">
        <v>1.8</v>
      </c>
      <c r="J27" s="1">
        <v>1.8</v>
      </c>
      <c r="K27" s="1">
        <v>1.8</v>
      </c>
      <c r="L27" s="1">
        <v>18</v>
      </c>
      <c r="M27" s="1">
        <v>18</v>
      </c>
      <c r="N27" s="1">
        <v>18</v>
      </c>
      <c r="O27" s="1">
        <v>1.8</v>
      </c>
      <c r="P27" s="1">
        <v>1.8</v>
      </c>
      <c r="Q27" s="1">
        <v>18</v>
      </c>
      <c r="S27" s="1" t="str">
        <f t="shared" si="5"/>
        <v>[20,18,18]</v>
      </c>
      <c r="T27" s="1" t="str">
        <f t="shared" si="6"/>
        <v>[1.8]</v>
      </c>
      <c r="U27" s="1" t="str">
        <f t="shared" si="12"/>
        <v>[1.8]</v>
      </c>
      <c r="V27" s="1" t="str">
        <f t="shared" si="13"/>
        <v>[1.8]</v>
      </c>
      <c r="W27" s="1" t="str">
        <f t="shared" si="14"/>
        <v>[18]</v>
      </c>
      <c r="X27" s="1" t="str">
        <f t="shared" si="15"/>
        <v>[18]</v>
      </c>
      <c r="Y27" s="1" t="str">
        <f t="shared" si="16"/>
        <v>[18]</v>
      </c>
      <c r="Z27" s="1" t="str">
        <f t="shared" si="17"/>
        <v>[1.8]</v>
      </c>
      <c r="AA27" s="1" t="str">
        <f t="shared" si="18"/>
        <v>[1.8]</v>
      </c>
      <c r="AB27" s="1" t="str">
        <f t="shared" si="18"/>
        <v>[18]</v>
      </c>
      <c r="AD27" s="1" t="str">
        <f t="shared" si="7"/>
        <v>"BenfitType":"DailyTaskRewardTotal"</v>
      </c>
      <c r="AE27" s="1" t="str">
        <f t="shared" si="8"/>
        <v>"BenfitType":"Hang50002BenefitRate"</v>
      </c>
      <c r="AF27" s="1" t="str">
        <f t="shared" si="8"/>
        <v>"BenfitType":"Hang50004BenefitRate"</v>
      </c>
      <c r="AG27" s="1" t="str">
        <f t="shared" si="8"/>
        <v>"BenfitType":"Hang50005BenefitRate"</v>
      </c>
      <c r="AH27" s="1" t="str">
        <f t="shared" si="8"/>
        <v>"BenfitType":"EmporiumItemUnlock"</v>
      </c>
      <c r="AI27" s="1" t="str">
        <f t="shared" si="8"/>
        <v>"BenfitType":"ArenaExtraFreeTickets"</v>
      </c>
      <c r="AJ27" s="1" t="str">
        <f t="shared" si="8"/>
        <v>"BenfitType":"ArenaExtraTicketsLimit"</v>
      </c>
      <c r="AK27" s="1" t="str">
        <f t="shared" si="8"/>
        <v>"BenfitType":"ArenaExtra50007Rate"</v>
      </c>
      <c r="AL27" s="1" t="str">
        <f t="shared" si="8"/>
        <v>"BenfitType":"BossChallengeExtra50008Rate"</v>
      </c>
      <c r="AM27" s="1" t="str">
        <f t="shared" si="8"/>
        <v>"BenfitType":"BossChallengeExtraTimes"</v>
      </c>
      <c r="AO27" s="1" t="str">
        <f t="shared" si="9"/>
        <v>"Params":[20,18,18]</v>
      </c>
      <c r="AP27" s="1" t="str">
        <f t="shared" si="19"/>
        <v>"Params":[1.8]</v>
      </c>
      <c r="AQ27" s="1" t="str">
        <f t="shared" si="20"/>
        <v>"Params":[1.8]</v>
      </c>
      <c r="AR27" s="1" t="str">
        <f t="shared" si="21"/>
        <v>"Params":[1.8]</v>
      </c>
      <c r="AS27" s="1" t="str">
        <f t="shared" si="22"/>
        <v>"Params":[18]</v>
      </c>
      <c r="AT27" s="1" t="str">
        <f t="shared" si="23"/>
        <v>"Params":[18]</v>
      </c>
      <c r="AU27" s="1" t="str">
        <f t="shared" si="24"/>
        <v>"Params":[18]</v>
      </c>
      <c r="AV27" s="1" t="str">
        <f t="shared" si="25"/>
        <v>"Params":[1.8]</v>
      </c>
      <c r="AW27" s="1" t="str">
        <f t="shared" si="26"/>
        <v>"Params":[1.8]</v>
      </c>
      <c r="AX27" s="1" t="str">
        <f t="shared" si="27"/>
        <v>"Params":[18]</v>
      </c>
      <c r="AZ27" s="1" t="str">
        <f t="shared" si="10"/>
        <v>{"BenfitType":"DailyTaskRewardTotal","Params":[20,18,18]}</v>
      </c>
      <c r="BA27" s="1" t="str">
        <f t="shared" si="28"/>
        <v>{"BenfitType":"Hang50002BenefitRate","Params":[1.8]}</v>
      </c>
      <c r="BB27" s="1" t="str">
        <f t="shared" si="29"/>
        <v>{"BenfitType":"Hang50004BenefitRate","Params":[1.8]}</v>
      </c>
      <c r="BC27" s="1" t="str">
        <f t="shared" si="30"/>
        <v>{"BenfitType":"Hang50005BenefitRate","Params":[1.8]}</v>
      </c>
      <c r="BD27" s="1" t="str">
        <f t="shared" si="31"/>
        <v>{"BenfitType":"EmporiumItemUnlock","Params":[18]}</v>
      </c>
      <c r="BE27" s="1" t="str">
        <f t="shared" si="32"/>
        <v>{"BenfitType":"ArenaExtraFreeTickets","Params":[18]}</v>
      </c>
      <c r="BF27" s="1" t="str">
        <f t="shared" si="33"/>
        <v>{"BenfitType":"ArenaExtraTicketsLimit","Params":[18]}</v>
      </c>
      <c r="BG27" s="1" t="str">
        <f t="shared" si="34"/>
        <v>{"BenfitType":"ArenaExtra50007Rate","Params":[1.8]}</v>
      </c>
      <c r="BH27" s="1" t="str">
        <f t="shared" si="35"/>
        <v>{"BenfitType":"BossChallengeExtra50008Rate","Params":[1.8]}</v>
      </c>
      <c r="BI27" s="1" t="str">
        <f t="shared" si="4"/>
        <v>{"BenfitType":"BossChallengeExtraTimes","Params":[18]}</v>
      </c>
      <c r="BK27" s="4" t="str">
        <f t="shared" si="11"/>
        <v>[{"BenfitType":"DailyTaskRewardTotal","Params":[20,18,18]},{"BenfitType":"Hang50002BenefitRate","Params":[1.8]},{"BenfitType":"Hang50004BenefitRate","Params":[1.8]},{"BenfitType":"Hang50005BenefitRate","Params":[1.8]},{"BenfitType":"EmporiumItemUnlock","Params":[18]},{"BenfitType":"ArenaExtraFreeTickets","Params":[18]},{"BenfitType":"ArenaExtraTicketsLimit","Params":[18]},{"BenfitType":"ArenaExtra50007Rate","Params":[1.8]},{"BenfitType":"BossChallengeExtra50008Rate","Params":[1.8]},{"BenfitType":"BossChallengeExtraTimes","Params":[18]}]</v>
      </c>
    </row>
    <row r="28" spans="5:63" x14ac:dyDescent="0.15">
      <c r="E28" s="1">
        <v>20</v>
      </c>
      <c r="F28" s="1">
        <v>21</v>
      </c>
      <c r="G28" s="1">
        <v>19</v>
      </c>
      <c r="H28" s="1">
        <v>19</v>
      </c>
      <c r="I28" s="1">
        <v>1.9</v>
      </c>
      <c r="J28" s="1">
        <v>1.9</v>
      </c>
      <c r="K28" s="1">
        <v>1.9</v>
      </c>
      <c r="L28" s="1">
        <v>19</v>
      </c>
      <c r="M28" s="1">
        <v>19</v>
      </c>
      <c r="N28" s="1">
        <v>19</v>
      </c>
      <c r="O28" s="1">
        <v>1.9</v>
      </c>
      <c r="P28" s="1">
        <v>1.9</v>
      </c>
      <c r="Q28" s="1">
        <v>19</v>
      </c>
      <c r="S28" s="1" t="str">
        <f t="shared" si="5"/>
        <v>[21,19,19]</v>
      </c>
      <c r="T28" s="1" t="str">
        <f t="shared" si="6"/>
        <v>[1.9]</v>
      </c>
      <c r="U28" s="1" t="str">
        <f t="shared" si="12"/>
        <v>[1.9]</v>
      </c>
      <c r="V28" s="1" t="str">
        <f t="shared" si="13"/>
        <v>[1.9]</v>
      </c>
      <c r="W28" s="1" t="str">
        <f t="shared" si="14"/>
        <v>[19]</v>
      </c>
      <c r="X28" s="1" t="str">
        <f t="shared" si="15"/>
        <v>[19]</v>
      </c>
      <c r="Y28" s="1" t="str">
        <f t="shared" si="16"/>
        <v>[19]</v>
      </c>
      <c r="Z28" s="1" t="str">
        <f t="shared" si="17"/>
        <v>[1.9]</v>
      </c>
      <c r="AA28" s="1" t="str">
        <f t="shared" si="18"/>
        <v>[1.9]</v>
      </c>
      <c r="AB28" s="1" t="str">
        <f t="shared" si="18"/>
        <v>[19]</v>
      </c>
      <c r="AD28" s="1" t="str">
        <f t="shared" si="7"/>
        <v>"BenfitType":"DailyTaskRewardTotal"</v>
      </c>
      <c r="AE28" s="1" t="str">
        <f t="shared" si="8"/>
        <v>"BenfitType":"Hang50002BenefitRate"</v>
      </c>
      <c r="AF28" s="1" t="str">
        <f t="shared" si="8"/>
        <v>"BenfitType":"Hang50004BenefitRate"</v>
      </c>
      <c r="AG28" s="1" t="str">
        <f t="shared" si="8"/>
        <v>"BenfitType":"Hang50005BenefitRate"</v>
      </c>
      <c r="AH28" s="1" t="str">
        <f t="shared" si="8"/>
        <v>"BenfitType":"EmporiumItemUnlock"</v>
      </c>
      <c r="AI28" s="1" t="str">
        <f t="shared" si="8"/>
        <v>"BenfitType":"ArenaExtraFreeTickets"</v>
      </c>
      <c r="AJ28" s="1" t="str">
        <f t="shared" si="8"/>
        <v>"BenfitType":"ArenaExtraTicketsLimit"</v>
      </c>
      <c r="AK28" s="1" t="str">
        <f t="shared" si="8"/>
        <v>"BenfitType":"ArenaExtra50007Rate"</v>
      </c>
      <c r="AL28" s="1" t="str">
        <f t="shared" si="8"/>
        <v>"BenfitType":"BossChallengeExtra50008Rate"</v>
      </c>
      <c r="AM28" s="1" t="str">
        <f t="shared" si="8"/>
        <v>"BenfitType":"BossChallengeExtraTimes"</v>
      </c>
      <c r="AO28" s="1" t="str">
        <f t="shared" si="9"/>
        <v>"Params":[21,19,19]</v>
      </c>
      <c r="AP28" s="1" t="str">
        <f t="shared" si="19"/>
        <v>"Params":[1.9]</v>
      </c>
      <c r="AQ28" s="1" t="str">
        <f t="shared" si="20"/>
        <v>"Params":[1.9]</v>
      </c>
      <c r="AR28" s="1" t="str">
        <f t="shared" si="21"/>
        <v>"Params":[1.9]</v>
      </c>
      <c r="AS28" s="1" t="str">
        <f t="shared" si="22"/>
        <v>"Params":[19]</v>
      </c>
      <c r="AT28" s="1" t="str">
        <f t="shared" si="23"/>
        <v>"Params":[19]</v>
      </c>
      <c r="AU28" s="1" t="str">
        <f t="shared" si="24"/>
        <v>"Params":[19]</v>
      </c>
      <c r="AV28" s="1" t="str">
        <f t="shared" si="25"/>
        <v>"Params":[1.9]</v>
      </c>
      <c r="AW28" s="1" t="str">
        <f t="shared" si="26"/>
        <v>"Params":[1.9]</v>
      </c>
      <c r="AX28" s="1" t="str">
        <f t="shared" si="27"/>
        <v>"Params":[19]</v>
      </c>
      <c r="AZ28" s="1" t="str">
        <f t="shared" si="10"/>
        <v>{"BenfitType":"DailyTaskRewardTotal","Params":[21,19,19]}</v>
      </c>
      <c r="BA28" s="1" t="str">
        <f t="shared" si="28"/>
        <v>{"BenfitType":"Hang50002BenefitRate","Params":[1.9]}</v>
      </c>
      <c r="BB28" s="1" t="str">
        <f t="shared" si="29"/>
        <v>{"BenfitType":"Hang50004BenefitRate","Params":[1.9]}</v>
      </c>
      <c r="BC28" s="1" t="str">
        <f t="shared" si="30"/>
        <v>{"BenfitType":"Hang50005BenefitRate","Params":[1.9]}</v>
      </c>
      <c r="BD28" s="1" t="str">
        <f t="shared" si="31"/>
        <v>{"BenfitType":"EmporiumItemUnlock","Params":[19]}</v>
      </c>
      <c r="BE28" s="1" t="str">
        <f t="shared" si="32"/>
        <v>{"BenfitType":"ArenaExtraFreeTickets","Params":[19]}</v>
      </c>
      <c r="BF28" s="1" t="str">
        <f t="shared" si="33"/>
        <v>{"BenfitType":"ArenaExtraTicketsLimit","Params":[19]}</v>
      </c>
      <c r="BG28" s="1" t="str">
        <f t="shared" si="34"/>
        <v>{"BenfitType":"ArenaExtra50007Rate","Params":[1.9]}</v>
      </c>
      <c r="BH28" s="1" t="str">
        <f t="shared" si="35"/>
        <v>{"BenfitType":"BossChallengeExtra50008Rate","Params":[1.9]}</v>
      </c>
      <c r="BI28" s="1" t="str">
        <f t="shared" si="4"/>
        <v>{"BenfitType":"BossChallengeExtraTimes","Params":[19]}</v>
      </c>
      <c r="BK28" s="4" t="str">
        <f t="shared" si="11"/>
        <v>[{"BenfitType":"DailyTaskRewardTotal","Params":[21,19,19]},{"BenfitType":"Hang50002BenefitRate","Params":[1.9]},{"BenfitType":"Hang50004BenefitRate","Params":[1.9]},{"BenfitType":"Hang50005BenefitRate","Params":[1.9]},{"BenfitType":"EmporiumItemUnlock","Params":[19]},{"BenfitType":"ArenaExtraFreeTickets","Params":[19]},{"BenfitType":"ArenaExtraTicketsLimit","Params":[19]},{"BenfitType":"ArenaExtra50007Rate","Params":[1.9]},{"BenfitType":"BossChallengeExtra50008Rate","Params":[1.9]},{"BenfitType":"BossChallengeExtraTimes","Params":[19]}]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pane xSplit="3" ySplit="4" topLeftCell="D5" activePane="bottomRight" state="frozen"/>
      <selection pane="topRight"/>
      <selection pane="bottomLeft"/>
      <selection pane="bottomRight" activeCell="E9" sqref="E9:E18"/>
    </sheetView>
  </sheetViews>
  <sheetFormatPr defaultColWidth="9" defaultRowHeight="13.5" x14ac:dyDescent="0.15"/>
  <cols>
    <col min="1" max="4" width="9" style="1"/>
    <col min="5" max="5" width="30.5" style="1" customWidth="1"/>
    <col min="6" max="6" width="53" style="1" customWidth="1"/>
    <col min="7" max="7" width="10.625" style="1" customWidth="1"/>
    <col min="8" max="13" width="9" style="1"/>
    <col min="14" max="15" width="13.75" style="1" customWidth="1"/>
    <col min="16" max="16384" width="9" style="1"/>
  </cols>
  <sheetData>
    <row r="1" spans="1:6" ht="13.5" customHeight="1" x14ac:dyDescent="0.15">
      <c r="A1" s="1" t="s">
        <v>18</v>
      </c>
      <c r="B1" s="1" t="s">
        <v>19</v>
      </c>
      <c r="C1" s="1" t="s">
        <v>20</v>
      </c>
    </row>
    <row r="2" spans="1:6" ht="13.5" customHeight="1" x14ac:dyDescent="0.15">
      <c r="A2" s="1" t="s">
        <v>21</v>
      </c>
      <c r="B2" s="1" t="s">
        <v>22</v>
      </c>
    </row>
    <row r="3" spans="1:6" x14ac:dyDescent="0.15">
      <c r="A3" s="1" t="s">
        <v>23</v>
      </c>
    </row>
    <row r="4" spans="1:6" x14ac:dyDescent="0.15">
      <c r="A4" s="1" t="s">
        <v>24</v>
      </c>
    </row>
    <row r="8" spans="1:6" x14ac:dyDescent="0.15">
      <c r="E8" s="2" t="s">
        <v>37</v>
      </c>
      <c r="F8" s="2" t="s">
        <v>38</v>
      </c>
    </row>
    <row r="9" spans="1:6" x14ac:dyDescent="0.15">
      <c r="E9" s="3" t="s">
        <v>27</v>
      </c>
      <c r="F9" s="3" t="s">
        <v>39</v>
      </c>
    </row>
    <row r="10" spans="1:6" x14ac:dyDescent="0.15">
      <c r="E10" s="3" t="s">
        <v>28</v>
      </c>
      <c r="F10" s="3" t="s">
        <v>40</v>
      </c>
    </row>
    <row r="11" spans="1:6" x14ac:dyDescent="0.15">
      <c r="E11" s="3" t="s">
        <v>29</v>
      </c>
      <c r="F11" s="3" t="s">
        <v>41</v>
      </c>
    </row>
    <row r="12" spans="1:6" x14ac:dyDescent="0.15">
      <c r="E12" s="3" t="s">
        <v>30</v>
      </c>
      <c r="F12" s="3" t="s">
        <v>42</v>
      </c>
    </row>
    <row r="13" spans="1:6" x14ac:dyDescent="0.15">
      <c r="E13" s="3" t="s">
        <v>31</v>
      </c>
      <c r="F13" s="3" t="s">
        <v>43</v>
      </c>
    </row>
    <row r="14" spans="1:6" x14ac:dyDescent="0.15">
      <c r="E14" s="3" t="s">
        <v>32</v>
      </c>
      <c r="F14" s="3" t="s">
        <v>44</v>
      </c>
    </row>
    <row r="15" spans="1:6" x14ac:dyDescent="0.15">
      <c r="E15" s="3" t="s">
        <v>33</v>
      </c>
      <c r="F15" s="3" t="s">
        <v>45</v>
      </c>
    </row>
    <row r="16" spans="1:6" x14ac:dyDescent="0.15">
      <c r="E16" s="3" t="s">
        <v>34</v>
      </c>
      <c r="F16" s="3" t="s">
        <v>46</v>
      </c>
    </row>
    <row r="17" spans="5:6" x14ac:dyDescent="0.15">
      <c r="E17" s="3" t="s">
        <v>35</v>
      </c>
      <c r="F17" s="3" t="s">
        <v>47</v>
      </c>
    </row>
    <row r="18" spans="5:6" x14ac:dyDescent="0.15">
      <c r="E18" s="3" t="s">
        <v>36</v>
      </c>
      <c r="F18" s="3" t="s">
        <v>48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yanglu</cp:lastModifiedBy>
  <dcterms:created xsi:type="dcterms:W3CDTF">2023-05-12T11:15:00Z</dcterms:created>
  <dcterms:modified xsi:type="dcterms:W3CDTF">2025-01-22T08:21:00Z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