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GitRipo\touche\Assets\_Project_Assets\EXCEL\"/>
    </mc:Choice>
  </mc:AlternateContent>
  <xr:revisionPtr revIDLastSave="0" documentId="13_ncr:1_{F0BE9915-7F2F-4300-8E5A-9ED48247FB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31" i="1"/>
  <c r="A26" i="1" l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25" i="1"/>
  <c r="A18" i="1"/>
  <c r="A19" i="1"/>
  <c r="A20" i="1"/>
  <c r="A21" i="1"/>
  <c r="A22" i="1"/>
  <c r="A23" i="1"/>
  <c r="A24" i="1"/>
  <c r="A6" i="1"/>
  <c r="A7" i="1"/>
  <c r="A8" i="1"/>
  <c r="A9" i="1"/>
  <c r="A10" i="1"/>
  <c r="A11" i="1"/>
  <c r="A12" i="1"/>
  <c r="A13" i="1"/>
  <c r="A14" i="1"/>
  <c r="A15" i="1"/>
  <c r="A16" i="1"/>
  <c r="A17" i="1"/>
  <c r="A5" i="1"/>
  <c r="M34" i="2"/>
  <c r="N34" i="2" s="1"/>
  <c r="O34" i="2" s="1"/>
  <c r="K34" i="2"/>
  <c r="M33" i="2"/>
  <c r="N33" i="2" s="1"/>
  <c r="O33" i="2" s="1"/>
  <c r="K33" i="2"/>
  <c r="M32" i="2"/>
  <c r="N32" i="2" s="1"/>
  <c r="O32" i="2" s="1"/>
  <c r="K32" i="2"/>
  <c r="M31" i="2"/>
  <c r="N31" i="2" s="1"/>
  <c r="O31" i="2" s="1"/>
  <c r="K31" i="2"/>
  <c r="M30" i="2"/>
  <c r="N30" i="2" s="1"/>
  <c r="O30" i="2" s="1"/>
  <c r="K30" i="2"/>
  <c r="M29" i="2"/>
  <c r="N29" i="2" s="1"/>
  <c r="O29" i="2" s="1"/>
  <c r="K29" i="2"/>
  <c r="M28" i="2"/>
  <c r="N28" i="2" s="1"/>
  <c r="O28" i="2" s="1"/>
  <c r="K28" i="2"/>
  <c r="M27" i="2"/>
  <c r="N27" i="2" s="1"/>
  <c r="O27" i="2" s="1"/>
  <c r="K27" i="2"/>
  <c r="M26" i="2"/>
  <c r="N26" i="2" s="1"/>
  <c r="O26" i="2" s="1"/>
  <c r="K26" i="2"/>
  <c r="M25" i="2"/>
  <c r="N25" i="2" s="1"/>
  <c r="O25" i="2" s="1"/>
  <c r="K25" i="2"/>
  <c r="M24" i="2"/>
  <c r="N24" i="2" s="1"/>
  <c r="O24" i="2" s="1"/>
  <c r="K24" i="2"/>
  <c r="M23" i="2"/>
  <c r="N23" i="2" s="1"/>
  <c r="O23" i="2" s="1"/>
  <c r="K23" i="2"/>
  <c r="M22" i="2"/>
  <c r="N22" i="2" s="1"/>
  <c r="O22" i="2" s="1"/>
  <c r="K22" i="2"/>
  <c r="M21" i="2"/>
  <c r="N21" i="2" s="1"/>
  <c r="O21" i="2" s="1"/>
  <c r="K21" i="2"/>
  <c r="M20" i="2"/>
  <c r="N20" i="2" s="1"/>
  <c r="O20" i="2" s="1"/>
  <c r="K20" i="2"/>
  <c r="M19" i="2"/>
  <c r="N19" i="2" s="1"/>
  <c r="O19" i="2" s="1"/>
  <c r="K19" i="2"/>
</calcChain>
</file>

<file path=xl/sharedStrings.xml><?xml version="1.0" encoding="utf-8"?>
<sst xmlns="http://schemas.openxmlformats.org/spreadsheetml/2006/main" count="244" uniqueCount="98">
  <si>
    <t>Id</t>
  </si>
  <si>
    <t>int</t>
  </si>
  <si>
    <t>string</t>
  </si>
  <si>
    <t>主键</t>
  </si>
  <si>
    <t>//序号</t>
  </si>
  <si>
    <t>[</t>
  </si>
  <si>
    <t>:</t>
  </si>
  <si>
    <t>,</t>
  </si>
  <si>
    <t>]</t>
  </si>
  <si>
    <t>"</t>
  </si>
  <si>
    <t>{</t>
  </si>
  <si>
    <t>}</t>
  </si>
  <si>
    <r>
      <rPr>
        <b/>
        <sz val="13"/>
        <color rgb="FF44546A"/>
        <rFont val="宋体"/>
        <family val="3"/>
        <charset val="134"/>
      </rPr>
      <t>基金</t>
    </r>
  </si>
  <si>
    <r>
      <rPr>
        <sz val="11"/>
        <color rgb="FF000000"/>
        <rFont val="宋体"/>
        <family val="3"/>
        <charset val="134"/>
      </rPr>
      <t>商品名</t>
    </r>
  </si>
  <si>
    <r>
      <rPr>
        <sz val="11"/>
        <color rgb="FF000000"/>
        <rFont val="宋体"/>
        <family val="3"/>
        <charset val="134"/>
      </rPr>
      <t>基金</t>
    </r>
  </si>
  <si>
    <r>
      <rPr>
        <sz val="11"/>
        <color rgb="FF000000"/>
        <rFont val="宋体"/>
        <family val="3"/>
        <charset val="134"/>
      </rPr>
      <t>价格</t>
    </r>
  </si>
  <si>
    <r>
      <rPr>
        <sz val="11"/>
        <color rgb="FF000000"/>
        <rFont val="宋体"/>
        <family val="3"/>
        <charset val="134"/>
      </rPr>
      <t>美元</t>
    </r>
  </si>
  <si>
    <r>
      <rPr>
        <sz val="11"/>
        <color rgb="FF000000"/>
        <rFont val="宋体"/>
        <family val="3"/>
        <charset val="134"/>
      </rPr>
      <t>返利比</t>
    </r>
  </si>
  <si>
    <r>
      <rPr>
        <sz val="11"/>
        <color rgb="FF000000"/>
        <rFont val="宋体"/>
        <family val="3"/>
        <charset val="134"/>
      </rPr>
      <t>道具</t>
    </r>
  </si>
  <si>
    <r>
      <rPr>
        <sz val="11"/>
        <color rgb="FF000000"/>
        <rFont val="宋体"/>
        <family val="3"/>
        <charset val="134"/>
      </rPr>
      <t>数量</t>
    </r>
  </si>
  <si>
    <r>
      <rPr>
        <sz val="11"/>
        <color rgb="FF000000"/>
        <rFont val="宋体"/>
        <family val="3"/>
        <charset val="134"/>
      </rPr>
      <t>价值</t>
    </r>
  </si>
  <si>
    <r>
      <rPr>
        <sz val="11"/>
        <color rgb="FF000000"/>
        <rFont val="宋体"/>
        <family val="3"/>
        <charset val="134"/>
      </rPr>
      <t>钻石</t>
    </r>
  </si>
  <si>
    <r>
      <rPr>
        <sz val="11"/>
        <color rgb="FF000000"/>
        <rFont val="宋体"/>
        <family val="3"/>
        <charset val="134"/>
      </rPr>
      <t>偷车钳</t>
    </r>
  </si>
  <si>
    <r>
      <rPr>
        <sz val="11"/>
        <color rgb="FF000000"/>
        <rFont val="宋体"/>
        <family val="3"/>
        <charset val="134"/>
      </rPr>
      <t>史诗偷车钳</t>
    </r>
  </si>
  <si>
    <r>
      <rPr>
        <sz val="11"/>
        <color rgb="FF000000"/>
        <rFont val="宋体"/>
        <family val="3"/>
        <charset val="134"/>
      </rPr>
      <t>序号</t>
    </r>
  </si>
  <si>
    <r>
      <rPr>
        <sz val="11"/>
        <color rgb="FF000000"/>
        <rFont val="宋体"/>
        <family val="3"/>
        <charset val="134"/>
      </rPr>
      <t>关卡进度</t>
    </r>
  </si>
  <si>
    <t>PayType</t>
  </si>
  <si>
    <t>PayId</t>
  </si>
  <si>
    <t>PayNum</t>
  </si>
  <si>
    <t>RewardList</t>
  </si>
  <si>
    <t>list[int]</t>
  </si>
  <si>
    <t>支付类型</t>
  </si>
  <si>
    <t>支付档位</t>
  </si>
  <si>
    <t>道具购买</t>
  </si>
  <si>
    <t>礼包道具</t>
  </si>
  <si>
    <t>0 免费
1 直充
2 道具</t>
  </si>
  <si>
    <t>支付类型为1 直充时需要
关联PayConfig
PayId</t>
  </si>
  <si>
    <t>[道具:数量*]</t>
  </si>
  <si>
    <t>VipGiftBagId</t>
    <phoneticPr fontId="3" type="noConversion"/>
  </si>
  <si>
    <t>VIP礼包Id</t>
    <phoneticPr fontId="3" type="noConversion"/>
  </si>
  <si>
    <t>GiftBagType</t>
    <phoneticPr fontId="3" type="noConversion"/>
  </si>
  <si>
    <t>int</t>
    <phoneticPr fontId="3" type="noConversion"/>
  </si>
  <si>
    <t>礼包类型</t>
    <phoneticPr fontId="3" type="noConversion"/>
  </si>
  <si>
    <t>100 免费礼包
1000 付费礼包</t>
    <phoneticPr fontId="3" type="noConversion"/>
  </si>
  <si>
    <t>//Note</t>
    <phoneticPr fontId="3" type="noConversion"/>
  </si>
  <si>
    <t>string</t>
    <phoneticPr fontId="3" type="noConversion"/>
  </si>
  <si>
    <t>备注</t>
    <phoneticPr fontId="3" type="noConversion"/>
  </si>
  <si>
    <t>VIP等级1-免费礼包</t>
    <phoneticPr fontId="3" type="noConversion"/>
  </si>
  <si>
    <t>VIP等级2-免费礼包</t>
  </si>
  <si>
    <t>VIP等级3-免费礼包</t>
  </si>
  <si>
    <t>VIP等级4-免费礼包</t>
  </si>
  <si>
    <t>VIP等级5-免费礼包</t>
  </si>
  <si>
    <t>VIP等级6-免费礼包</t>
  </si>
  <si>
    <t>VIP等级7-免费礼包</t>
  </si>
  <si>
    <t>VIP等级8-免费礼包</t>
  </si>
  <si>
    <t>VIP等级9-免费礼包</t>
  </si>
  <si>
    <t>VIP等级10-免费礼包</t>
  </si>
  <si>
    <t>VIP等级11-免费礼包</t>
  </si>
  <si>
    <t>VIP等级12-免费礼包</t>
  </si>
  <si>
    <t>VIP等级13-免费礼包</t>
  </si>
  <si>
    <t>VIP等级14-免费礼包</t>
  </si>
  <si>
    <t>VIP等级15-免费礼包</t>
  </si>
  <si>
    <t>VIP等级16-免费礼包</t>
  </si>
  <si>
    <t>VIP等级17-免费礼包</t>
  </si>
  <si>
    <t>VIP等级18-免费礼包</t>
  </si>
  <si>
    <t>VIP等级19-免费礼包</t>
  </si>
  <si>
    <t>VIP等级20-免费礼包</t>
  </si>
  <si>
    <t>VIP等级1-付费礼包</t>
    <phoneticPr fontId="3" type="noConversion"/>
  </si>
  <si>
    <t>VIP等级2-付费礼包</t>
  </si>
  <si>
    <t>VIP等级3-付费礼包</t>
  </si>
  <si>
    <t>VIP等级4-付费礼包</t>
  </si>
  <si>
    <t>VIP等级5-付费礼包</t>
  </si>
  <si>
    <t>VIP等级6-付费礼包</t>
  </si>
  <si>
    <t>VIP等级7-付费礼包</t>
  </si>
  <si>
    <t>VIP等级8-付费礼包</t>
  </si>
  <si>
    <t>VIP等级9-付费礼包</t>
  </si>
  <si>
    <t>VIP等级10-付费礼包</t>
  </si>
  <si>
    <t>VIP等级11-付费礼包</t>
  </si>
  <si>
    <t>VIP等级12-付费礼包</t>
  </si>
  <si>
    <t>VIP等级13-付费礼包</t>
  </si>
  <si>
    <t>VIP等级14-付费礼包</t>
  </si>
  <si>
    <t>VIP等级15-付费礼包</t>
  </si>
  <si>
    <t>VIP等级16-付费礼包</t>
  </si>
  <si>
    <t>VIP等级17-付费礼包</t>
  </si>
  <si>
    <t>VIP等级18-付费礼包</t>
  </si>
  <si>
    <t>VIP等级19-付费礼包</t>
  </si>
  <si>
    <t>VIP等级20-付费礼包</t>
  </si>
  <si>
    <t>[]</t>
    <phoneticPr fontId="3" type="noConversion"/>
  </si>
  <si>
    <t>[{"ItemId":50002,"Num":200}]</t>
  </si>
  <si>
    <t>[{"ItemId":50002,"Num":200}]</t>
    <phoneticPr fontId="3" type="noConversion"/>
  </si>
  <si>
    <t>Value100</t>
    <phoneticPr fontId="3" type="noConversion"/>
  </si>
  <si>
    <t>超值</t>
    <phoneticPr fontId="3" type="noConversion"/>
  </si>
  <si>
    <t>FreeBg</t>
  </si>
  <si>
    <t>免费礼包背景</t>
  </si>
  <si>
    <t>免费礼包背景</t>
    <phoneticPr fontId="3" type="noConversion"/>
  </si>
  <si>
    <t>FreeIcon</t>
  </si>
  <si>
    <t>免费礼包图标</t>
  </si>
  <si>
    <t>SpriteUi/ShopPop/Pop-ups_box3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</si>
</sst>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6" x14ac:knownFonts="1">
    <font>
      <sz val="11"/>
      <color theme="1"/>
      <name val="宋体"/>
      <charset val="134"/>
      <scheme val="minor"/>
    </font>
    <font>
      <b/>
      <sz val="13"/>
      <color rgb="FF44546A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</row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43001</v>
          </cell>
          <cell r="D58" t="str">
            <v>小弟A</v>
          </cell>
        </row>
        <row r="59">
          <cell r="B59">
            <v>43002</v>
          </cell>
          <cell r="D59" t="str">
            <v>小弟B</v>
          </cell>
        </row>
        <row r="60">
          <cell r="B60">
            <v>43003</v>
          </cell>
          <cell r="D60" t="str">
            <v>小弟C</v>
          </cell>
        </row>
        <row r="61">
          <cell r="B61">
            <v>43004</v>
          </cell>
          <cell r="D61" t="str">
            <v>小弟D</v>
          </cell>
        </row>
        <row r="62">
          <cell r="B62">
            <v>43005</v>
          </cell>
          <cell r="D62" t="str">
            <v>小弟E</v>
          </cell>
        </row>
        <row r="63">
          <cell r="B63">
            <v>50001</v>
          </cell>
          <cell r="D63" t="str">
            <v>龙焰晶</v>
          </cell>
        </row>
        <row r="64">
          <cell r="B64">
            <v>50002</v>
          </cell>
          <cell r="D64" t="str">
            <v>钻石</v>
          </cell>
        </row>
        <row r="65">
          <cell r="B65">
            <v>50003</v>
          </cell>
          <cell r="D65" t="str">
            <v>钞票</v>
          </cell>
        </row>
        <row r="66">
          <cell r="B66">
            <v>50004</v>
          </cell>
          <cell r="D66" t="str">
            <v>改装手册</v>
          </cell>
        </row>
        <row r="67">
          <cell r="B67">
            <v>50005</v>
          </cell>
          <cell r="D67" t="str">
            <v>机油</v>
          </cell>
        </row>
        <row r="68">
          <cell r="B68">
            <v>50006</v>
          </cell>
          <cell r="D68" t="str">
            <v>多莉的兑换券</v>
          </cell>
        </row>
        <row r="69">
          <cell r="B69">
            <v>50007</v>
          </cell>
          <cell r="D69" t="str">
            <v>竞技币</v>
          </cell>
        </row>
        <row r="70">
          <cell r="B70">
            <v>50008</v>
          </cell>
          <cell r="D70" t="str">
            <v>迷梦碎片</v>
          </cell>
        </row>
        <row r="71">
          <cell r="B71">
            <v>60001</v>
          </cell>
          <cell r="D71" t="str">
            <v>钞票（1秒）</v>
          </cell>
        </row>
        <row r="72">
          <cell r="B72">
            <v>60002</v>
          </cell>
          <cell r="D72" t="str">
            <v>改装手册（1秒）</v>
          </cell>
        </row>
        <row r="73">
          <cell r="B73">
            <v>60003</v>
          </cell>
          <cell r="D73" t="str">
            <v>机油（1秒）</v>
          </cell>
        </row>
        <row r="74">
          <cell r="B74">
            <v>60011</v>
          </cell>
          <cell r="D74" t="str">
            <v>钞票箱（2小时）</v>
          </cell>
        </row>
        <row r="75">
          <cell r="B75">
            <v>60012</v>
          </cell>
          <cell r="D75" t="str">
            <v>改装手册箱（2小时）</v>
          </cell>
        </row>
        <row r="76">
          <cell r="B76">
            <v>60013</v>
          </cell>
          <cell r="D76" t="str">
            <v>机油箱（2小时）</v>
          </cell>
        </row>
        <row r="77">
          <cell r="B77">
            <v>60021</v>
          </cell>
          <cell r="D77" t="str">
            <v>钞票箱（8小时）</v>
          </cell>
        </row>
        <row r="78">
          <cell r="B78">
            <v>60022</v>
          </cell>
          <cell r="D78" t="str">
            <v>改装手册箱（8小时）</v>
          </cell>
        </row>
        <row r="79">
          <cell r="B79">
            <v>60023</v>
          </cell>
          <cell r="D79" t="str">
            <v>机油箱（8小时）</v>
          </cell>
        </row>
        <row r="80">
          <cell r="B80">
            <v>60031</v>
          </cell>
          <cell r="D80" t="str">
            <v>钞票箱（24小时）</v>
          </cell>
        </row>
        <row r="81">
          <cell r="B81">
            <v>60032</v>
          </cell>
          <cell r="D81" t="str">
            <v>改装手册箱（24小时）</v>
          </cell>
        </row>
        <row r="82">
          <cell r="B82">
            <v>60033</v>
          </cell>
          <cell r="D82" t="str">
            <v>机油箱（24小时）</v>
          </cell>
        </row>
        <row r="83">
          <cell r="B83">
            <v>60041</v>
          </cell>
          <cell r="D83" t="str">
            <v>钞票箱（3天）</v>
          </cell>
        </row>
        <row r="84">
          <cell r="B84">
            <v>60042</v>
          </cell>
          <cell r="D84" t="str">
            <v>改装手册箱（3天）</v>
          </cell>
        </row>
        <row r="85">
          <cell r="B85">
            <v>60043</v>
          </cell>
          <cell r="D85" t="str">
            <v>机油箱（3天）</v>
          </cell>
        </row>
        <row r="86">
          <cell r="B86">
            <v>60101</v>
          </cell>
          <cell r="D86" t="str">
            <v>史诗级英雄自选宝箱</v>
          </cell>
        </row>
        <row r="87">
          <cell r="B87">
            <v>60102</v>
          </cell>
          <cell r="D87" t="str">
            <v>精英级英雄自选宝箱</v>
          </cell>
        </row>
        <row r="88">
          <cell r="B88">
            <v>60103</v>
          </cell>
          <cell r="D88" t="str">
            <v>招募自选宝箱</v>
          </cell>
        </row>
        <row r="89">
          <cell r="B89">
            <v>60104</v>
          </cell>
          <cell r="D89" t="str">
            <v>资源自选宝箱</v>
          </cell>
        </row>
        <row r="90">
          <cell r="B90">
            <v>80001</v>
          </cell>
          <cell r="D90" t="str">
            <v>战令积分</v>
          </cell>
        </row>
        <row r="91">
          <cell r="B91">
            <v>80002</v>
          </cell>
          <cell r="D91" t="str">
            <v>复活药水</v>
          </cell>
        </row>
        <row r="92">
          <cell r="B92">
            <v>100001</v>
          </cell>
          <cell r="D92" t="str">
            <v>头像1</v>
          </cell>
        </row>
        <row r="93">
          <cell r="B93">
            <v>100002</v>
          </cell>
          <cell r="D93" t="str">
            <v>头像2</v>
          </cell>
        </row>
        <row r="94">
          <cell r="B94">
            <v>100003</v>
          </cell>
          <cell r="D94" t="str">
            <v>头像3</v>
          </cell>
        </row>
        <row r="95">
          <cell r="B95">
            <v>100004</v>
          </cell>
          <cell r="D95" t="str">
            <v>头像4</v>
          </cell>
        </row>
        <row r="96">
          <cell r="B96">
            <v>100005</v>
          </cell>
          <cell r="D96" t="str">
            <v>头像5</v>
          </cell>
        </row>
        <row r="97">
          <cell r="B97">
            <v>110001</v>
          </cell>
          <cell r="D97" t="str">
            <v>头像框1</v>
          </cell>
        </row>
        <row r="98">
          <cell r="B98">
            <v>110002</v>
          </cell>
          <cell r="D98" t="str">
            <v>头像框2</v>
          </cell>
        </row>
        <row r="99">
          <cell r="B99">
            <v>110003</v>
          </cell>
          <cell r="D99" t="str">
            <v>头像框3</v>
          </cell>
        </row>
        <row r="100">
          <cell r="B100">
            <v>110004</v>
          </cell>
          <cell r="D100" t="str">
            <v>头像框4</v>
          </cell>
        </row>
        <row r="101">
          <cell r="B101">
            <v>110005</v>
          </cell>
          <cell r="D101" t="str">
            <v>头像框5</v>
          </cell>
        </row>
        <row r="102">
          <cell r="B102">
            <v>120001</v>
          </cell>
          <cell r="D102" t="str">
            <v>名片背景1</v>
          </cell>
        </row>
        <row r="103">
          <cell r="B103">
            <v>120002</v>
          </cell>
          <cell r="D103" t="str">
            <v>名片背景2</v>
          </cell>
        </row>
        <row r="104">
          <cell r="B104">
            <v>120003</v>
          </cell>
          <cell r="D104" t="str">
            <v>名片背景3</v>
          </cell>
        </row>
        <row r="105">
          <cell r="B105">
            <v>120004</v>
          </cell>
          <cell r="D105" t="str">
            <v>名片背景4</v>
          </cell>
        </row>
        <row r="106">
          <cell r="B106">
            <v>120005</v>
          </cell>
          <cell r="D106" t="str">
            <v>名片背景5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workbookViewId="0">
      <pane xSplit="5" ySplit="4" topLeftCell="F5" activePane="bottomRight" state="frozen"/>
      <selection pane="topRight"/>
      <selection pane="bottomLeft"/>
      <selection pane="bottomRight" activeCell="J5" sqref="J5"/>
    </sheetView>
  </sheetViews>
  <sheetFormatPr defaultColWidth="9" defaultRowHeight="13.5" x14ac:dyDescent="0.15"/>
  <cols>
    <col min="1" max="1" width="9.125" style="5" customWidth="1"/>
    <col min="2" max="2" width="24.375" style="5" customWidth="1"/>
    <col min="3" max="3" width="17.75" style="5" customWidth="1"/>
    <col min="4" max="4" width="19.75" style="5" bestFit="1" customWidth="1"/>
    <col min="5" max="5" width="14.25" style="5" customWidth="1"/>
    <col min="6" max="6" width="16" style="5" customWidth="1"/>
    <col min="7" max="7" width="19.25" style="5" customWidth="1"/>
    <col min="8" max="8" width="45.625" style="5" customWidth="1"/>
    <col min="9" max="9" width="36.5" style="1" customWidth="1"/>
    <col min="10" max="10" width="9" style="1"/>
    <col min="11" max="11" width="19.5" style="1" customWidth="1"/>
    <col min="12" max="16384" width="9" style="1"/>
  </cols>
  <sheetData>
    <row r="1" spans="1:11" x14ac:dyDescent="0.15">
      <c r="A1" s="4" t="s">
        <v>0</v>
      </c>
      <c r="B1" s="4" t="s">
        <v>38</v>
      </c>
      <c r="C1" s="4" t="s">
        <v>40</v>
      </c>
      <c r="D1" s="4" t="s">
        <v>44</v>
      </c>
      <c r="E1" s="4" t="s">
        <v>26</v>
      </c>
      <c r="F1" s="4" t="s">
        <v>27</v>
      </c>
      <c r="G1" s="4" t="s">
        <v>28</v>
      </c>
      <c r="H1" s="4" t="s">
        <v>29</v>
      </c>
      <c r="I1" s="12" t="s">
        <v>90</v>
      </c>
      <c r="J1" s="1" t="s">
        <v>92</v>
      </c>
      <c r="K1" s="1" t="s">
        <v>95</v>
      </c>
    </row>
    <row r="2" spans="1:11" x14ac:dyDescent="0.15">
      <c r="A2" s="4" t="s">
        <v>1</v>
      </c>
      <c r="B2" s="4" t="s">
        <v>2</v>
      </c>
      <c r="C2" s="4" t="s">
        <v>41</v>
      </c>
      <c r="D2" s="4" t="s">
        <v>45</v>
      </c>
      <c r="E2" s="4" t="s">
        <v>1</v>
      </c>
      <c r="F2" s="4" t="s">
        <v>1</v>
      </c>
      <c r="G2" s="4" t="s">
        <v>30</v>
      </c>
      <c r="H2" s="4" t="s">
        <v>30</v>
      </c>
      <c r="I2" s="4" t="s">
        <v>1</v>
      </c>
      <c r="J2" s="4" t="s">
        <v>1</v>
      </c>
      <c r="K2" s="4" t="s">
        <v>45</v>
      </c>
    </row>
    <row r="3" spans="1:11" x14ac:dyDescent="0.15">
      <c r="A3" s="4" t="s">
        <v>3</v>
      </c>
      <c r="B3" s="11" t="s">
        <v>39</v>
      </c>
      <c r="C3" s="11" t="s">
        <v>42</v>
      </c>
      <c r="D3" s="11" t="s">
        <v>46</v>
      </c>
      <c r="E3" s="4" t="s">
        <v>31</v>
      </c>
      <c r="F3" s="4" t="s">
        <v>32</v>
      </c>
      <c r="G3" s="4" t="s">
        <v>33</v>
      </c>
      <c r="H3" s="4" t="s">
        <v>34</v>
      </c>
      <c r="I3" s="12" t="s">
        <v>91</v>
      </c>
      <c r="J3" s="12" t="s">
        <v>94</v>
      </c>
      <c r="K3" s="1" t="s">
        <v>96</v>
      </c>
    </row>
    <row r="4" spans="1:11" s="10" customFormat="1" ht="246" customHeight="1" x14ac:dyDescent="0.15">
      <c r="A4" s="11" t="s">
        <v>4</v>
      </c>
      <c r="B4" s="11" t="s">
        <v>39</v>
      </c>
      <c r="C4" s="11" t="s">
        <v>43</v>
      </c>
      <c r="D4" s="11" t="s">
        <v>46</v>
      </c>
      <c r="E4" s="11" t="s">
        <v>35</v>
      </c>
      <c r="F4" s="11" t="s">
        <v>36</v>
      </c>
      <c r="G4" s="11" t="s">
        <v>37</v>
      </c>
      <c r="H4" s="11" t="s">
        <v>37</v>
      </c>
      <c r="I4" s="10" t="s">
        <v>91</v>
      </c>
      <c r="J4" s="10" t="s">
        <v>93</v>
      </c>
      <c r="K4" s="1" t="s">
        <v>96</v>
      </c>
    </row>
    <row r="5" spans="1:11" x14ac:dyDescent="0.15">
      <c r="A5" s="5">
        <f>B5</f>
        <v>101</v>
      </c>
      <c r="B5" s="5">
        <v>101</v>
      </c>
      <c r="C5" s="5">
        <v>100</v>
      </c>
      <c r="D5" s="5" t="s">
        <v>47</v>
      </c>
      <c r="E5" s="5">
        <v>0</v>
      </c>
      <c r="F5" s="5">
        <v>-1</v>
      </c>
      <c r="G5" s="5" t="s">
        <v>87</v>
      </c>
      <c r="H5" s="5" t="s">
        <v>89</v>
      </c>
      <c r="I5" s="1">
        <v>4000</v>
      </c>
      <c r="J5" s="1">
        <v>1</v>
      </c>
      <c r="K5" s="12" t="s">
        <v>97</v>
      </c>
    </row>
    <row r="6" spans="1:11" x14ac:dyDescent="0.15">
      <c r="A6" s="5">
        <f t="shared" ref="A6:A44" si="0">B6</f>
        <v>102</v>
      </c>
      <c r="B6" s="5">
        <v>102</v>
      </c>
      <c r="C6" s="5">
        <v>100</v>
      </c>
      <c r="D6" s="5" t="s">
        <v>48</v>
      </c>
      <c r="E6" s="5">
        <v>0</v>
      </c>
      <c r="F6" s="5">
        <v>-1</v>
      </c>
      <c r="G6" s="5" t="s">
        <v>87</v>
      </c>
      <c r="H6" s="5" t="s">
        <v>89</v>
      </c>
      <c r="I6" s="1">
        <v>4001</v>
      </c>
      <c r="J6" s="1">
        <v>2</v>
      </c>
      <c r="K6" s="12" t="s">
        <v>97</v>
      </c>
    </row>
    <row r="7" spans="1:11" x14ac:dyDescent="0.15">
      <c r="A7" s="5">
        <f t="shared" si="0"/>
        <v>103</v>
      </c>
      <c r="B7" s="5">
        <v>103</v>
      </c>
      <c r="C7" s="5">
        <v>100</v>
      </c>
      <c r="D7" s="5" t="s">
        <v>49</v>
      </c>
      <c r="E7" s="5">
        <v>0</v>
      </c>
      <c r="F7" s="5">
        <v>-1</v>
      </c>
      <c r="G7" s="5" t="s">
        <v>87</v>
      </c>
      <c r="H7" s="5" t="s">
        <v>88</v>
      </c>
      <c r="I7" s="1">
        <v>4002</v>
      </c>
      <c r="J7" s="1">
        <v>3</v>
      </c>
      <c r="K7" s="12" t="s">
        <v>97</v>
      </c>
    </row>
    <row r="8" spans="1:11" x14ac:dyDescent="0.15">
      <c r="A8" s="5">
        <f t="shared" si="0"/>
        <v>104</v>
      </c>
      <c r="B8" s="5">
        <v>104</v>
      </c>
      <c r="C8" s="5">
        <v>100</v>
      </c>
      <c r="D8" s="5" t="s">
        <v>50</v>
      </c>
      <c r="E8" s="5">
        <v>0</v>
      </c>
      <c r="F8" s="5">
        <v>-1</v>
      </c>
      <c r="G8" s="5" t="s">
        <v>87</v>
      </c>
      <c r="H8" s="5" t="s">
        <v>88</v>
      </c>
      <c r="I8" s="1">
        <v>4003</v>
      </c>
      <c r="J8" s="1">
        <v>4</v>
      </c>
      <c r="K8" s="12" t="s">
        <v>97</v>
      </c>
    </row>
    <row r="9" spans="1:11" x14ac:dyDescent="0.15">
      <c r="A9" s="5">
        <f t="shared" si="0"/>
        <v>105</v>
      </c>
      <c r="B9" s="5">
        <v>105</v>
      </c>
      <c r="C9" s="5">
        <v>100</v>
      </c>
      <c r="D9" s="5" t="s">
        <v>51</v>
      </c>
      <c r="E9" s="5">
        <v>0</v>
      </c>
      <c r="F9" s="5">
        <v>-1</v>
      </c>
      <c r="G9" s="5" t="s">
        <v>87</v>
      </c>
      <c r="H9" s="5" t="s">
        <v>88</v>
      </c>
      <c r="I9" s="1">
        <v>4004</v>
      </c>
      <c r="J9" s="1">
        <v>5</v>
      </c>
      <c r="K9" s="12" t="s">
        <v>97</v>
      </c>
    </row>
    <row r="10" spans="1:11" x14ac:dyDescent="0.15">
      <c r="A10" s="5">
        <f t="shared" si="0"/>
        <v>106</v>
      </c>
      <c r="B10" s="5">
        <v>106</v>
      </c>
      <c r="C10" s="5">
        <v>100</v>
      </c>
      <c r="D10" s="5" t="s">
        <v>52</v>
      </c>
      <c r="E10" s="5">
        <v>0</v>
      </c>
      <c r="F10" s="5">
        <v>-1</v>
      </c>
      <c r="G10" s="5" t="s">
        <v>87</v>
      </c>
      <c r="H10" s="5" t="s">
        <v>88</v>
      </c>
      <c r="I10" s="1">
        <v>4005</v>
      </c>
      <c r="J10" s="1">
        <v>1</v>
      </c>
      <c r="K10" s="12" t="s">
        <v>97</v>
      </c>
    </row>
    <row r="11" spans="1:11" x14ac:dyDescent="0.15">
      <c r="A11" s="5">
        <f t="shared" si="0"/>
        <v>107</v>
      </c>
      <c r="B11" s="5">
        <v>107</v>
      </c>
      <c r="C11" s="5">
        <v>100</v>
      </c>
      <c r="D11" s="5" t="s">
        <v>53</v>
      </c>
      <c r="E11" s="5">
        <v>0</v>
      </c>
      <c r="F11" s="5">
        <v>-1</v>
      </c>
      <c r="G11" s="5" t="s">
        <v>87</v>
      </c>
      <c r="H11" s="5" t="s">
        <v>88</v>
      </c>
      <c r="I11" s="1">
        <v>4006</v>
      </c>
      <c r="J11" s="1">
        <v>2</v>
      </c>
      <c r="K11" s="12" t="s">
        <v>97</v>
      </c>
    </row>
    <row r="12" spans="1:11" x14ac:dyDescent="0.15">
      <c r="A12" s="5">
        <f t="shared" si="0"/>
        <v>108</v>
      </c>
      <c r="B12" s="5">
        <v>108</v>
      </c>
      <c r="C12" s="5">
        <v>100</v>
      </c>
      <c r="D12" s="5" t="s">
        <v>54</v>
      </c>
      <c r="E12" s="5">
        <v>0</v>
      </c>
      <c r="F12" s="5">
        <v>-1</v>
      </c>
      <c r="G12" s="5" t="s">
        <v>87</v>
      </c>
      <c r="H12" s="5" t="s">
        <v>88</v>
      </c>
      <c r="I12" s="1">
        <v>4007</v>
      </c>
      <c r="J12" s="1">
        <v>3</v>
      </c>
      <c r="K12" s="12" t="s">
        <v>97</v>
      </c>
    </row>
    <row r="13" spans="1:11" x14ac:dyDescent="0.15">
      <c r="A13" s="5">
        <f t="shared" si="0"/>
        <v>109</v>
      </c>
      <c r="B13" s="5">
        <v>109</v>
      </c>
      <c r="C13" s="5">
        <v>100</v>
      </c>
      <c r="D13" s="5" t="s">
        <v>55</v>
      </c>
      <c r="E13" s="5">
        <v>0</v>
      </c>
      <c r="F13" s="5">
        <v>-1</v>
      </c>
      <c r="G13" s="5" t="s">
        <v>87</v>
      </c>
      <c r="H13" s="5" t="s">
        <v>88</v>
      </c>
      <c r="I13" s="1">
        <v>4008</v>
      </c>
      <c r="J13" s="1">
        <v>4</v>
      </c>
      <c r="K13" s="12" t="s">
        <v>97</v>
      </c>
    </row>
    <row r="14" spans="1:11" x14ac:dyDescent="0.15">
      <c r="A14" s="5">
        <f t="shared" si="0"/>
        <v>110</v>
      </c>
      <c r="B14" s="5">
        <v>110</v>
      </c>
      <c r="C14" s="5">
        <v>100</v>
      </c>
      <c r="D14" s="5" t="s">
        <v>56</v>
      </c>
      <c r="E14" s="5">
        <v>0</v>
      </c>
      <c r="F14" s="5">
        <v>-1</v>
      </c>
      <c r="G14" s="5" t="s">
        <v>87</v>
      </c>
      <c r="H14" s="5" t="s">
        <v>88</v>
      </c>
      <c r="I14" s="1">
        <v>4009</v>
      </c>
      <c r="J14" s="1">
        <v>5</v>
      </c>
      <c r="K14" s="12" t="s">
        <v>97</v>
      </c>
    </row>
    <row r="15" spans="1:11" x14ac:dyDescent="0.15">
      <c r="A15" s="5">
        <f t="shared" si="0"/>
        <v>111</v>
      </c>
      <c r="B15" s="5">
        <v>111</v>
      </c>
      <c r="C15" s="5">
        <v>100</v>
      </c>
      <c r="D15" s="5" t="s">
        <v>57</v>
      </c>
      <c r="E15" s="5">
        <v>0</v>
      </c>
      <c r="F15" s="5">
        <v>-1</v>
      </c>
      <c r="G15" s="5" t="s">
        <v>87</v>
      </c>
      <c r="H15" s="5" t="s">
        <v>88</v>
      </c>
      <c r="I15" s="1">
        <v>4010</v>
      </c>
      <c r="J15" s="1">
        <v>1</v>
      </c>
      <c r="K15" s="12" t="s">
        <v>97</v>
      </c>
    </row>
    <row r="16" spans="1:11" x14ac:dyDescent="0.15">
      <c r="A16" s="5">
        <f t="shared" si="0"/>
        <v>112</v>
      </c>
      <c r="B16" s="5">
        <v>112</v>
      </c>
      <c r="C16" s="5">
        <v>100</v>
      </c>
      <c r="D16" s="5" t="s">
        <v>58</v>
      </c>
      <c r="E16" s="5">
        <v>0</v>
      </c>
      <c r="F16" s="5">
        <v>-1</v>
      </c>
      <c r="G16" s="5" t="s">
        <v>87</v>
      </c>
      <c r="H16" s="5" t="s">
        <v>88</v>
      </c>
      <c r="I16" s="1">
        <v>4011</v>
      </c>
      <c r="J16" s="1">
        <v>2</v>
      </c>
      <c r="K16" s="12" t="s">
        <v>97</v>
      </c>
    </row>
    <row r="17" spans="1:11" x14ac:dyDescent="0.15">
      <c r="A17" s="5">
        <f t="shared" si="0"/>
        <v>113</v>
      </c>
      <c r="B17" s="5">
        <v>113</v>
      </c>
      <c r="C17" s="5">
        <v>100</v>
      </c>
      <c r="D17" s="5" t="s">
        <v>59</v>
      </c>
      <c r="E17" s="5">
        <v>0</v>
      </c>
      <c r="F17" s="5">
        <v>-1</v>
      </c>
      <c r="G17" s="5" t="s">
        <v>87</v>
      </c>
      <c r="H17" s="5" t="s">
        <v>88</v>
      </c>
      <c r="I17" s="1">
        <v>4012</v>
      </c>
      <c r="J17" s="1">
        <v>3</v>
      </c>
      <c r="K17" s="12" t="s">
        <v>97</v>
      </c>
    </row>
    <row r="18" spans="1:11" x14ac:dyDescent="0.15">
      <c r="A18" s="5">
        <f>B18</f>
        <v>114</v>
      </c>
      <c r="B18" s="5">
        <v>114</v>
      </c>
      <c r="C18" s="5">
        <v>100</v>
      </c>
      <c r="D18" s="5" t="s">
        <v>60</v>
      </c>
      <c r="E18" s="5">
        <v>0</v>
      </c>
      <c r="F18" s="5">
        <v>-1</v>
      </c>
      <c r="G18" s="5" t="s">
        <v>87</v>
      </c>
      <c r="H18" s="5" t="s">
        <v>88</v>
      </c>
      <c r="I18" s="1">
        <v>4013</v>
      </c>
      <c r="J18" s="1">
        <v>4</v>
      </c>
      <c r="K18" s="12" t="s">
        <v>97</v>
      </c>
    </row>
    <row r="19" spans="1:11" x14ac:dyDescent="0.15">
      <c r="A19" s="5">
        <f t="shared" si="0"/>
        <v>115</v>
      </c>
      <c r="B19" s="5">
        <v>115</v>
      </c>
      <c r="C19" s="5">
        <v>100</v>
      </c>
      <c r="D19" s="5" t="s">
        <v>61</v>
      </c>
      <c r="E19" s="5">
        <v>0</v>
      </c>
      <c r="F19" s="5">
        <v>-1</v>
      </c>
      <c r="G19" s="5" t="s">
        <v>87</v>
      </c>
      <c r="H19" s="5" t="s">
        <v>88</v>
      </c>
      <c r="I19" s="1">
        <v>4014</v>
      </c>
      <c r="J19" s="1">
        <v>5</v>
      </c>
      <c r="K19" s="12" t="s">
        <v>97</v>
      </c>
    </row>
    <row r="20" spans="1:11" x14ac:dyDescent="0.15">
      <c r="A20" s="5">
        <f t="shared" si="0"/>
        <v>116</v>
      </c>
      <c r="B20" s="5">
        <v>116</v>
      </c>
      <c r="C20" s="5">
        <v>100</v>
      </c>
      <c r="D20" s="5" t="s">
        <v>62</v>
      </c>
      <c r="E20" s="5">
        <v>0</v>
      </c>
      <c r="F20" s="5">
        <v>-1</v>
      </c>
      <c r="G20" s="5" t="s">
        <v>87</v>
      </c>
      <c r="H20" s="5" t="s">
        <v>88</v>
      </c>
      <c r="I20" s="1">
        <v>4015</v>
      </c>
      <c r="J20" s="1">
        <v>1</v>
      </c>
      <c r="K20" s="12" t="s">
        <v>97</v>
      </c>
    </row>
    <row r="21" spans="1:11" x14ac:dyDescent="0.15">
      <c r="A21" s="5">
        <f t="shared" si="0"/>
        <v>117</v>
      </c>
      <c r="B21" s="5">
        <v>117</v>
      </c>
      <c r="C21" s="5">
        <v>100</v>
      </c>
      <c r="D21" s="5" t="s">
        <v>63</v>
      </c>
      <c r="E21" s="5">
        <v>0</v>
      </c>
      <c r="F21" s="5">
        <v>-1</v>
      </c>
      <c r="G21" s="5" t="s">
        <v>87</v>
      </c>
      <c r="H21" s="5" t="s">
        <v>88</v>
      </c>
      <c r="I21" s="1">
        <v>4016</v>
      </c>
      <c r="J21" s="1">
        <v>2</v>
      </c>
      <c r="K21" s="12" t="s">
        <v>97</v>
      </c>
    </row>
    <row r="22" spans="1:11" x14ac:dyDescent="0.15">
      <c r="A22" s="5">
        <f t="shared" si="0"/>
        <v>118</v>
      </c>
      <c r="B22" s="5">
        <v>118</v>
      </c>
      <c r="C22" s="5">
        <v>100</v>
      </c>
      <c r="D22" s="5" t="s">
        <v>64</v>
      </c>
      <c r="E22" s="5">
        <v>0</v>
      </c>
      <c r="F22" s="5">
        <v>-1</v>
      </c>
      <c r="G22" s="5" t="s">
        <v>87</v>
      </c>
      <c r="H22" s="5" t="s">
        <v>88</v>
      </c>
      <c r="I22" s="1">
        <v>4017</v>
      </c>
      <c r="J22" s="1">
        <v>3</v>
      </c>
      <c r="K22" s="12" t="s">
        <v>97</v>
      </c>
    </row>
    <row r="23" spans="1:11" x14ac:dyDescent="0.15">
      <c r="A23" s="5">
        <f t="shared" si="0"/>
        <v>119</v>
      </c>
      <c r="B23" s="5">
        <v>119</v>
      </c>
      <c r="C23" s="5">
        <v>100</v>
      </c>
      <c r="D23" s="5" t="s">
        <v>65</v>
      </c>
      <c r="E23" s="5">
        <v>0</v>
      </c>
      <c r="F23" s="5">
        <v>-1</v>
      </c>
      <c r="G23" s="5" t="s">
        <v>87</v>
      </c>
      <c r="H23" s="5" t="s">
        <v>88</v>
      </c>
      <c r="I23" s="1">
        <v>4018</v>
      </c>
      <c r="J23" s="1">
        <v>4</v>
      </c>
      <c r="K23" s="12" t="s">
        <v>97</v>
      </c>
    </row>
    <row r="24" spans="1:11" x14ac:dyDescent="0.15">
      <c r="A24" s="5">
        <f t="shared" si="0"/>
        <v>120</v>
      </c>
      <c r="B24" s="5">
        <v>120</v>
      </c>
      <c r="C24" s="5">
        <v>100</v>
      </c>
      <c r="D24" s="5" t="s">
        <v>66</v>
      </c>
      <c r="E24" s="5">
        <v>0</v>
      </c>
      <c r="F24" s="5">
        <v>-1</v>
      </c>
      <c r="G24" s="5" t="s">
        <v>87</v>
      </c>
      <c r="H24" s="5" t="s">
        <v>88</v>
      </c>
      <c r="I24" s="1">
        <v>4019</v>
      </c>
      <c r="J24" s="1">
        <v>5</v>
      </c>
      <c r="K24" s="12" t="s">
        <v>97</v>
      </c>
    </row>
    <row r="25" spans="1:11" x14ac:dyDescent="0.15">
      <c r="A25" s="5">
        <f t="shared" si="0"/>
        <v>1001</v>
      </c>
      <c r="B25" s="5">
        <v>1001</v>
      </c>
      <c r="C25" s="5">
        <v>1000</v>
      </c>
      <c r="D25" s="5" t="s">
        <v>67</v>
      </c>
      <c r="E25" s="5">
        <v>1</v>
      </c>
      <c r="F25" s="5">
        <v>1</v>
      </c>
      <c r="G25" s="5" t="s">
        <v>87</v>
      </c>
      <c r="H25" s="5" t="s">
        <v>88</v>
      </c>
      <c r="I25" s="1">
        <v>4020</v>
      </c>
      <c r="J25" s="1">
        <v>1</v>
      </c>
      <c r="K25" s="12" t="s">
        <v>97</v>
      </c>
    </row>
    <row r="26" spans="1:11" x14ac:dyDescent="0.15">
      <c r="A26" s="5">
        <f t="shared" si="0"/>
        <v>1002</v>
      </c>
      <c r="B26" s="5">
        <v>1002</v>
      </c>
      <c r="C26" s="5">
        <v>1000</v>
      </c>
      <c r="D26" s="5" t="s">
        <v>68</v>
      </c>
      <c r="E26" s="5">
        <v>1</v>
      </c>
      <c r="F26" s="5">
        <v>2</v>
      </c>
      <c r="G26" s="5" t="s">
        <v>87</v>
      </c>
      <c r="H26" s="5" t="s">
        <v>88</v>
      </c>
      <c r="I26" s="1">
        <v>4021</v>
      </c>
      <c r="J26" s="1">
        <v>2</v>
      </c>
      <c r="K26" s="12" t="s">
        <v>97</v>
      </c>
    </row>
    <row r="27" spans="1:11" x14ac:dyDescent="0.15">
      <c r="A27" s="5">
        <f t="shared" si="0"/>
        <v>1003</v>
      </c>
      <c r="B27" s="5">
        <v>1003</v>
      </c>
      <c r="C27" s="5">
        <v>1000</v>
      </c>
      <c r="D27" s="5" t="s">
        <v>69</v>
      </c>
      <c r="E27" s="5">
        <v>1</v>
      </c>
      <c r="F27" s="5">
        <v>3</v>
      </c>
      <c r="G27" s="5" t="s">
        <v>87</v>
      </c>
      <c r="H27" s="5" t="s">
        <v>88</v>
      </c>
      <c r="I27" s="1">
        <v>4022</v>
      </c>
      <c r="J27" s="1">
        <v>3</v>
      </c>
      <c r="K27" s="12" t="s">
        <v>97</v>
      </c>
    </row>
    <row r="28" spans="1:11" x14ac:dyDescent="0.15">
      <c r="A28" s="5">
        <f t="shared" si="0"/>
        <v>1004</v>
      </c>
      <c r="B28" s="5">
        <v>1004</v>
      </c>
      <c r="C28" s="5">
        <v>1000</v>
      </c>
      <c r="D28" s="5" t="s">
        <v>70</v>
      </c>
      <c r="E28" s="5">
        <v>1</v>
      </c>
      <c r="F28" s="5">
        <v>4</v>
      </c>
      <c r="G28" s="5" t="s">
        <v>87</v>
      </c>
      <c r="H28" s="5" t="s">
        <v>88</v>
      </c>
      <c r="I28" s="1">
        <v>4023</v>
      </c>
      <c r="J28" s="1">
        <v>4</v>
      </c>
      <c r="K28" s="12" t="s">
        <v>97</v>
      </c>
    </row>
    <row r="29" spans="1:11" x14ac:dyDescent="0.15">
      <c r="A29" s="5">
        <f t="shared" si="0"/>
        <v>1005</v>
      </c>
      <c r="B29" s="5">
        <v>1005</v>
      </c>
      <c r="C29" s="5">
        <v>1000</v>
      </c>
      <c r="D29" s="5" t="s">
        <v>71</v>
      </c>
      <c r="E29" s="5">
        <v>1</v>
      </c>
      <c r="F29" s="5">
        <v>5</v>
      </c>
      <c r="G29" s="5" t="s">
        <v>87</v>
      </c>
      <c r="H29" s="5" t="s">
        <v>88</v>
      </c>
      <c r="I29" s="1">
        <v>4024</v>
      </c>
      <c r="J29" s="1">
        <v>5</v>
      </c>
      <c r="K29" s="12" t="s">
        <v>97</v>
      </c>
    </row>
    <row r="30" spans="1:11" x14ac:dyDescent="0.15">
      <c r="A30" s="5">
        <f t="shared" si="0"/>
        <v>1006</v>
      </c>
      <c r="B30" s="5">
        <v>1006</v>
      </c>
      <c r="C30" s="5">
        <v>1000</v>
      </c>
      <c r="D30" s="5" t="s">
        <v>72</v>
      </c>
      <c r="E30" s="5">
        <v>1</v>
      </c>
      <c r="F30" s="5">
        <v>6</v>
      </c>
      <c r="G30" s="5" t="s">
        <v>87</v>
      </c>
      <c r="H30" s="5" t="s">
        <v>88</v>
      </c>
      <c r="I30" s="1">
        <v>4025</v>
      </c>
      <c r="J30" s="1">
        <v>1</v>
      </c>
      <c r="K30" s="12" t="s">
        <v>97</v>
      </c>
    </row>
    <row r="31" spans="1:11" x14ac:dyDescent="0.15">
      <c r="A31" s="5">
        <f t="shared" si="0"/>
        <v>1007</v>
      </c>
      <c r="B31" s="5">
        <v>1007</v>
      </c>
      <c r="C31" s="5">
        <v>1000</v>
      </c>
      <c r="D31" s="5" t="s">
        <v>73</v>
      </c>
      <c r="E31" s="5">
        <v>1</v>
      </c>
      <c r="F31" s="5">
        <f>F30</f>
        <v>6</v>
      </c>
      <c r="G31" s="5" t="s">
        <v>87</v>
      </c>
      <c r="H31" s="5" t="s">
        <v>88</v>
      </c>
      <c r="I31" s="1">
        <v>4026</v>
      </c>
      <c r="J31" s="1">
        <v>2</v>
      </c>
      <c r="K31" s="12" t="s">
        <v>97</v>
      </c>
    </row>
    <row r="32" spans="1:11" x14ac:dyDescent="0.15">
      <c r="A32" s="5">
        <f t="shared" si="0"/>
        <v>1008</v>
      </c>
      <c r="B32" s="5">
        <v>1008</v>
      </c>
      <c r="C32" s="5">
        <v>1000</v>
      </c>
      <c r="D32" s="5" t="s">
        <v>74</v>
      </c>
      <c r="E32" s="5">
        <v>1</v>
      </c>
      <c r="F32" s="5">
        <f t="shared" ref="F32:F44" si="1">F31</f>
        <v>6</v>
      </c>
      <c r="G32" s="5" t="s">
        <v>87</v>
      </c>
      <c r="H32" s="5" t="s">
        <v>88</v>
      </c>
      <c r="I32" s="1">
        <v>4027</v>
      </c>
      <c r="J32" s="1">
        <v>3</v>
      </c>
      <c r="K32" s="12" t="s">
        <v>97</v>
      </c>
    </row>
    <row r="33" spans="1:11" x14ac:dyDescent="0.15">
      <c r="A33" s="5">
        <f t="shared" si="0"/>
        <v>1009</v>
      </c>
      <c r="B33" s="5">
        <v>1009</v>
      </c>
      <c r="C33" s="5">
        <v>1000</v>
      </c>
      <c r="D33" s="5" t="s">
        <v>75</v>
      </c>
      <c r="E33" s="5">
        <v>1</v>
      </c>
      <c r="F33" s="5">
        <f t="shared" si="1"/>
        <v>6</v>
      </c>
      <c r="G33" s="5" t="s">
        <v>87</v>
      </c>
      <c r="H33" s="5" t="s">
        <v>88</v>
      </c>
      <c r="I33" s="1">
        <v>4028</v>
      </c>
      <c r="J33" s="1">
        <v>4</v>
      </c>
      <c r="K33" s="12" t="s">
        <v>97</v>
      </c>
    </row>
    <row r="34" spans="1:11" x14ac:dyDescent="0.15">
      <c r="A34" s="5">
        <f t="shared" si="0"/>
        <v>1010</v>
      </c>
      <c r="B34" s="5">
        <v>1010</v>
      </c>
      <c r="C34" s="5">
        <v>1000</v>
      </c>
      <c r="D34" s="5" t="s">
        <v>76</v>
      </c>
      <c r="E34" s="5">
        <v>1</v>
      </c>
      <c r="F34" s="5">
        <f t="shared" si="1"/>
        <v>6</v>
      </c>
      <c r="G34" s="5" t="s">
        <v>87</v>
      </c>
      <c r="H34" s="5" t="s">
        <v>88</v>
      </c>
      <c r="I34" s="1">
        <v>4029</v>
      </c>
      <c r="J34" s="1">
        <v>5</v>
      </c>
      <c r="K34" s="12" t="s">
        <v>97</v>
      </c>
    </row>
    <row r="35" spans="1:11" x14ac:dyDescent="0.15">
      <c r="A35" s="5">
        <f t="shared" si="0"/>
        <v>1011</v>
      </c>
      <c r="B35" s="5">
        <v>1011</v>
      </c>
      <c r="C35" s="5">
        <v>1000</v>
      </c>
      <c r="D35" s="5" t="s">
        <v>77</v>
      </c>
      <c r="E35" s="5">
        <v>1</v>
      </c>
      <c r="F35" s="5">
        <f t="shared" si="1"/>
        <v>6</v>
      </c>
      <c r="G35" s="5" t="s">
        <v>87</v>
      </c>
      <c r="H35" s="5" t="s">
        <v>88</v>
      </c>
      <c r="I35" s="1">
        <v>4030</v>
      </c>
      <c r="J35" s="1">
        <v>1</v>
      </c>
      <c r="K35" s="12" t="s">
        <v>97</v>
      </c>
    </row>
    <row r="36" spans="1:11" x14ac:dyDescent="0.15">
      <c r="A36" s="5">
        <f t="shared" si="0"/>
        <v>1012</v>
      </c>
      <c r="B36" s="5">
        <v>1012</v>
      </c>
      <c r="C36" s="5">
        <v>1000</v>
      </c>
      <c r="D36" s="5" t="s">
        <v>78</v>
      </c>
      <c r="E36" s="5">
        <v>1</v>
      </c>
      <c r="F36" s="5">
        <f t="shared" si="1"/>
        <v>6</v>
      </c>
      <c r="G36" s="5" t="s">
        <v>87</v>
      </c>
      <c r="H36" s="5" t="s">
        <v>88</v>
      </c>
      <c r="I36" s="1">
        <v>4031</v>
      </c>
      <c r="J36" s="1">
        <v>2</v>
      </c>
      <c r="K36" s="12" t="s">
        <v>97</v>
      </c>
    </row>
    <row r="37" spans="1:11" x14ac:dyDescent="0.15">
      <c r="A37" s="5">
        <f t="shared" si="0"/>
        <v>1013</v>
      </c>
      <c r="B37" s="5">
        <v>1013</v>
      </c>
      <c r="C37" s="5">
        <v>1000</v>
      </c>
      <c r="D37" s="5" t="s">
        <v>79</v>
      </c>
      <c r="E37" s="5">
        <v>1</v>
      </c>
      <c r="F37" s="5">
        <f t="shared" si="1"/>
        <v>6</v>
      </c>
      <c r="G37" s="5" t="s">
        <v>87</v>
      </c>
      <c r="H37" s="5" t="s">
        <v>88</v>
      </c>
      <c r="I37" s="1">
        <v>4032</v>
      </c>
      <c r="J37" s="1">
        <v>3</v>
      </c>
      <c r="K37" s="12" t="s">
        <v>97</v>
      </c>
    </row>
    <row r="38" spans="1:11" x14ac:dyDescent="0.15">
      <c r="A38" s="5">
        <f t="shared" si="0"/>
        <v>1014</v>
      </c>
      <c r="B38" s="5">
        <v>1014</v>
      </c>
      <c r="C38" s="5">
        <v>1000</v>
      </c>
      <c r="D38" s="5" t="s">
        <v>80</v>
      </c>
      <c r="E38" s="5">
        <v>1</v>
      </c>
      <c r="F38" s="5">
        <f t="shared" si="1"/>
        <v>6</v>
      </c>
      <c r="G38" s="5" t="s">
        <v>87</v>
      </c>
      <c r="H38" s="5" t="s">
        <v>88</v>
      </c>
      <c r="I38" s="1">
        <v>4033</v>
      </c>
      <c r="J38" s="1">
        <v>4</v>
      </c>
      <c r="K38" s="12" t="s">
        <v>97</v>
      </c>
    </row>
    <row r="39" spans="1:11" x14ac:dyDescent="0.15">
      <c r="A39" s="5">
        <f t="shared" si="0"/>
        <v>1015</v>
      </c>
      <c r="B39" s="5">
        <v>1015</v>
      </c>
      <c r="C39" s="5">
        <v>1000</v>
      </c>
      <c r="D39" s="5" t="s">
        <v>81</v>
      </c>
      <c r="E39" s="5">
        <v>1</v>
      </c>
      <c r="F39" s="5">
        <f t="shared" si="1"/>
        <v>6</v>
      </c>
      <c r="G39" s="5" t="s">
        <v>87</v>
      </c>
      <c r="H39" s="5" t="s">
        <v>88</v>
      </c>
      <c r="I39" s="1">
        <v>4034</v>
      </c>
      <c r="J39" s="1">
        <v>5</v>
      </c>
      <c r="K39" s="12" t="s">
        <v>97</v>
      </c>
    </row>
    <row r="40" spans="1:11" x14ac:dyDescent="0.15">
      <c r="A40" s="5">
        <f t="shared" si="0"/>
        <v>1016</v>
      </c>
      <c r="B40" s="5">
        <v>1016</v>
      </c>
      <c r="C40" s="5">
        <v>1000</v>
      </c>
      <c r="D40" s="5" t="s">
        <v>82</v>
      </c>
      <c r="E40" s="5">
        <v>1</v>
      </c>
      <c r="F40" s="5">
        <f t="shared" si="1"/>
        <v>6</v>
      </c>
      <c r="G40" s="5" t="s">
        <v>87</v>
      </c>
      <c r="H40" s="5" t="s">
        <v>88</v>
      </c>
      <c r="I40" s="1">
        <v>4035</v>
      </c>
      <c r="J40" s="1">
        <v>1</v>
      </c>
      <c r="K40" s="12" t="s">
        <v>97</v>
      </c>
    </row>
    <row r="41" spans="1:11" x14ac:dyDescent="0.15">
      <c r="A41" s="5">
        <f t="shared" si="0"/>
        <v>1017</v>
      </c>
      <c r="B41" s="5">
        <v>1017</v>
      </c>
      <c r="C41" s="5">
        <v>1000</v>
      </c>
      <c r="D41" s="5" t="s">
        <v>83</v>
      </c>
      <c r="E41" s="5">
        <v>1</v>
      </c>
      <c r="F41" s="5">
        <f t="shared" si="1"/>
        <v>6</v>
      </c>
      <c r="G41" s="5" t="s">
        <v>87</v>
      </c>
      <c r="H41" s="5" t="s">
        <v>88</v>
      </c>
      <c r="I41" s="1">
        <v>4036</v>
      </c>
      <c r="J41" s="1">
        <v>2</v>
      </c>
      <c r="K41" s="12" t="s">
        <v>97</v>
      </c>
    </row>
    <row r="42" spans="1:11" x14ac:dyDescent="0.15">
      <c r="A42" s="5">
        <f t="shared" si="0"/>
        <v>1018</v>
      </c>
      <c r="B42" s="5">
        <v>1018</v>
      </c>
      <c r="C42" s="5">
        <v>1000</v>
      </c>
      <c r="D42" s="5" t="s">
        <v>84</v>
      </c>
      <c r="E42" s="5">
        <v>1</v>
      </c>
      <c r="F42" s="5">
        <f t="shared" si="1"/>
        <v>6</v>
      </c>
      <c r="G42" s="5" t="s">
        <v>87</v>
      </c>
      <c r="H42" s="5" t="s">
        <v>88</v>
      </c>
      <c r="I42" s="1">
        <v>4037</v>
      </c>
      <c r="J42" s="1">
        <v>3</v>
      </c>
      <c r="K42" s="12" t="s">
        <v>97</v>
      </c>
    </row>
    <row r="43" spans="1:11" x14ac:dyDescent="0.15">
      <c r="A43" s="5">
        <f t="shared" si="0"/>
        <v>1019</v>
      </c>
      <c r="B43" s="5">
        <v>1019</v>
      </c>
      <c r="C43" s="5">
        <v>1000</v>
      </c>
      <c r="D43" s="5" t="s">
        <v>85</v>
      </c>
      <c r="E43" s="5">
        <v>1</v>
      </c>
      <c r="F43" s="5">
        <f t="shared" si="1"/>
        <v>6</v>
      </c>
      <c r="G43" s="5" t="s">
        <v>87</v>
      </c>
      <c r="H43" s="5" t="s">
        <v>88</v>
      </c>
      <c r="I43" s="1">
        <v>4038</v>
      </c>
      <c r="J43" s="1">
        <v>4</v>
      </c>
      <c r="K43" s="12" t="s">
        <v>97</v>
      </c>
    </row>
    <row r="44" spans="1:11" x14ac:dyDescent="0.15">
      <c r="A44" s="5">
        <f t="shared" si="0"/>
        <v>1020</v>
      </c>
      <c r="B44" s="5">
        <v>1020</v>
      </c>
      <c r="C44" s="5">
        <v>1000</v>
      </c>
      <c r="D44" s="5" t="s">
        <v>86</v>
      </c>
      <c r="E44" s="5">
        <v>1</v>
      </c>
      <c r="F44" s="5">
        <f t="shared" si="1"/>
        <v>6</v>
      </c>
      <c r="G44" s="5" t="s">
        <v>87</v>
      </c>
      <c r="H44" s="5" t="s">
        <v>88</v>
      </c>
      <c r="I44" s="1">
        <v>4039</v>
      </c>
      <c r="J44" s="1">
        <v>5</v>
      </c>
      <c r="K44" s="12" t="s">
        <v>97</v>
      </c>
    </row>
  </sheetData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3" ySplit="4" topLeftCell="D5" activePane="bottomRight" state="frozen"/>
      <selection pane="topRight"/>
      <selection pane="bottomLeft"/>
      <selection pane="bottomRight" activeCell="K19" sqref="K19:K34"/>
    </sheetView>
  </sheetViews>
  <sheetFormatPr defaultColWidth="9" defaultRowHeight="13.5" x14ac:dyDescent="0.15"/>
  <cols>
    <col min="1" max="5" width="9" style="1"/>
    <col min="6" max="7" width="10.625" style="1" customWidth="1"/>
    <col min="8" max="13" width="9" style="1"/>
    <col min="14" max="15" width="13.75" style="1" customWidth="1"/>
    <col min="16" max="16384" width="9" style="1"/>
  </cols>
  <sheetData>
    <row r="1" spans="1:10" ht="13.5" customHeight="1" x14ac:dyDescent="0.15">
      <c r="A1" s="1" t="s">
        <v>5</v>
      </c>
      <c r="B1" s="1" t="s">
        <v>6</v>
      </c>
      <c r="C1" s="1" t="s">
        <v>7</v>
      </c>
    </row>
    <row r="2" spans="1:10" ht="13.5" customHeight="1" x14ac:dyDescent="0.15">
      <c r="A2" s="1" t="s">
        <v>8</v>
      </c>
      <c r="B2" s="1" t="s">
        <v>9</v>
      </c>
    </row>
    <row r="3" spans="1:10" x14ac:dyDescent="0.15">
      <c r="A3" s="1" t="s">
        <v>10</v>
      </c>
    </row>
    <row r="4" spans="1:10" x14ac:dyDescent="0.15">
      <c r="A4" s="1" t="s">
        <v>11</v>
      </c>
    </row>
    <row r="7" spans="1:10" ht="15" x14ac:dyDescent="0.15">
      <c r="F7" s="2" t="s">
        <v>12</v>
      </c>
      <c r="G7" s="3"/>
      <c r="H7" s="3"/>
      <c r="I7" s="3"/>
      <c r="J7" s="3"/>
    </row>
    <row r="8" spans="1:10" x14ac:dyDescent="0.15">
      <c r="F8" s="3"/>
      <c r="G8" s="3"/>
      <c r="H8" s="3"/>
      <c r="I8" s="3"/>
      <c r="J8" s="3"/>
    </row>
    <row r="9" spans="1:10" x14ac:dyDescent="0.15">
      <c r="F9" s="4" t="s">
        <v>13</v>
      </c>
      <c r="G9" s="5" t="s">
        <v>14</v>
      </c>
      <c r="H9" s="3"/>
      <c r="I9" s="3"/>
      <c r="J9" s="3"/>
    </row>
    <row r="10" spans="1:10" x14ac:dyDescent="0.15">
      <c r="F10" s="4" t="s">
        <v>15</v>
      </c>
      <c r="G10" s="6">
        <v>30</v>
      </c>
      <c r="H10" s="3" t="s">
        <v>16</v>
      </c>
      <c r="I10" s="3"/>
      <c r="J10" s="3"/>
    </row>
    <row r="11" spans="1:10" x14ac:dyDescent="0.15">
      <c r="F11" s="4" t="s">
        <v>17</v>
      </c>
      <c r="G11" s="7"/>
      <c r="H11" s="3"/>
      <c r="I11" s="3"/>
      <c r="J11" s="3"/>
    </row>
    <row r="12" spans="1:10" x14ac:dyDescent="0.15">
      <c r="F12" s="3"/>
      <c r="G12" s="3"/>
      <c r="H12" s="3"/>
      <c r="I12" s="3"/>
      <c r="J12" s="3"/>
    </row>
    <row r="13" spans="1:10" x14ac:dyDescent="0.15">
      <c r="F13" s="4" t="s">
        <v>18</v>
      </c>
      <c r="G13" s="4" t="s">
        <v>19</v>
      </c>
      <c r="H13" s="4" t="s">
        <v>20</v>
      </c>
      <c r="I13" s="3"/>
      <c r="J13" s="3"/>
    </row>
    <row r="14" spans="1:10" x14ac:dyDescent="0.15">
      <c r="F14" s="8" t="s">
        <v>21</v>
      </c>
      <c r="G14" s="5">
        <v>18000</v>
      </c>
      <c r="H14" s="6">
        <v>450</v>
      </c>
      <c r="I14" s="3"/>
      <c r="J14" s="3"/>
    </row>
    <row r="15" spans="1:10" x14ac:dyDescent="0.15">
      <c r="F15" s="8" t="s">
        <v>22</v>
      </c>
      <c r="G15" s="5">
        <v>60</v>
      </c>
      <c r="H15" s="6">
        <v>321.43</v>
      </c>
      <c r="I15" s="3"/>
      <c r="J15" s="3"/>
    </row>
    <row r="16" spans="1:10" x14ac:dyDescent="0.15">
      <c r="F16" s="9" t="s">
        <v>23</v>
      </c>
      <c r="G16" s="5">
        <v>50</v>
      </c>
      <c r="H16" s="6">
        <v>401.79</v>
      </c>
      <c r="I16" s="3"/>
      <c r="J16" s="3"/>
    </row>
    <row r="17" spans="6:15" x14ac:dyDescent="0.15">
      <c r="F17" s="3"/>
      <c r="G17" s="3"/>
      <c r="H17" s="3"/>
      <c r="I17" s="3"/>
      <c r="J17" s="3"/>
    </row>
    <row r="18" spans="6:15" x14ac:dyDescent="0.15">
      <c r="F18" s="4" t="s">
        <v>24</v>
      </c>
      <c r="G18" s="4" t="s">
        <v>18</v>
      </c>
      <c r="H18" s="4" t="s">
        <v>19</v>
      </c>
      <c r="I18" s="4" t="s">
        <v>20</v>
      </c>
      <c r="J18" s="4" t="s">
        <v>25</v>
      </c>
    </row>
    <row r="19" spans="6:15" x14ac:dyDescent="0.15">
      <c r="F19" s="5">
        <v>1</v>
      </c>
      <c r="G19" s="8" t="s">
        <v>22</v>
      </c>
      <c r="H19" s="5">
        <v>10</v>
      </c>
      <c r="I19" s="6">
        <v>53.57</v>
      </c>
      <c r="J19" s="5">
        <v>41</v>
      </c>
      <c r="K19" s="1" t="str">
        <f>$A$1&amp;J19&amp;$A$2</f>
        <v>[41]</v>
      </c>
      <c r="M19" s="1">
        <f>_xlfn.XLOOKUP(G19,[1]配置!$D$5:$D$1002,[1]配置!$B$5:$B$1002)</f>
        <v>10001</v>
      </c>
      <c r="N19" s="1" t="str">
        <f>$B$2&amp;M19&amp;$B$1&amp;H19&amp;$B$2</f>
        <v>"10001:10"</v>
      </c>
      <c r="O19" s="1" t="str">
        <f>$A$1&amp;N19&amp;$A$2</f>
        <v>["10001:10"]</v>
      </c>
    </row>
    <row r="20" spans="6:15" x14ac:dyDescent="0.15">
      <c r="F20" s="5">
        <v>2</v>
      </c>
      <c r="G20" s="8" t="s">
        <v>21</v>
      </c>
      <c r="H20" s="5">
        <v>3600</v>
      </c>
      <c r="I20" s="6">
        <v>90</v>
      </c>
      <c r="J20" s="5">
        <v>76</v>
      </c>
      <c r="K20" s="1" t="str">
        <f t="shared" ref="K20:K34" si="0">$A$1&amp;J20&amp;$A$2</f>
        <v>[76]</v>
      </c>
      <c r="M20" s="1">
        <f>_xlfn.XLOOKUP(G20,[1]配置!$D$5:$D$1002,[1]配置!$B$5:$B$1002)</f>
        <v>50002</v>
      </c>
      <c r="N20" s="1" t="str">
        <f t="shared" ref="N20:N34" si="1">$B$2&amp;M20&amp;$B$1&amp;H20&amp;$B$2</f>
        <v>"50002:3600"</v>
      </c>
      <c r="O20" s="1" t="str">
        <f t="shared" ref="O20:O34" si="2">$A$1&amp;N20&amp;$A$2</f>
        <v>["50002:3600"]</v>
      </c>
    </row>
    <row r="21" spans="6:15" x14ac:dyDescent="0.15">
      <c r="F21" s="5">
        <v>3</v>
      </c>
      <c r="G21" s="8" t="s">
        <v>22</v>
      </c>
      <c r="H21" s="5">
        <v>10</v>
      </c>
      <c r="I21" s="6">
        <v>53.57</v>
      </c>
      <c r="J21" s="5">
        <v>136</v>
      </c>
      <c r="K21" s="1" t="str">
        <f t="shared" si="0"/>
        <v>[136]</v>
      </c>
      <c r="M21" s="1">
        <f>_xlfn.XLOOKUP(G21,[1]配置!$D$5:$D$1002,[1]配置!$B$5:$B$1002)</f>
        <v>10001</v>
      </c>
      <c r="N21" s="1" t="str">
        <f t="shared" si="1"/>
        <v>"10001:10"</v>
      </c>
      <c r="O21" s="1" t="str">
        <f t="shared" si="2"/>
        <v>["10001:10"]</v>
      </c>
    </row>
    <row r="22" spans="6:15" x14ac:dyDescent="0.15">
      <c r="F22" s="5">
        <v>4</v>
      </c>
      <c r="G22" s="9" t="s">
        <v>23</v>
      </c>
      <c r="H22" s="5">
        <v>10</v>
      </c>
      <c r="I22" s="6">
        <v>80.36</v>
      </c>
      <c r="J22" s="5">
        <v>196</v>
      </c>
      <c r="K22" s="1" t="str">
        <f t="shared" si="0"/>
        <v>[196]</v>
      </c>
      <c r="M22" s="1">
        <f>_xlfn.XLOOKUP(G22,[1]配置!$D$5:$D$1002,[1]配置!$B$5:$B$1002)</f>
        <v>10002</v>
      </c>
      <c r="N22" s="1" t="str">
        <f t="shared" si="1"/>
        <v>"10002:10"</v>
      </c>
      <c r="O22" s="1" t="str">
        <f t="shared" si="2"/>
        <v>["10002:10"]</v>
      </c>
    </row>
    <row r="23" spans="6:15" x14ac:dyDescent="0.15">
      <c r="F23" s="5">
        <v>5</v>
      </c>
      <c r="G23" s="8" t="s">
        <v>21</v>
      </c>
      <c r="H23" s="5">
        <v>3600</v>
      </c>
      <c r="I23" s="6">
        <v>90</v>
      </c>
      <c r="J23" s="5">
        <v>246</v>
      </c>
      <c r="K23" s="1" t="str">
        <f t="shared" si="0"/>
        <v>[246]</v>
      </c>
      <c r="M23" s="1">
        <f>_xlfn.XLOOKUP(G23,[1]配置!$D$5:$D$1002,[1]配置!$B$5:$B$1002)</f>
        <v>50002</v>
      </c>
      <c r="N23" s="1" t="str">
        <f t="shared" si="1"/>
        <v>"50002:3600"</v>
      </c>
      <c r="O23" s="1" t="str">
        <f t="shared" si="2"/>
        <v>["50002:3600"]</v>
      </c>
    </row>
    <row r="24" spans="6:15" x14ac:dyDescent="0.15">
      <c r="F24" s="5">
        <v>6</v>
      </c>
      <c r="G24" s="8" t="s">
        <v>22</v>
      </c>
      <c r="H24" s="5">
        <v>10</v>
      </c>
      <c r="I24" s="6">
        <v>53.57</v>
      </c>
      <c r="J24" s="5">
        <v>316</v>
      </c>
      <c r="K24" s="1" t="str">
        <f t="shared" si="0"/>
        <v>[316]</v>
      </c>
      <c r="M24" s="1">
        <f>_xlfn.XLOOKUP(G24,[1]配置!$D$5:$D$1002,[1]配置!$B$5:$B$1002)</f>
        <v>10001</v>
      </c>
      <c r="N24" s="1" t="str">
        <f t="shared" si="1"/>
        <v>"10001:10"</v>
      </c>
      <c r="O24" s="1" t="str">
        <f t="shared" si="2"/>
        <v>["10001:10"]</v>
      </c>
    </row>
    <row r="25" spans="6:15" x14ac:dyDescent="0.15">
      <c r="F25" s="5">
        <v>7</v>
      </c>
      <c r="G25" s="9" t="s">
        <v>23</v>
      </c>
      <c r="H25" s="5">
        <v>10</v>
      </c>
      <c r="I25" s="6">
        <v>80.36</v>
      </c>
      <c r="J25" s="5">
        <v>381</v>
      </c>
      <c r="K25" s="1" t="str">
        <f t="shared" si="0"/>
        <v>[381]</v>
      </c>
      <c r="M25" s="1">
        <f>_xlfn.XLOOKUP(G25,[1]配置!$D$5:$D$1002,[1]配置!$B$5:$B$1002)</f>
        <v>10002</v>
      </c>
      <c r="N25" s="1" t="str">
        <f t="shared" si="1"/>
        <v>"10002:10"</v>
      </c>
      <c r="O25" s="1" t="str">
        <f t="shared" si="2"/>
        <v>["10002:10"]</v>
      </c>
    </row>
    <row r="26" spans="6:15" x14ac:dyDescent="0.15">
      <c r="F26" s="5">
        <v>8</v>
      </c>
      <c r="G26" s="8" t="s">
        <v>21</v>
      </c>
      <c r="H26" s="5">
        <v>3600</v>
      </c>
      <c r="I26" s="6">
        <v>90</v>
      </c>
      <c r="J26" s="5">
        <v>441</v>
      </c>
      <c r="K26" s="1" t="str">
        <f t="shared" si="0"/>
        <v>[441]</v>
      </c>
      <c r="M26" s="1">
        <f>_xlfn.XLOOKUP(G26,[1]配置!$D$5:$D$1002,[1]配置!$B$5:$B$1002)</f>
        <v>50002</v>
      </c>
      <c r="N26" s="1" t="str">
        <f t="shared" si="1"/>
        <v>"50002:3600"</v>
      </c>
      <c r="O26" s="1" t="str">
        <f t="shared" si="2"/>
        <v>["50002:3600"]</v>
      </c>
    </row>
    <row r="27" spans="6:15" x14ac:dyDescent="0.15">
      <c r="F27" s="5">
        <v>9</v>
      </c>
      <c r="G27" s="8" t="s">
        <v>22</v>
      </c>
      <c r="H27" s="5">
        <v>10</v>
      </c>
      <c r="I27" s="6">
        <v>53.57</v>
      </c>
      <c r="J27" s="5">
        <v>501</v>
      </c>
      <c r="K27" s="1" t="str">
        <f t="shared" si="0"/>
        <v>[501]</v>
      </c>
      <c r="M27" s="1">
        <f>_xlfn.XLOOKUP(G27,[1]配置!$D$5:$D$1002,[1]配置!$B$5:$B$1002)</f>
        <v>10001</v>
      </c>
      <c r="N27" s="1" t="str">
        <f t="shared" si="1"/>
        <v>"10001:10"</v>
      </c>
      <c r="O27" s="1" t="str">
        <f t="shared" si="2"/>
        <v>["10001:10"]</v>
      </c>
    </row>
    <row r="28" spans="6:15" x14ac:dyDescent="0.15">
      <c r="F28" s="5">
        <v>10</v>
      </c>
      <c r="G28" s="9" t="s">
        <v>23</v>
      </c>
      <c r="H28" s="5">
        <v>10</v>
      </c>
      <c r="I28" s="6">
        <v>80.36</v>
      </c>
      <c r="J28" s="5">
        <v>566</v>
      </c>
      <c r="K28" s="1" t="str">
        <f t="shared" si="0"/>
        <v>[566]</v>
      </c>
      <c r="M28" s="1">
        <f>_xlfn.XLOOKUP(G28,[1]配置!$D$5:$D$1002,[1]配置!$B$5:$B$1002)</f>
        <v>10002</v>
      </c>
      <c r="N28" s="1" t="str">
        <f t="shared" si="1"/>
        <v>"10002:10"</v>
      </c>
      <c r="O28" s="1" t="str">
        <f t="shared" si="2"/>
        <v>["10002:10"]</v>
      </c>
    </row>
    <row r="29" spans="6:15" x14ac:dyDescent="0.15">
      <c r="F29" s="5">
        <v>11</v>
      </c>
      <c r="G29" s="8" t="s">
        <v>21</v>
      </c>
      <c r="H29" s="5">
        <v>3600</v>
      </c>
      <c r="I29" s="6">
        <v>90</v>
      </c>
      <c r="J29" s="5">
        <v>626</v>
      </c>
      <c r="K29" s="1" t="str">
        <f t="shared" si="0"/>
        <v>[626]</v>
      </c>
      <c r="M29" s="1">
        <f>_xlfn.XLOOKUP(G29,[1]配置!$D$5:$D$1002,[1]配置!$B$5:$B$1002)</f>
        <v>50002</v>
      </c>
      <c r="N29" s="1" t="str">
        <f t="shared" si="1"/>
        <v>"50002:3600"</v>
      </c>
      <c r="O29" s="1" t="str">
        <f t="shared" si="2"/>
        <v>["50002:3600"]</v>
      </c>
    </row>
    <row r="30" spans="6:15" x14ac:dyDescent="0.15">
      <c r="F30" s="5">
        <v>12</v>
      </c>
      <c r="G30" s="8" t="s">
        <v>22</v>
      </c>
      <c r="H30" s="5">
        <v>10</v>
      </c>
      <c r="I30" s="6">
        <v>53.57</v>
      </c>
      <c r="J30" s="5">
        <v>681</v>
      </c>
      <c r="K30" s="1" t="str">
        <f t="shared" si="0"/>
        <v>[681]</v>
      </c>
      <c r="M30" s="1">
        <f>_xlfn.XLOOKUP(G30,[1]配置!$D$5:$D$1002,[1]配置!$B$5:$B$1002)</f>
        <v>10001</v>
      </c>
      <c r="N30" s="1" t="str">
        <f t="shared" si="1"/>
        <v>"10001:10"</v>
      </c>
      <c r="O30" s="1" t="str">
        <f t="shared" si="2"/>
        <v>["10001:10"]</v>
      </c>
    </row>
    <row r="31" spans="6:15" x14ac:dyDescent="0.15">
      <c r="F31" s="5">
        <v>13</v>
      </c>
      <c r="G31" s="9" t="s">
        <v>23</v>
      </c>
      <c r="H31" s="5">
        <v>10</v>
      </c>
      <c r="I31" s="6">
        <v>80.36</v>
      </c>
      <c r="J31" s="5">
        <v>736</v>
      </c>
      <c r="K31" s="1" t="str">
        <f t="shared" si="0"/>
        <v>[736]</v>
      </c>
      <c r="M31" s="1">
        <f>_xlfn.XLOOKUP(G31,[1]配置!$D$5:$D$1002,[1]配置!$B$5:$B$1002)</f>
        <v>10002</v>
      </c>
      <c r="N31" s="1" t="str">
        <f t="shared" si="1"/>
        <v>"10002:10"</v>
      </c>
      <c r="O31" s="1" t="str">
        <f t="shared" si="2"/>
        <v>["10002:10"]</v>
      </c>
    </row>
    <row r="32" spans="6:15" x14ac:dyDescent="0.15">
      <c r="F32" s="5">
        <v>14</v>
      </c>
      <c r="G32" s="8" t="s">
        <v>21</v>
      </c>
      <c r="H32" s="5">
        <v>3600</v>
      </c>
      <c r="I32" s="6">
        <v>90</v>
      </c>
      <c r="J32" s="5">
        <v>796</v>
      </c>
      <c r="K32" s="1" t="str">
        <f t="shared" si="0"/>
        <v>[796]</v>
      </c>
      <c r="M32" s="1">
        <f>_xlfn.XLOOKUP(G32,[1]配置!$D$5:$D$1002,[1]配置!$B$5:$B$1002)</f>
        <v>50002</v>
      </c>
      <c r="N32" s="1" t="str">
        <f t="shared" si="1"/>
        <v>"50002:3600"</v>
      </c>
      <c r="O32" s="1" t="str">
        <f t="shared" si="2"/>
        <v>["50002:3600"]</v>
      </c>
    </row>
    <row r="33" spans="6:15" x14ac:dyDescent="0.15">
      <c r="F33" s="5">
        <v>15</v>
      </c>
      <c r="G33" s="8" t="s">
        <v>22</v>
      </c>
      <c r="H33" s="5">
        <v>10</v>
      </c>
      <c r="I33" s="6">
        <v>53.57</v>
      </c>
      <c r="J33" s="5">
        <v>851</v>
      </c>
      <c r="K33" s="1" t="str">
        <f t="shared" si="0"/>
        <v>[851]</v>
      </c>
      <c r="M33" s="1">
        <f>_xlfn.XLOOKUP(G33,[1]配置!$D$5:$D$1002,[1]配置!$B$5:$B$1002)</f>
        <v>10001</v>
      </c>
      <c r="N33" s="1" t="str">
        <f t="shared" si="1"/>
        <v>"10001:10"</v>
      </c>
      <c r="O33" s="1" t="str">
        <f t="shared" si="2"/>
        <v>["10001:10"]</v>
      </c>
    </row>
    <row r="34" spans="6:15" x14ac:dyDescent="0.15">
      <c r="F34" s="5">
        <v>16</v>
      </c>
      <c r="G34" s="9" t="s">
        <v>23</v>
      </c>
      <c r="H34" s="5">
        <v>10</v>
      </c>
      <c r="I34" s="6">
        <v>80.36</v>
      </c>
      <c r="J34" s="5">
        <v>951</v>
      </c>
      <c r="K34" s="1" t="str">
        <f t="shared" si="0"/>
        <v>[951]</v>
      </c>
      <c r="M34" s="1">
        <f>_xlfn.XLOOKUP(G34,[1]配置!$D$5:$D$1002,[1]配置!$B$5:$B$1002)</f>
        <v>10002</v>
      </c>
      <c r="N34" s="1" t="str">
        <f t="shared" si="1"/>
        <v>"10002:10"</v>
      </c>
      <c r="O34" s="1" t="str">
        <f t="shared" si="2"/>
        <v>["10002:10"]</v>
      </c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yanglu</cp:lastModifiedBy>
  <dcterms:created xsi:type="dcterms:W3CDTF">2023-05-12T11:15:00Z</dcterms:created>
  <dcterms:modified xsi:type="dcterms:W3CDTF">2025-01-21T09:06:57Z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