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3A9405E6-EB7F-44B2-9949-C4B31B0DE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神魔抽卡" sheetId="7" r:id="rId2"/>
    <sheet name="抽卡" sheetId="2" r:id="rId3"/>
    <sheet name="伪随机抽卡" sheetId="5" r:id="rId4"/>
    <sheet name="装备" sheetId="6" r:id="rId5"/>
    <sheet name="装备宝箱" sheetId="8" r:id="rId6"/>
    <sheet name="宝箱" sheetId="4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72" i="1"/>
  <c r="I88" i="5"/>
  <c r="F61" i="1"/>
  <c r="F62" i="1"/>
  <c r="F63" i="1"/>
  <c r="F64" i="1"/>
  <c r="F65" i="1"/>
  <c r="F66" i="1"/>
  <c r="F67" i="1"/>
  <c r="F68" i="1"/>
  <c r="F69" i="1"/>
  <c r="F70" i="1"/>
  <c r="F71" i="1"/>
  <c r="F60" i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I271" i="8" s="1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7" i="8"/>
  <c r="I7" i="8"/>
  <c r="G510" i="8"/>
  <c r="F510" i="8"/>
  <c r="G509" i="8"/>
  <c r="F509" i="8"/>
  <c r="G508" i="8"/>
  <c r="F508" i="8"/>
  <c r="G507" i="8"/>
  <c r="F507" i="8"/>
  <c r="G506" i="8"/>
  <c r="F506" i="8"/>
  <c r="G505" i="8"/>
  <c r="F505" i="8"/>
  <c r="G504" i="8"/>
  <c r="F504" i="8"/>
  <c r="G503" i="8"/>
  <c r="F503" i="8"/>
  <c r="G502" i="8"/>
  <c r="F502" i="8"/>
  <c r="G501" i="8"/>
  <c r="F501" i="8"/>
  <c r="G500" i="8"/>
  <c r="F500" i="8"/>
  <c r="G499" i="8"/>
  <c r="F499" i="8"/>
  <c r="G498" i="8"/>
  <c r="F498" i="8"/>
  <c r="G497" i="8"/>
  <c r="F497" i="8"/>
  <c r="G496" i="8"/>
  <c r="F496" i="8"/>
  <c r="G495" i="8"/>
  <c r="F495" i="8"/>
  <c r="G494" i="8"/>
  <c r="F494" i="8"/>
  <c r="G493" i="8"/>
  <c r="F493" i="8"/>
  <c r="G492" i="8"/>
  <c r="F492" i="8"/>
  <c r="G491" i="8"/>
  <c r="F491" i="8"/>
  <c r="G490" i="8"/>
  <c r="F490" i="8"/>
  <c r="G489" i="8"/>
  <c r="F489" i="8"/>
  <c r="G488" i="8"/>
  <c r="F488" i="8"/>
  <c r="G487" i="8"/>
  <c r="F487" i="8"/>
  <c r="G486" i="8"/>
  <c r="F486" i="8"/>
  <c r="G485" i="8"/>
  <c r="F485" i="8"/>
  <c r="G484" i="8"/>
  <c r="F484" i="8"/>
  <c r="G483" i="8"/>
  <c r="F483" i="8"/>
  <c r="G482" i="8"/>
  <c r="F482" i="8"/>
  <c r="G481" i="8"/>
  <c r="F481" i="8"/>
  <c r="G480" i="8"/>
  <c r="F480" i="8"/>
  <c r="G479" i="8"/>
  <c r="F479" i="8"/>
  <c r="G478" i="8"/>
  <c r="F478" i="8"/>
  <c r="G477" i="8"/>
  <c r="F477" i="8"/>
  <c r="G476" i="8"/>
  <c r="F476" i="8"/>
  <c r="G475" i="8"/>
  <c r="F475" i="8"/>
  <c r="G474" i="8"/>
  <c r="F474" i="8"/>
  <c r="G473" i="8"/>
  <c r="F473" i="8"/>
  <c r="G472" i="8"/>
  <c r="F472" i="8"/>
  <c r="G471" i="8"/>
  <c r="F471" i="8"/>
  <c r="G470" i="8"/>
  <c r="F470" i="8"/>
  <c r="G469" i="8"/>
  <c r="F469" i="8"/>
  <c r="G468" i="8"/>
  <c r="F468" i="8"/>
  <c r="G467" i="8"/>
  <c r="F467" i="8"/>
  <c r="G466" i="8"/>
  <c r="F466" i="8"/>
  <c r="G465" i="8"/>
  <c r="F465" i="8"/>
  <c r="K464" i="8"/>
  <c r="J464" i="8"/>
  <c r="J465" i="8" s="1"/>
  <c r="J466" i="8" s="1"/>
  <c r="J467" i="8" s="1"/>
  <c r="J468" i="8" s="1"/>
  <c r="J469" i="8" s="1"/>
  <c r="J470" i="8" s="1"/>
  <c r="J471" i="8" s="1"/>
  <c r="J472" i="8" s="1"/>
  <c r="J473" i="8" s="1"/>
  <c r="J474" i="8" s="1"/>
  <c r="J475" i="8" s="1"/>
  <c r="J476" i="8" s="1"/>
  <c r="J477" i="8" s="1"/>
  <c r="J478" i="8" s="1"/>
  <c r="J479" i="8" s="1"/>
  <c r="J480" i="8" s="1"/>
  <c r="J481" i="8" s="1"/>
  <c r="J482" i="8" s="1"/>
  <c r="J483" i="8" s="1"/>
  <c r="J484" i="8" s="1"/>
  <c r="J485" i="8" s="1"/>
  <c r="J486" i="8" s="1"/>
  <c r="J487" i="8" s="1"/>
  <c r="J488" i="8" s="1"/>
  <c r="J489" i="8" s="1"/>
  <c r="J490" i="8" s="1"/>
  <c r="J491" i="8" s="1"/>
  <c r="J492" i="8" s="1"/>
  <c r="J493" i="8" s="1"/>
  <c r="J494" i="8" s="1"/>
  <c r="J495" i="8" s="1"/>
  <c r="J496" i="8" s="1"/>
  <c r="J497" i="8" s="1"/>
  <c r="J498" i="8" s="1"/>
  <c r="J499" i="8" s="1"/>
  <c r="J500" i="8" s="1"/>
  <c r="J501" i="8" s="1"/>
  <c r="J502" i="8" s="1"/>
  <c r="J503" i="8" s="1"/>
  <c r="J504" i="8" s="1"/>
  <c r="J505" i="8" s="1"/>
  <c r="J506" i="8" s="1"/>
  <c r="J507" i="8" s="1"/>
  <c r="J508" i="8" s="1"/>
  <c r="J509" i="8" s="1"/>
  <c r="J510" i="8" s="1"/>
  <c r="G464" i="8"/>
  <c r="F464" i="8"/>
  <c r="G463" i="8"/>
  <c r="F463" i="8"/>
  <c r="G462" i="8"/>
  <c r="F462" i="8"/>
  <c r="G461" i="8"/>
  <c r="F461" i="8"/>
  <c r="G460" i="8"/>
  <c r="F460" i="8"/>
  <c r="G459" i="8"/>
  <c r="F459" i="8"/>
  <c r="G458" i="8"/>
  <c r="F458" i="8"/>
  <c r="G457" i="8"/>
  <c r="F457" i="8"/>
  <c r="G456" i="8"/>
  <c r="F456" i="8"/>
  <c r="G455" i="8"/>
  <c r="F455" i="8"/>
  <c r="G454" i="8"/>
  <c r="F454" i="8"/>
  <c r="G453" i="8"/>
  <c r="F453" i="8"/>
  <c r="G452" i="8"/>
  <c r="F452" i="8"/>
  <c r="G451" i="8"/>
  <c r="F451" i="8"/>
  <c r="G450" i="8"/>
  <c r="F450" i="8"/>
  <c r="G449" i="8"/>
  <c r="F449" i="8"/>
  <c r="G448" i="8"/>
  <c r="F448" i="8"/>
  <c r="G447" i="8"/>
  <c r="F447" i="8"/>
  <c r="G446" i="8"/>
  <c r="F446" i="8"/>
  <c r="G445" i="8"/>
  <c r="F445" i="8"/>
  <c r="G444" i="8"/>
  <c r="F444" i="8"/>
  <c r="G443" i="8"/>
  <c r="F443" i="8"/>
  <c r="G442" i="8"/>
  <c r="F442" i="8"/>
  <c r="G441" i="8"/>
  <c r="F441" i="8"/>
  <c r="G440" i="8"/>
  <c r="F440" i="8"/>
  <c r="G439" i="8"/>
  <c r="F439" i="8"/>
  <c r="G438" i="8"/>
  <c r="F438" i="8"/>
  <c r="G437" i="8"/>
  <c r="F437" i="8"/>
  <c r="G436" i="8"/>
  <c r="F436" i="8"/>
  <c r="G435" i="8"/>
  <c r="F435" i="8"/>
  <c r="G434" i="8"/>
  <c r="F434" i="8"/>
  <c r="G433" i="8"/>
  <c r="F433" i="8"/>
  <c r="G432" i="8"/>
  <c r="F432" i="8"/>
  <c r="G431" i="8"/>
  <c r="F431" i="8"/>
  <c r="G430" i="8"/>
  <c r="F430" i="8"/>
  <c r="G429" i="8"/>
  <c r="F429" i="8"/>
  <c r="G428" i="8"/>
  <c r="F428" i="8"/>
  <c r="G427" i="8"/>
  <c r="F427" i="8"/>
  <c r="G426" i="8"/>
  <c r="F426" i="8"/>
  <c r="G425" i="8"/>
  <c r="F425" i="8"/>
  <c r="G424" i="8"/>
  <c r="F424" i="8"/>
  <c r="G423" i="8"/>
  <c r="F423" i="8"/>
  <c r="G422" i="8"/>
  <c r="F422" i="8"/>
  <c r="G421" i="8"/>
  <c r="F421" i="8"/>
  <c r="G420" i="8"/>
  <c r="F420" i="8"/>
  <c r="G419" i="8"/>
  <c r="F419" i="8"/>
  <c r="J418" i="8"/>
  <c r="J419" i="8" s="1"/>
  <c r="J420" i="8" s="1"/>
  <c r="J421" i="8" s="1"/>
  <c r="J422" i="8" s="1"/>
  <c r="J423" i="8" s="1"/>
  <c r="J424" i="8" s="1"/>
  <c r="J425" i="8" s="1"/>
  <c r="J426" i="8" s="1"/>
  <c r="J427" i="8" s="1"/>
  <c r="J428" i="8" s="1"/>
  <c r="J429" i="8" s="1"/>
  <c r="J430" i="8" s="1"/>
  <c r="J431" i="8" s="1"/>
  <c r="J432" i="8" s="1"/>
  <c r="J433" i="8" s="1"/>
  <c r="J434" i="8" s="1"/>
  <c r="J435" i="8" s="1"/>
  <c r="J436" i="8" s="1"/>
  <c r="J437" i="8" s="1"/>
  <c r="J438" i="8" s="1"/>
  <c r="J439" i="8" s="1"/>
  <c r="J440" i="8" s="1"/>
  <c r="J441" i="8" s="1"/>
  <c r="J442" i="8" s="1"/>
  <c r="J443" i="8" s="1"/>
  <c r="J444" i="8" s="1"/>
  <c r="J445" i="8" s="1"/>
  <c r="J446" i="8" s="1"/>
  <c r="J447" i="8" s="1"/>
  <c r="J448" i="8" s="1"/>
  <c r="J449" i="8" s="1"/>
  <c r="J450" i="8" s="1"/>
  <c r="J451" i="8" s="1"/>
  <c r="J452" i="8" s="1"/>
  <c r="J453" i="8" s="1"/>
  <c r="J454" i="8" s="1"/>
  <c r="J455" i="8" s="1"/>
  <c r="J456" i="8" s="1"/>
  <c r="J457" i="8" s="1"/>
  <c r="J458" i="8" s="1"/>
  <c r="J459" i="8" s="1"/>
  <c r="J460" i="8" s="1"/>
  <c r="J461" i="8" s="1"/>
  <c r="J462" i="8" s="1"/>
  <c r="G418" i="8"/>
  <c r="F418" i="8"/>
  <c r="G417" i="8"/>
  <c r="F417" i="8"/>
  <c r="K416" i="8"/>
  <c r="J416" i="8"/>
  <c r="J417" i="8" s="1"/>
  <c r="G416" i="8"/>
  <c r="F416" i="8"/>
  <c r="G415" i="8"/>
  <c r="F415" i="8"/>
  <c r="G414" i="8"/>
  <c r="F414" i="8"/>
  <c r="G413" i="8"/>
  <c r="F413" i="8"/>
  <c r="G412" i="8"/>
  <c r="F412" i="8"/>
  <c r="G411" i="8"/>
  <c r="F411" i="8"/>
  <c r="G410" i="8"/>
  <c r="F410" i="8"/>
  <c r="G409" i="8"/>
  <c r="F409" i="8"/>
  <c r="G408" i="8"/>
  <c r="F408" i="8"/>
  <c r="G407" i="8"/>
  <c r="F407" i="8"/>
  <c r="G406" i="8"/>
  <c r="F406" i="8"/>
  <c r="G405" i="8"/>
  <c r="F405" i="8"/>
  <c r="G404" i="8"/>
  <c r="F404" i="8"/>
  <c r="G403" i="8"/>
  <c r="F403" i="8"/>
  <c r="G402" i="8"/>
  <c r="F402" i="8"/>
  <c r="G401" i="8"/>
  <c r="F401" i="8"/>
  <c r="G400" i="8"/>
  <c r="F400" i="8"/>
  <c r="G399" i="8"/>
  <c r="F399" i="8"/>
  <c r="G398" i="8"/>
  <c r="F398" i="8"/>
  <c r="G397" i="8"/>
  <c r="F397" i="8"/>
  <c r="G396" i="8"/>
  <c r="F396" i="8"/>
  <c r="G395" i="8"/>
  <c r="F395" i="8"/>
  <c r="G394" i="8"/>
  <c r="F394" i="8"/>
  <c r="G393" i="8"/>
  <c r="F393" i="8"/>
  <c r="G392" i="8"/>
  <c r="F392" i="8"/>
  <c r="G391" i="8"/>
  <c r="F391" i="8"/>
  <c r="G390" i="8"/>
  <c r="F390" i="8"/>
  <c r="G389" i="8"/>
  <c r="F389" i="8"/>
  <c r="G388" i="8"/>
  <c r="F388" i="8"/>
  <c r="G387" i="8"/>
  <c r="F387" i="8"/>
  <c r="G386" i="8"/>
  <c r="F386" i="8"/>
  <c r="G385" i="8"/>
  <c r="F385" i="8"/>
  <c r="G384" i="8"/>
  <c r="F384" i="8"/>
  <c r="G383" i="8"/>
  <c r="F383" i="8"/>
  <c r="G382" i="8"/>
  <c r="F382" i="8"/>
  <c r="G381" i="8"/>
  <c r="F381" i="8"/>
  <c r="G380" i="8"/>
  <c r="F380" i="8"/>
  <c r="G379" i="8"/>
  <c r="F379" i="8"/>
  <c r="G378" i="8"/>
  <c r="F378" i="8"/>
  <c r="G377" i="8"/>
  <c r="F377" i="8"/>
  <c r="G376" i="8"/>
  <c r="F376" i="8"/>
  <c r="G375" i="8"/>
  <c r="F375" i="8"/>
  <c r="G374" i="8"/>
  <c r="F374" i="8"/>
  <c r="G373" i="8"/>
  <c r="F373" i="8"/>
  <c r="G372" i="8"/>
  <c r="F372" i="8"/>
  <c r="G371" i="8"/>
  <c r="F371" i="8"/>
  <c r="G370" i="8"/>
  <c r="F370" i="8"/>
  <c r="G369" i="8"/>
  <c r="F369" i="8"/>
  <c r="K368" i="8"/>
  <c r="K369" i="8" s="1"/>
  <c r="J368" i="8"/>
  <c r="J369" i="8" s="1"/>
  <c r="J370" i="8" s="1"/>
  <c r="J371" i="8" s="1"/>
  <c r="J372" i="8" s="1"/>
  <c r="J373" i="8" s="1"/>
  <c r="J374" i="8" s="1"/>
  <c r="J375" i="8" s="1"/>
  <c r="J376" i="8" s="1"/>
  <c r="J377" i="8" s="1"/>
  <c r="J378" i="8" s="1"/>
  <c r="J379" i="8" s="1"/>
  <c r="J380" i="8" s="1"/>
  <c r="J381" i="8" s="1"/>
  <c r="J382" i="8" s="1"/>
  <c r="J383" i="8" s="1"/>
  <c r="J384" i="8" s="1"/>
  <c r="J385" i="8" s="1"/>
  <c r="J386" i="8" s="1"/>
  <c r="J387" i="8" s="1"/>
  <c r="J388" i="8" s="1"/>
  <c r="J389" i="8" s="1"/>
  <c r="J390" i="8" s="1"/>
  <c r="J391" i="8" s="1"/>
  <c r="J392" i="8" s="1"/>
  <c r="J393" i="8" s="1"/>
  <c r="J394" i="8" s="1"/>
  <c r="J395" i="8" s="1"/>
  <c r="J396" i="8" s="1"/>
  <c r="J397" i="8" s="1"/>
  <c r="J398" i="8" s="1"/>
  <c r="J399" i="8" s="1"/>
  <c r="J400" i="8" s="1"/>
  <c r="J401" i="8" s="1"/>
  <c r="J402" i="8" s="1"/>
  <c r="J403" i="8" s="1"/>
  <c r="J404" i="8" s="1"/>
  <c r="J405" i="8" s="1"/>
  <c r="J406" i="8" s="1"/>
  <c r="J407" i="8" s="1"/>
  <c r="J408" i="8" s="1"/>
  <c r="J409" i="8" s="1"/>
  <c r="J410" i="8" s="1"/>
  <c r="J411" i="8" s="1"/>
  <c r="J412" i="8" s="1"/>
  <c r="J413" i="8" s="1"/>
  <c r="J414" i="8" s="1"/>
  <c r="G368" i="8"/>
  <c r="F368" i="8"/>
  <c r="G367" i="8"/>
  <c r="F367" i="8"/>
  <c r="G366" i="8"/>
  <c r="F366" i="8"/>
  <c r="G365" i="8"/>
  <c r="F365" i="8"/>
  <c r="G364" i="8"/>
  <c r="F364" i="8"/>
  <c r="G363" i="8"/>
  <c r="F363" i="8"/>
  <c r="G362" i="8"/>
  <c r="F362" i="8"/>
  <c r="G361" i="8"/>
  <c r="F361" i="8"/>
  <c r="G360" i="8"/>
  <c r="F360" i="8"/>
  <c r="G359" i="8"/>
  <c r="F359" i="8"/>
  <c r="G358" i="8"/>
  <c r="F358" i="8"/>
  <c r="G357" i="8"/>
  <c r="F357" i="8"/>
  <c r="G356" i="8"/>
  <c r="F356" i="8"/>
  <c r="G355" i="8"/>
  <c r="F355" i="8"/>
  <c r="G354" i="8"/>
  <c r="F354" i="8"/>
  <c r="G353" i="8"/>
  <c r="F353" i="8"/>
  <c r="G352" i="8"/>
  <c r="F352" i="8"/>
  <c r="G351" i="8"/>
  <c r="F351" i="8"/>
  <c r="G350" i="8"/>
  <c r="F350" i="8"/>
  <c r="G349" i="8"/>
  <c r="F349" i="8"/>
  <c r="G348" i="8"/>
  <c r="F348" i="8"/>
  <c r="G347" i="8"/>
  <c r="F347" i="8"/>
  <c r="G346" i="8"/>
  <c r="F346" i="8"/>
  <c r="G345" i="8"/>
  <c r="F345" i="8"/>
  <c r="G344" i="8"/>
  <c r="F344" i="8"/>
  <c r="G343" i="8"/>
  <c r="F343" i="8"/>
  <c r="G342" i="8"/>
  <c r="F342" i="8"/>
  <c r="G341" i="8"/>
  <c r="F341" i="8"/>
  <c r="G340" i="8"/>
  <c r="F340" i="8"/>
  <c r="G339" i="8"/>
  <c r="F339" i="8"/>
  <c r="G338" i="8"/>
  <c r="F338" i="8"/>
  <c r="G337" i="8"/>
  <c r="F337" i="8"/>
  <c r="G336" i="8"/>
  <c r="F336" i="8"/>
  <c r="G335" i="8"/>
  <c r="F335" i="8"/>
  <c r="G334" i="8"/>
  <c r="F334" i="8"/>
  <c r="G333" i="8"/>
  <c r="F333" i="8"/>
  <c r="G332" i="8"/>
  <c r="F332" i="8"/>
  <c r="G331" i="8"/>
  <c r="F331" i="8"/>
  <c r="J330" i="8"/>
  <c r="J331" i="8" s="1"/>
  <c r="J332" i="8" s="1"/>
  <c r="J333" i="8" s="1"/>
  <c r="J334" i="8" s="1"/>
  <c r="J335" i="8" s="1"/>
  <c r="J336" i="8" s="1"/>
  <c r="J337" i="8" s="1"/>
  <c r="J338" i="8" s="1"/>
  <c r="J339" i="8" s="1"/>
  <c r="J340" i="8" s="1"/>
  <c r="J341" i="8" s="1"/>
  <c r="J342" i="8" s="1"/>
  <c r="J343" i="8" s="1"/>
  <c r="J344" i="8" s="1"/>
  <c r="J345" i="8" s="1"/>
  <c r="J346" i="8" s="1"/>
  <c r="J347" i="8" s="1"/>
  <c r="J348" i="8" s="1"/>
  <c r="J349" i="8" s="1"/>
  <c r="J350" i="8" s="1"/>
  <c r="J351" i="8" s="1"/>
  <c r="J352" i="8" s="1"/>
  <c r="J353" i="8" s="1"/>
  <c r="J354" i="8" s="1"/>
  <c r="J355" i="8" s="1"/>
  <c r="J356" i="8" s="1"/>
  <c r="J357" i="8" s="1"/>
  <c r="J358" i="8" s="1"/>
  <c r="J359" i="8" s="1"/>
  <c r="J360" i="8" s="1"/>
  <c r="J361" i="8" s="1"/>
  <c r="J362" i="8" s="1"/>
  <c r="J363" i="8" s="1"/>
  <c r="J364" i="8" s="1"/>
  <c r="J365" i="8" s="1"/>
  <c r="J366" i="8" s="1"/>
  <c r="G330" i="8"/>
  <c r="F330" i="8"/>
  <c r="G329" i="8"/>
  <c r="F329" i="8"/>
  <c r="G328" i="8"/>
  <c r="F328" i="8"/>
  <c r="G327" i="8"/>
  <c r="F327" i="8"/>
  <c r="G326" i="8"/>
  <c r="F326" i="8"/>
  <c r="J325" i="8"/>
  <c r="J326" i="8" s="1"/>
  <c r="J327" i="8" s="1"/>
  <c r="J328" i="8" s="1"/>
  <c r="J329" i="8" s="1"/>
  <c r="G325" i="8"/>
  <c r="F325" i="8"/>
  <c r="G324" i="8"/>
  <c r="F324" i="8"/>
  <c r="J323" i="8"/>
  <c r="J324" i="8" s="1"/>
  <c r="G323" i="8"/>
  <c r="F323" i="8"/>
  <c r="G322" i="8"/>
  <c r="F322" i="8"/>
  <c r="J321" i="8"/>
  <c r="J322" i="8" s="1"/>
  <c r="G321" i="8"/>
  <c r="F321" i="8"/>
  <c r="K320" i="8"/>
  <c r="K321" i="8" s="1"/>
  <c r="J320" i="8"/>
  <c r="I320" i="8"/>
  <c r="G320" i="8"/>
  <c r="F320" i="8"/>
  <c r="G319" i="8"/>
  <c r="F319" i="8"/>
  <c r="G318" i="8"/>
  <c r="F318" i="8"/>
  <c r="G317" i="8"/>
  <c r="F317" i="8"/>
  <c r="G316" i="8"/>
  <c r="F316" i="8"/>
  <c r="G315" i="8"/>
  <c r="F315" i="8"/>
  <c r="G314" i="8"/>
  <c r="F314" i="8"/>
  <c r="G313" i="8"/>
  <c r="F313" i="8"/>
  <c r="G312" i="8"/>
  <c r="F312" i="8"/>
  <c r="G311" i="8"/>
  <c r="F311" i="8"/>
  <c r="G310" i="8"/>
  <c r="F310" i="8"/>
  <c r="G309" i="8"/>
  <c r="F309" i="8"/>
  <c r="G308" i="8"/>
  <c r="F308" i="8"/>
  <c r="G307" i="8"/>
  <c r="F307" i="8"/>
  <c r="G306" i="8"/>
  <c r="F306" i="8"/>
  <c r="G305" i="8"/>
  <c r="F305" i="8"/>
  <c r="G304" i="8"/>
  <c r="F304" i="8"/>
  <c r="G303" i="8"/>
  <c r="F303" i="8"/>
  <c r="G302" i="8"/>
  <c r="F302" i="8"/>
  <c r="G301" i="8"/>
  <c r="F301" i="8"/>
  <c r="G300" i="8"/>
  <c r="F300" i="8"/>
  <c r="G299" i="8"/>
  <c r="F299" i="8"/>
  <c r="G298" i="8"/>
  <c r="F298" i="8"/>
  <c r="G297" i="8"/>
  <c r="F297" i="8"/>
  <c r="G296" i="8"/>
  <c r="F296" i="8"/>
  <c r="G295" i="8"/>
  <c r="F295" i="8"/>
  <c r="G294" i="8"/>
  <c r="F294" i="8"/>
  <c r="G293" i="8"/>
  <c r="F293" i="8"/>
  <c r="G292" i="8"/>
  <c r="F292" i="8"/>
  <c r="G291" i="8"/>
  <c r="F291" i="8"/>
  <c r="G290" i="8"/>
  <c r="F290" i="8"/>
  <c r="G289" i="8"/>
  <c r="F289" i="8"/>
  <c r="G288" i="8"/>
  <c r="F288" i="8"/>
  <c r="G287" i="8"/>
  <c r="F287" i="8"/>
  <c r="G286" i="8"/>
  <c r="F286" i="8"/>
  <c r="G285" i="8"/>
  <c r="F285" i="8"/>
  <c r="G284" i="8"/>
  <c r="F284" i="8"/>
  <c r="G283" i="8"/>
  <c r="F283" i="8"/>
  <c r="G282" i="8"/>
  <c r="F282" i="8"/>
  <c r="G281" i="8"/>
  <c r="F281" i="8"/>
  <c r="G280" i="8"/>
  <c r="F280" i="8"/>
  <c r="G279" i="8"/>
  <c r="F279" i="8"/>
  <c r="G278" i="8"/>
  <c r="F278" i="8"/>
  <c r="G277" i="8"/>
  <c r="F277" i="8"/>
  <c r="G276" i="8"/>
  <c r="F276" i="8"/>
  <c r="G275" i="8"/>
  <c r="F275" i="8"/>
  <c r="G274" i="8"/>
  <c r="F274" i="8"/>
  <c r="K273" i="8"/>
  <c r="K274" i="8" s="1"/>
  <c r="J273" i="8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J314" i="8" s="1"/>
  <c r="J315" i="8" s="1"/>
  <c r="J316" i="8" s="1"/>
  <c r="J317" i="8" s="1"/>
  <c r="J318" i="8" s="1"/>
  <c r="G273" i="8"/>
  <c r="F273" i="8"/>
  <c r="K272" i="8"/>
  <c r="J272" i="8"/>
  <c r="G272" i="8"/>
  <c r="F272" i="8"/>
  <c r="G271" i="8"/>
  <c r="F271" i="8"/>
  <c r="G270" i="8"/>
  <c r="F270" i="8"/>
  <c r="G269" i="8"/>
  <c r="F269" i="8"/>
  <c r="G268" i="8"/>
  <c r="F268" i="8"/>
  <c r="G267" i="8"/>
  <c r="F267" i="8"/>
  <c r="G266" i="8"/>
  <c r="F266" i="8"/>
  <c r="G265" i="8"/>
  <c r="F265" i="8"/>
  <c r="G264" i="8"/>
  <c r="F264" i="8"/>
  <c r="G263" i="8"/>
  <c r="F263" i="8"/>
  <c r="G262" i="8"/>
  <c r="F262" i="8"/>
  <c r="G261" i="8"/>
  <c r="F261" i="8"/>
  <c r="G260" i="8"/>
  <c r="F260" i="8"/>
  <c r="G259" i="8"/>
  <c r="F259" i="8"/>
  <c r="G258" i="8"/>
  <c r="F258" i="8"/>
  <c r="G257" i="8"/>
  <c r="F257" i="8"/>
  <c r="G256" i="8"/>
  <c r="F256" i="8"/>
  <c r="G255" i="8"/>
  <c r="F255" i="8"/>
  <c r="G254" i="8"/>
  <c r="F254" i="8"/>
  <c r="G253" i="8"/>
  <c r="F253" i="8"/>
  <c r="G252" i="8"/>
  <c r="F252" i="8"/>
  <c r="G251" i="8"/>
  <c r="F251" i="8"/>
  <c r="G250" i="8"/>
  <c r="F250" i="8"/>
  <c r="G249" i="8"/>
  <c r="F249" i="8"/>
  <c r="G248" i="8"/>
  <c r="F248" i="8"/>
  <c r="G247" i="8"/>
  <c r="F247" i="8"/>
  <c r="G246" i="8"/>
  <c r="F246" i="8"/>
  <c r="G245" i="8"/>
  <c r="F245" i="8"/>
  <c r="G244" i="8"/>
  <c r="F244" i="8"/>
  <c r="G243" i="8"/>
  <c r="F243" i="8"/>
  <c r="G242" i="8"/>
  <c r="F242" i="8"/>
  <c r="G241" i="8"/>
  <c r="F241" i="8"/>
  <c r="G240" i="8"/>
  <c r="F240" i="8"/>
  <c r="G239" i="8"/>
  <c r="F239" i="8"/>
  <c r="G238" i="8"/>
  <c r="F238" i="8"/>
  <c r="G237" i="8"/>
  <c r="F237" i="8"/>
  <c r="G236" i="8"/>
  <c r="F236" i="8"/>
  <c r="G235" i="8"/>
  <c r="F235" i="8"/>
  <c r="G234" i="8"/>
  <c r="F234" i="8"/>
  <c r="G233" i="8"/>
  <c r="F233" i="8"/>
  <c r="G232" i="8"/>
  <c r="F232" i="8"/>
  <c r="G231" i="8"/>
  <c r="F231" i="8"/>
  <c r="G230" i="8"/>
  <c r="F230" i="8"/>
  <c r="G229" i="8"/>
  <c r="F229" i="8"/>
  <c r="G228" i="8"/>
  <c r="F228" i="8"/>
  <c r="K227" i="8"/>
  <c r="K228" i="8" s="1"/>
  <c r="G227" i="8"/>
  <c r="F227" i="8"/>
  <c r="G226" i="8"/>
  <c r="F226" i="8"/>
  <c r="I226" i="8" s="1"/>
  <c r="J225" i="8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I225" i="8"/>
  <c r="G225" i="8"/>
  <c r="F225" i="8"/>
  <c r="K224" i="8"/>
  <c r="K225" i="8" s="1"/>
  <c r="K226" i="8" s="1"/>
  <c r="J224" i="8"/>
  <c r="G224" i="8"/>
  <c r="F224" i="8"/>
  <c r="I223" i="8"/>
  <c r="G223" i="8"/>
  <c r="F223" i="8"/>
  <c r="G222" i="8"/>
  <c r="F222" i="8"/>
  <c r="G221" i="8"/>
  <c r="F221" i="8"/>
  <c r="G220" i="8"/>
  <c r="F220" i="8"/>
  <c r="G219" i="8"/>
  <c r="F219" i="8"/>
  <c r="G218" i="8"/>
  <c r="F218" i="8"/>
  <c r="G217" i="8"/>
  <c r="F217" i="8"/>
  <c r="G216" i="8"/>
  <c r="F216" i="8"/>
  <c r="G215" i="8"/>
  <c r="F215" i="8"/>
  <c r="G214" i="8"/>
  <c r="F214" i="8"/>
  <c r="G213" i="8"/>
  <c r="F213" i="8"/>
  <c r="G212" i="8"/>
  <c r="F212" i="8"/>
  <c r="G211" i="8"/>
  <c r="F211" i="8"/>
  <c r="G210" i="8"/>
  <c r="F210" i="8"/>
  <c r="G209" i="8"/>
  <c r="F209" i="8"/>
  <c r="G208" i="8"/>
  <c r="F208" i="8"/>
  <c r="G207" i="8"/>
  <c r="F207" i="8"/>
  <c r="G206" i="8"/>
  <c r="F206" i="8"/>
  <c r="G205" i="8"/>
  <c r="F205" i="8"/>
  <c r="G204" i="8"/>
  <c r="F204" i="8"/>
  <c r="G203" i="8"/>
  <c r="F203" i="8"/>
  <c r="G202" i="8"/>
  <c r="F202" i="8"/>
  <c r="G201" i="8"/>
  <c r="F201" i="8"/>
  <c r="G200" i="8"/>
  <c r="F200" i="8"/>
  <c r="G199" i="8"/>
  <c r="F199" i="8"/>
  <c r="G198" i="8"/>
  <c r="F198" i="8"/>
  <c r="G197" i="8"/>
  <c r="F197" i="8"/>
  <c r="G196" i="8"/>
  <c r="F196" i="8"/>
  <c r="G195" i="8"/>
  <c r="F195" i="8"/>
  <c r="G194" i="8"/>
  <c r="F194" i="8"/>
  <c r="G193" i="8"/>
  <c r="F193" i="8"/>
  <c r="G192" i="8"/>
  <c r="F192" i="8"/>
  <c r="G191" i="8"/>
  <c r="F191" i="8"/>
  <c r="G190" i="8"/>
  <c r="F190" i="8"/>
  <c r="G189" i="8"/>
  <c r="F189" i="8"/>
  <c r="G188" i="8"/>
  <c r="F188" i="8"/>
  <c r="G187" i="8"/>
  <c r="F187" i="8"/>
  <c r="G186" i="8"/>
  <c r="F186" i="8"/>
  <c r="G185" i="8"/>
  <c r="F185" i="8"/>
  <c r="G184" i="8"/>
  <c r="F184" i="8"/>
  <c r="J183" i="8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G183" i="8"/>
  <c r="F183" i="8"/>
  <c r="G182" i="8"/>
  <c r="F182" i="8"/>
  <c r="G181" i="8"/>
  <c r="F181" i="8"/>
  <c r="G180" i="8"/>
  <c r="F180" i="8"/>
  <c r="G179" i="8"/>
  <c r="F179" i="8"/>
  <c r="G178" i="8"/>
  <c r="F178" i="8"/>
  <c r="J177" i="8"/>
  <c r="J178" i="8" s="1"/>
  <c r="J179" i="8" s="1"/>
  <c r="J180" i="8" s="1"/>
  <c r="J181" i="8" s="1"/>
  <c r="J182" i="8" s="1"/>
  <c r="G177" i="8"/>
  <c r="F177" i="8"/>
  <c r="K176" i="8"/>
  <c r="J176" i="8"/>
  <c r="G176" i="8"/>
  <c r="F176" i="8"/>
  <c r="G175" i="8"/>
  <c r="F175" i="8"/>
  <c r="G174" i="8"/>
  <c r="F174" i="8"/>
  <c r="G173" i="8"/>
  <c r="F173" i="8"/>
  <c r="G172" i="8"/>
  <c r="F172" i="8"/>
  <c r="G171" i="8"/>
  <c r="F171" i="8"/>
  <c r="G170" i="8"/>
  <c r="F170" i="8"/>
  <c r="G169" i="8"/>
  <c r="F169" i="8"/>
  <c r="G168" i="8"/>
  <c r="F168" i="8"/>
  <c r="G167" i="8"/>
  <c r="F167" i="8"/>
  <c r="G166" i="8"/>
  <c r="F166" i="8"/>
  <c r="G165" i="8"/>
  <c r="F165" i="8"/>
  <c r="G164" i="8"/>
  <c r="F164" i="8"/>
  <c r="G163" i="8"/>
  <c r="F163" i="8"/>
  <c r="G162" i="8"/>
  <c r="F162" i="8"/>
  <c r="G161" i="8"/>
  <c r="F161" i="8"/>
  <c r="G160" i="8"/>
  <c r="F160" i="8"/>
  <c r="G159" i="8"/>
  <c r="F159" i="8"/>
  <c r="G158" i="8"/>
  <c r="F158" i="8"/>
  <c r="G157" i="8"/>
  <c r="F157" i="8"/>
  <c r="G156" i="8"/>
  <c r="F156" i="8"/>
  <c r="G155" i="8"/>
  <c r="F155" i="8"/>
  <c r="G154" i="8"/>
  <c r="F154" i="8"/>
  <c r="G153" i="8"/>
  <c r="F153" i="8"/>
  <c r="G152" i="8"/>
  <c r="F152" i="8"/>
  <c r="G151" i="8"/>
  <c r="F151" i="8"/>
  <c r="G150" i="8"/>
  <c r="F150" i="8"/>
  <c r="G149" i="8"/>
  <c r="F149" i="8"/>
  <c r="G148" i="8"/>
  <c r="F148" i="8"/>
  <c r="G147" i="8"/>
  <c r="F147" i="8"/>
  <c r="G146" i="8"/>
  <c r="F146" i="8"/>
  <c r="G145" i="8"/>
  <c r="F145" i="8"/>
  <c r="G144" i="8"/>
  <c r="F144" i="8"/>
  <c r="G143" i="8"/>
  <c r="F143" i="8"/>
  <c r="G142" i="8"/>
  <c r="F142" i="8"/>
  <c r="G141" i="8"/>
  <c r="F141" i="8"/>
  <c r="G140" i="8"/>
  <c r="F140" i="8"/>
  <c r="G139" i="8"/>
  <c r="F139" i="8"/>
  <c r="G138" i="8"/>
  <c r="F138" i="8"/>
  <c r="G137" i="8"/>
  <c r="F137" i="8"/>
  <c r="G136" i="8"/>
  <c r="F136" i="8"/>
  <c r="G135" i="8"/>
  <c r="F135" i="8"/>
  <c r="G134" i="8"/>
  <c r="F134" i="8"/>
  <c r="J133" i="8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G133" i="8"/>
  <c r="F133" i="8"/>
  <c r="G132" i="8"/>
  <c r="F132" i="8"/>
  <c r="G131" i="8"/>
  <c r="F131" i="8"/>
  <c r="G130" i="8"/>
  <c r="F130" i="8"/>
  <c r="G129" i="8"/>
  <c r="F129" i="8"/>
  <c r="K128" i="8"/>
  <c r="I128" i="8" s="1"/>
  <c r="J128" i="8"/>
  <c r="J129" i="8" s="1"/>
  <c r="J130" i="8" s="1"/>
  <c r="J131" i="8" s="1"/>
  <c r="J132" i="8" s="1"/>
  <c r="G128" i="8"/>
  <c r="F128" i="8"/>
  <c r="G127" i="8"/>
  <c r="F127" i="8"/>
  <c r="G126" i="8"/>
  <c r="F126" i="8"/>
  <c r="G125" i="8"/>
  <c r="F125" i="8"/>
  <c r="G124" i="8"/>
  <c r="F124" i="8"/>
  <c r="G123" i="8"/>
  <c r="F123" i="8"/>
  <c r="G122" i="8"/>
  <c r="F122" i="8"/>
  <c r="G121" i="8"/>
  <c r="F121" i="8"/>
  <c r="G120" i="8"/>
  <c r="F120" i="8"/>
  <c r="G119" i="8"/>
  <c r="F119" i="8"/>
  <c r="G118" i="8"/>
  <c r="F118" i="8"/>
  <c r="G117" i="8"/>
  <c r="F117" i="8"/>
  <c r="G116" i="8"/>
  <c r="F116" i="8"/>
  <c r="G115" i="8"/>
  <c r="F115" i="8"/>
  <c r="G114" i="8"/>
  <c r="F114" i="8"/>
  <c r="G113" i="8"/>
  <c r="F113" i="8"/>
  <c r="G112" i="8"/>
  <c r="F112" i="8"/>
  <c r="G111" i="8"/>
  <c r="F111" i="8"/>
  <c r="G110" i="8"/>
  <c r="F110" i="8"/>
  <c r="G109" i="8"/>
  <c r="F109" i="8"/>
  <c r="G108" i="8"/>
  <c r="F108" i="8"/>
  <c r="G107" i="8"/>
  <c r="F107" i="8"/>
  <c r="G106" i="8"/>
  <c r="F106" i="8"/>
  <c r="G105" i="8"/>
  <c r="F105" i="8"/>
  <c r="G104" i="8"/>
  <c r="F104" i="8"/>
  <c r="G103" i="8"/>
  <c r="F103" i="8"/>
  <c r="G102" i="8"/>
  <c r="F102" i="8"/>
  <c r="G101" i="8"/>
  <c r="F101" i="8"/>
  <c r="G100" i="8"/>
  <c r="F100" i="8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5" i="8"/>
  <c r="F85" i="8"/>
  <c r="G84" i="8"/>
  <c r="F84" i="8"/>
  <c r="G83" i="8"/>
  <c r="F83" i="8"/>
  <c r="G82" i="8"/>
  <c r="F82" i="8"/>
  <c r="J81" i="8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G81" i="8"/>
  <c r="F81" i="8"/>
  <c r="I81" i="8" s="1"/>
  <c r="K80" i="8"/>
  <c r="K81" i="8" s="1"/>
  <c r="K82" i="8" s="1"/>
  <c r="J80" i="8"/>
  <c r="G80" i="8"/>
  <c r="I80" i="8" s="1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G71" i="8"/>
  <c r="F71" i="8"/>
  <c r="G70" i="8"/>
  <c r="F70" i="8"/>
  <c r="G69" i="8"/>
  <c r="F69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J35" i="8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G35" i="8"/>
  <c r="F35" i="8"/>
  <c r="J34" i="8"/>
  <c r="G34" i="8"/>
  <c r="F34" i="8"/>
  <c r="K33" i="8"/>
  <c r="K34" i="8" s="1"/>
  <c r="J33" i="8"/>
  <c r="G33" i="8"/>
  <c r="F33" i="8"/>
  <c r="K32" i="8"/>
  <c r="J32" i="8"/>
  <c r="G32" i="8"/>
  <c r="F32" i="8"/>
  <c r="I32" i="8" s="1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K23" i="8"/>
  <c r="G23" i="8"/>
  <c r="F23" i="8"/>
  <c r="I23" i="8" s="1"/>
  <c r="K22" i="8"/>
  <c r="G22" i="8"/>
  <c r="I22" i="8" s="1"/>
  <c r="F22" i="8"/>
  <c r="K21" i="8"/>
  <c r="I21" i="8" s="1"/>
  <c r="J21" i="8"/>
  <c r="J22" i="8" s="1"/>
  <c r="J23" i="8" s="1"/>
  <c r="J24" i="8" s="1"/>
  <c r="J25" i="8" s="1"/>
  <c r="J26" i="8" s="1"/>
  <c r="J27" i="8" s="1"/>
  <c r="J28" i="8" s="1"/>
  <c r="J29" i="8" s="1"/>
  <c r="J30" i="8" s="1"/>
  <c r="G21" i="8"/>
  <c r="F21" i="8"/>
  <c r="K20" i="8"/>
  <c r="J20" i="8"/>
  <c r="I20" i="8"/>
  <c r="G20" i="8"/>
  <c r="F20" i="8"/>
  <c r="I19" i="8"/>
  <c r="G19" i="8"/>
  <c r="F19" i="8"/>
  <c r="G18" i="8"/>
  <c r="F18" i="8"/>
  <c r="A18" i="8"/>
  <c r="G17" i="8"/>
  <c r="F17" i="8"/>
  <c r="A17" i="8"/>
  <c r="G16" i="8"/>
  <c r="F16" i="8"/>
  <c r="A16" i="8"/>
  <c r="G15" i="8"/>
  <c r="F15" i="8"/>
  <c r="A15" i="8"/>
  <c r="L14" i="8"/>
  <c r="L18" i="8" s="1"/>
  <c r="L22" i="8" s="1"/>
  <c r="L26" i="8" s="1"/>
  <c r="L30" i="8" s="1"/>
  <c r="L34" i="8" s="1"/>
  <c r="L38" i="8" s="1"/>
  <c r="L42" i="8" s="1"/>
  <c r="L46" i="8" s="1"/>
  <c r="L50" i="8" s="1"/>
  <c r="L54" i="8" s="1"/>
  <c r="L58" i="8" s="1"/>
  <c r="L62" i="8" s="1"/>
  <c r="L66" i="8" s="1"/>
  <c r="L70" i="8" s="1"/>
  <c r="L74" i="8" s="1"/>
  <c r="L78" i="8" s="1"/>
  <c r="L82" i="8" s="1"/>
  <c r="L86" i="8" s="1"/>
  <c r="L90" i="8" s="1"/>
  <c r="L94" i="8" s="1"/>
  <c r="L98" i="8" s="1"/>
  <c r="L102" i="8" s="1"/>
  <c r="L106" i="8" s="1"/>
  <c r="L110" i="8" s="1"/>
  <c r="L114" i="8" s="1"/>
  <c r="L118" i="8" s="1"/>
  <c r="L122" i="8" s="1"/>
  <c r="L126" i="8" s="1"/>
  <c r="L130" i="8" s="1"/>
  <c r="L134" i="8" s="1"/>
  <c r="L138" i="8" s="1"/>
  <c r="L142" i="8" s="1"/>
  <c r="L146" i="8" s="1"/>
  <c r="L150" i="8" s="1"/>
  <c r="L154" i="8" s="1"/>
  <c r="L158" i="8" s="1"/>
  <c r="L162" i="8" s="1"/>
  <c r="L166" i="8" s="1"/>
  <c r="L170" i="8" s="1"/>
  <c r="L174" i="8" s="1"/>
  <c r="L178" i="8" s="1"/>
  <c r="L182" i="8" s="1"/>
  <c r="L186" i="8" s="1"/>
  <c r="L190" i="8" s="1"/>
  <c r="L194" i="8" s="1"/>
  <c r="L198" i="8" s="1"/>
  <c r="L202" i="8" s="1"/>
  <c r="L206" i="8" s="1"/>
  <c r="L210" i="8" s="1"/>
  <c r="L214" i="8" s="1"/>
  <c r="L218" i="8" s="1"/>
  <c r="L222" i="8" s="1"/>
  <c r="L226" i="8" s="1"/>
  <c r="L230" i="8" s="1"/>
  <c r="L234" i="8" s="1"/>
  <c r="L238" i="8" s="1"/>
  <c r="L242" i="8" s="1"/>
  <c r="L246" i="8" s="1"/>
  <c r="L250" i="8" s="1"/>
  <c r="L254" i="8" s="1"/>
  <c r="L258" i="8" s="1"/>
  <c r="L262" i="8" s="1"/>
  <c r="L266" i="8" s="1"/>
  <c r="L270" i="8" s="1"/>
  <c r="L274" i="8" s="1"/>
  <c r="L278" i="8" s="1"/>
  <c r="L282" i="8" s="1"/>
  <c r="L286" i="8" s="1"/>
  <c r="L290" i="8" s="1"/>
  <c r="L294" i="8" s="1"/>
  <c r="L298" i="8" s="1"/>
  <c r="L302" i="8" s="1"/>
  <c r="L306" i="8" s="1"/>
  <c r="L310" i="8" s="1"/>
  <c r="L314" i="8" s="1"/>
  <c r="L318" i="8" s="1"/>
  <c r="L322" i="8" s="1"/>
  <c r="L326" i="8" s="1"/>
  <c r="L330" i="8" s="1"/>
  <c r="L334" i="8" s="1"/>
  <c r="L338" i="8" s="1"/>
  <c r="L342" i="8" s="1"/>
  <c r="L346" i="8" s="1"/>
  <c r="L350" i="8" s="1"/>
  <c r="L354" i="8" s="1"/>
  <c r="L358" i="8" s="1"/>
  <c r="L362" i="8" s="1"/>
  <c r="L366" i="8" s="1"/>
  <c r="L370" i="8" s="1"/>
  <c r="L374" i="8" s="1"/>
  <c r="L378" i="8" s="1"/>
  <c r="L382" i="8" s="1"/>
  <c r="L386" i="8" s="1"/>
  <c r="L390" i="8" s="1"/>
  <c r="L394" i="8" s="1"/>
  <c r="L398" i="8" s="1"/>
  <c r="L402" i="8" s="1"/>
  <c r="L406" i="8" s="1"/>
  <c r="L410" i="8" s="1"/>
  <c r="L414" i="8" s="1"/>
  <c r="L418" i="8" s="1"/>
  <c r="L422" i="8" s="1"/>
  <c r="L426" i="8" s="1"/>
  <c r="L430" i="8" s="1"/>
  <c r="L434" i="8" s="1"/>
  <c r="L438" i="8" s="1"/>
  <c r="L442" i="8" s="1"/>
  <c r="L446" i="8" s="1"/>
  <c r="L450" i="8" s="1"/>
  <c r="L454" i="8" s="1"/>
  <c r="L458" i="8" s="1"/>
  <c r="L462" i="8" s="1"/>
  <c r="L466" i="8" s="1"/>
  <c r="L470" i="8" s="1"/>
  <c r="L474" i="8" s="1"/>
  <c r="L478" i="8" s="1"/>
  <c r="L482" i="8" s="1"/>
  <c r="L486" i="8" s="1"/>
  <c r="L490" i="8" s="1"/>
  <c r="L494" i="8" s="1"/>
  <c r="L498" i="8" s="1"/>
  <c r="L502" i="8" s="1"/>
  <c r="L506" i="8" s="1"/>
  <c r="L510" i="8" s="1"/>
  <c r="G14" i="8"/>
  <c r="F14" i="8"/>
  <c r="A14" i="8"/>
  <c r="L13" i="8"/>
  <c r="L17" i="8" s="1"/>
  <c r="L21" i="8" s="1"/>
  <c r="L25" i="8" s="1"/>
  <c r="L29" i="8" s="1"/>
  <c r="L33" i="8" s="1"/>
  <c r="L37" i="8" s="1"/>
  <c r="L41" i="8" s="1"/>
  <c r="L45" i="8" s="1"/>
  <c r="L49" i="8" s="1"/>
  <c r="L53" i="8" s="1"/>
  <c r="L57" i="8" s="1"/>
  <c r="L61" i="8" s="1"/>
  <c r="L65" i="8" s="1"/>
  <c r="L69" i="8" s="1"/>
  <c r="L73" i="8" s="1"/>
  <c r="L77" i="8" s="1"/>
  <c r="L81" i="8" s="1"/>
  <c r="L85" i="8" s="1"/>
  <c r="L89" i="8" s="1"/>
  <c r="L93" i="8" s="1"/>
  <c r="L97" i="8" s="1"/>
  <c r="L101" i="8" s="1"/>
  <c r="L105" i="8" s="1"/>
  <c r="L109" i="8" s="1"/>
  <c r="L113" i="8" s="1"/>
  <c r="L117" i="8" s="1"/>
  <c r="L121" i="8" s="1"/>
  <c r="L125" i="8" s="1"/>
  <c r="L129" i="8" s="1"/>
  <c r="L133" i="8" s="1"/>
  <c r="L137" i="8" s="1"/>
  <c r="L141" i="8" s="1"/>
  <c r="L145" i="8" s="1"/>
  <c r="L149" i="8" s="1"/>
  <c r="L153" i="8" s="1"/>
  <c r="L157" i="8" s="1"/>
  <c r="L161" i="8" s="1"/>
  <c r="L165" i="8" s="1"/>
  <c r="L169" i="8" s="1"/>
  <c r="L173" i="8" s="1"/>
  <c r="L177" i="8" s="1"/>
  <c r="L181" i="8" s="1"/>
  <c r="L185" i="8" s="1"/>
  <c r="L189" i="8" s="1"/>
  <c r="L193" i="8" s="1"/>
  <c r="L197" i="8" s="1"/>
  <c r="L201" i="8" s="1"/>
  <c r="L205" i="8" s="1"/>
  <c r="L209" i="8" s="1"/>
  <c r="L213" i="8" s="1"/>
  <c r="L217" i="8" s="1"/>
  <c r="L221" i="8" s="1"/>
  <c r="L225" i="8" s="1"/>
  <c r="L229" i="8" s="1"/>
  <c r="L233" i="8" s="1"/>
  <c r="L237" i="8" s="1"/>
  <c r="L241" i="8" s="1"/>
  <c r="L245" i="8" s="1"/>
  <c r="L249" i="8" s="1"/>
  <c r="L253" i="8" s="1"/>
  <c r="L257" i="8" s="1"/>
  <c r="L261" i="8" s="1"/>
  <c r="L265" i="8" s="1"/>
  <c r="L269" i="8" s="1"/>
  <c r="L273" i="8" s="1"/>
  <c r="L277" i="8" s="1"/>
  <c r="L281" i="8" s="1"/>
  <c r="L285" i="8" s="1"/>
  <c r="L289" i="8" s="1"/>
  <c r="L293" i="8" s="1"/>
  <c r="L297" i="8" s="1"/>
  <c r="L301" i="8" s="1"/>
  <c r="L305" i="8" s="1"/>
  <c r="L309" i="8" s="1"/>
  <c r="L313" i="8" s="1"/>
  <c r="L317" i="8" s="1"/>
  <c r="L321" i="8" s="1"/>
  <c r="L325" i="8" s="1"/>
  <c r="L329" i="8" s="1"/>
  <c r="L333" i="8" s="1"/>
  <c r="L337" i="8" s="1"/>
  <c r="L341" i="8" s="1"/>
  <c r="L345" i="8" s="1"/>
  <c r="L349" i="8" s="1"/>
  <c r="L353" i="8" s="1"/>
  <c r="L357" i="8" s="1"/>
  <c r="L361" i="8" s="1"/>
  <c r="L365" i="8" s="1"/>
  <c r="L369" i="8" s="1"/>
  <c r="L373" i="8" s="1"/>
  <c r="L377" i="8" s="1"/>
  <c r="L381" i="8" s="1"/>
  <c r="L385" i="8" s="1"/>
  <c r="L389" i="8" s="1"/>
  <c r="L393" i="8" s="1"/>
  <c r="L397" i="8" s="1"/>
  <c r="L401" i="8" s="1"/>
  <c r="L405" i="8" s="1"/>
  <c r="L409" i="8" s="1"/>
  <c r="L413" i="8" s="1"/>
  <c r="L417" i="8" s="1"/>
  <c r="L421" i="8" s="1"/>
  <c r="L425" i="8" s="1"/>
  <c r="L429" i="8" s="1"/>
  <c r="L433" i="8" s="1"/>
  <c r="L437" i="8" s="1"/>
  <c r="L441" i="8" s="1"/>
  <c r="L445" i="8" s="1"/>
  <c r="L449" i="8" s="1"/>
  <c r="L453" i="8" s="1"/>
  <c r="L457" i="8" s="1"/>
  <c r="L461" i="8" s="1"/>
  <c r="L465" i="8" s="1"/>
  <c r="L469" i="8" s="1"/>
  <c r="L473" i="8" s="1"/>
  <c r="L477" i="8" s="1"/>
  <c r="L481" i="8" s="1"/>
  <c r="L485" i="8" s="1"/>
  <c r="L489" i="8" s="1"/>
  <c r="L493" i="8" s="1"/>
  <c r="L497" i="8" s="1"/>
  <c r="L501" i="8" s="1"/>
  <c r="L505" i="8" s="1"/>
  <c r="L509" i="8" s="1"/>
  <c r="G13" i="8"/>
  <c r="F13" i="8"/>
  <c r="A13" i="8"/>
  <c r="L12" i="8"/>
  <c r="L16" i="8" s="1"/>
  <c r="L20" i="8" s="1"/>
  <c r="L24" i="8" s="1"/>
  <c r="L28" i="8" s="1"/>
  <c r="L32" i="8" s="1"/>
  <c r="L36" i="8" s="1"/>
  <c r="L40" i="8" s="1"/>
  <c r="L44" i="8" s="1"/>
  <c r="L48" i="8" s="1"/>
  <c r="L52" i="8" s="1"/>
  <c r="L56" i="8" s="1"/>
  <c r="L60" i="8" s="1"/>
  <c r="L64" i="8" s="1"/>
  <c r="L68" i="8" s="1"/>
  <c r="L72" i="8" s="1"/>
  <c r="L76" i="8" s="1"/>
  <c r="L80" i="8" s="1"/>
  <c r="L84" i="8" s="1"/>
  <c r="L88" i="8" s="1"/>
  <c r="L92" i="8" s="1"/>
  <c r="L96" i="8" s="1"/>
  <c r="L100" i="8" s="1"/>
  <c r="L104" i="8" s="1"/>
  <c r="L108" i="8" s="1"/>
  <c r="L112" i="8" s="1"/>
  <c r="L116" i="8" s="1"/>
  <c r="L120" i="8" s="1"/>
  <c r="L124" i="8" s="1"/>
  <c r="L128" i="8" s="1"/>
  <c r="L132" i="8" s="1"/>
  <c r="L136" i="8" s="1"/>
  <c r="L140" i="8" s="1"/>
  <c r="L144" i="8" s="1"/>
  <c r="L148" i="8" s="1"/>
  <c r="L152" i="8" s="1"/>
  <c r="L156" i="8" s="1"/>
  <c r="L160" i="8" s="1"/>
  <c r="L164" i="8" s="1"/>
  <c r="L168" i="8" s="1"/>
  <c r="L172" i="8" s="1"/>
  <c r="L176" i="8" s="1"/>
  <c r="L180" i="8" s="1"/>
  <c r="L184" i="8" s="1"/>
  <c r="L188" i="8" s="1"/>
  <c r="L192" i="8" s="1"/>
  <c r="L196" i="8" s="1"/>
  <c r="L200" i="8" s="1"/>
  <c r="L204" i="8" s="1"/>
  <c r="L208" i="8" s="1"/>
  <c r="L212" i="8" s="1"/>
  <c r="L216" i="8" s="1"/>
  <c r="L220" i="8" s="1"/>
  <c r="L224" i="8" s="1"/>
  <c r="L228" i="8" s="1"/>
  <c r="L232" i="8" s="1"/>
  <c r="L236" i="8" s="1"/>
  <c r="L240" i="8" s="1"/>
  <c r="L244" i="8" s="1"/>
  <c r="L248" i="8" s="1"/>
  <c r="L252" i="8" s="1"/>
  <c r="L256" i="8" s="1"/>
  <c r="L260" i="8" s="1"/>
  <c r="L264" i="8" s="1"/>
  <c r="L268" i="8" s="1"/>
  <c r="L272" i="8" s="1"/>
  <c r="L276" i="8" s="1"/>
  <c r="L280" i="8" s="1"/>
  <c r="L284" i="8" s="1"/>
  <c r="L288" i="8" s="1"/>
  <c r="L292" i="8" s="1"/>
  <c r="L296" i="8" s="1"/>
  <c r="L300" i="8" s="1"/>
  <c r="L304" i="8" s="1"/>
  <c r="L308" i="8" s="1"/>
  <c r="L312" i="8" s="1"/>
  <c r="L316" i="8" s="1"/>
  <c r="L320" i="8" s="1"/>
  <c r="L324" i="8" s="1"/>
  <c r="L328" i="8" s="1"/>
  <c r="L332" i="8" s="1"/>
  <c r="L336" i="8" s="1"/>
  <c r="L340" i="8" s="1"/>
  <c r="L344" i="8" s="1"/>
  <c r="L348" i="8" s="1"/>
  <c r="L352" i="8" s="1"/>
  <c r="L356" i="8" s="1"/>
  <c r="L360" i="8" s="1"/>
  <c r="L364" i="8" s="1"/>
  <c r="L368" i="8" s="1"/>
  <c r="L372" i="8" s="1"/>
  <c r="L376" i="8" s="1"/>
  <c r="L380" i="8" s="1"/>
  <c r="L384" i="8" s="1"/>
  <c r="L388" i="8" s="1"/>
  <c r="L392" i="8" s="1"/>
  <c r="L396" i="8" s="1"/>
  <c r="L400" i="8" s="1"/>
  <c r="L404" i="8" s="1"/>
  <c r="L408" i="8" s="1"/>
  <c r="L412" i="8" s="1"/>
  <c r="L416" i="8" s="1"/>
  <c r="L420" i="8" s="1"/>
  <c r="L424" i="8" s="1"/>
  <c r="L428" i="8" s="1"/>
  <c r="L432" i="8" s="1"/>
  <c r="L436" i="8" s="1"/>
  <c r="L440" i="8" s="1"/>
  <c r="L444" i="8" s="1"/>
  <c r="L448" i="8" s="1"/>
  <c r="L452" i="8" s="1"/>
  <c r="L456" i="8" s="1"/>
  <c r="L460" i="8" s="1"/>
  <c r="L464" i="8" s="1"/>
  <c r="L468" i="8" s="1"/>
  <c r="L472" i="8" s="1"/>
  <c r="L476" i="8" s="1"/>
  <c r="L480" i="8" s="1"/>
  <c r="L484" i="8" s="1"/>
  <c r="L488" i="8" s="1"/>
  <c r="L492" i="8" s="1"/>
  <c r="L496" i="8" s="1"/>
  <c r="L500" i="8" s="1"/>
  <c r="L504" i="8" s="1"/>
  <c r="L508" i="8" s="1"/>
  <c r="G12" i="8"/>
  <c r="F12" i="8"/>
  <c r="A12" i="8"/>
  <c r="L11" i="8"/>
  <c r="L15" i="8" s="1"/>
  <c r="L19" i="8" s="1"/>
  <c r="L23" i="8" s="1"/>
  <c r="L27" i="8" s="1"/>
  <c r="L31" i="8" s="1"/>
  <c r="L35" i="8" s="1"/>
  <c r="L39" i="8" s="1"/>
  <c r="L43" i="8" s="1"/>
  <c r="L47" i="8" s="1"/>
  <c r="L51" i="8" s="1"/>
  <c r="L55" i="8" s="1"/>
  <c r="L59" i="8" s="1"/>
  <c r="L63" i="8" s="1"/>
  <c r="L67" i="8" s="1"/>
  <c r="L71" i="8" s="1"/>
  <c r="L75" i="8" s="1"/>
  <c r="L79" i="8" s="1"/>
  <c r="L83" i="8" s="1"/>
  <c r="L87" i="8" s="1"/>
  <c r="L91" i="8" s="1"/>
  <c r="L95" i="8" s="1"/>
  <c r="L99" i="8" s="1"/>
  <c r="L103" i="8" s="1"/>
  <c r="L107" i="8" s="1"/>
  <c r="L111" i="8" s="1"/>
  <c r="L115" i="8" s="1"/>
  <c r="L119" i="8" s="1"/>
  <c r="L123" i="8" s="1"/>
  <c r="L127" i="8" s="1"/>
  <c r="L131" i="8" s="1"/>
  <c r="L135" i="8" s="1"/>
  <c r="L139" i="8" s="1"/>
  <c r="L143" i="8" s="1"/>
  <c r="L147" i="8" s="1"/>
  <c r="L151" i="8" s="1"/>
  <c r="L155" i="8" s="1"/>
  <c r="L159" i="8" s="1"/>
  <c r="L163" i="8" s="1"/>
  <c r="L167" i="8" s="1"/>
  <c r="L171" i="8" s="1"/>
  <c r="L175" i="8" s="1"/>
  <c r="L179" i="8" s="1"/>
  <c r="L183" i="8" s="1"/>
  <c r="L187" i="8" s="1"/>
  <c r="L191" i="8" s="1"/>
  <c r="L195" i="8" s="1"/>
  <c r="L199" i="8" s="1"/>
  <c r="L203" i="8" s="1"/>
  <c r="L207" i="8" s="1"/>
  <c r="L211" i="8" s="1"/>
  <c r="L215" i="8" s="1"/>
  <c r="L219" i="8" s="1"/>
  <c r="L223" i="8" s="1"/>
  <c r="L227" i="8" s="1"/>
  <c r="L231" i="8" s="1"/>
  <c r="L235" i="8" s="1"/>
  <c r="L239" i="8" s="1"/>
  <c r="L243" i="8" s="1"/>
  <c r="L247" i="8" s="1"/>
  <c r="L251" i="8" s="1"/>
  <c r="L255" i="8" s="1"/>
  <c r="L259" i="8" s="1"/>
  <c r="L263" i="8" s="1"/>
  <c r="L267" i="8" s="1"/>
  <c r="L271" i="8" s="1"/>
  <c r="L275" i="8" s="1"/>
  <c r="L279" i="8" s="1"/>
  <c r="L283" i="8" s="1"/>
  <c r="L287" i="8" s="1"/>
  <c r="L291" i="8" s="1"/>
  <c r="L295" i="8" s="1"/>
  <c r="L299" i="8" s="1"/>
  <c r="L303" i="8" s="1"/>
  <c r="L307" i="8" s="1"/>
  <c r="L311" i="8" s="1"/>
  <c r="L315" i="8" s="1"/>
  <c r="L319" i="8" s="1"/>
  <c r="L323" i="8" s="1"/>
  <c r="L327" i="8" s="1"/>
  <c r="L331" i="8" s="1"/>
  <c r="L335" i="8" s="1"/>
  <c r="L339" i="8" s="1"/>
  <c r="L343" i="8" s="1"/>
  <c r="L347" i="8" s="1"/>
  <c r="L351" i="8" s="1"/>
  <c r="L355" i="8" s="1"/>
  <c r="L359" i="8" s="1"/>
  <c r="L363" i="8" s="1"/>
  <c r="L367" i="8" s="1"/>
  <c r="L371" i="8" s="1"/>
  <c r="L375" i="8" s="1"/>
  <c r="L379" i="8" s="1"/>
  <c r="L383" i="8" s="1"/>
  <c r="L387" i="8" s="1"/>
  <c r="L391" i="8" s="1"/>
  <c r="L395" i="8" s="1"/>
  <c r="L399" i="8" s="1"/>
  <c r="L403" i="8" s="1"/>
  <c r="L407" i="8" s="1"/>
  <c r="L411" i="8" s="1"/>
  <c r="L415" i="8" s="1"/>
  <c r="L419" i="8" s="1"/>
  <c r="L423" i="8" s="1"/>
  <c r="L427" i="8" s="1"/>
  <c r="L431" i="8" s="1"/>
  <c r="L435" i="8" s="1"/>
  <c r="L439" i="8" s="1"/>
  <c r="L443" i="8" s="1"/>
  <c r="L447" i="8" s="1"/>
  <c r="L451" i="8" s="1"/>
  <c r="L455" i="8" s="1"/>
  <c r="L459" i="8" s="1"/>
  <c r="L463" i="8" s="1"/>
  <c r="L467" i="8" s="1"/>
  <c r="L471" i="8" s="1"/>
  <c r="L475" i="8" s="1"/>
  <c r="L479" i="8" s="1"/>
  <c r="L483" i="8" s="1"/>
  <c r="L487" i="8" s="1"/>
  <c r="L491" i="8" s="1"/>
  <c r="L495" i="8" s="1"/>
  <c r="L499" i="8" s="1"/>
  <c r="L503" i="8" s="1"/>
  <c r="L507" i="8" s="1"/>
  <c r="G11" i="8"/>
  <c r="F11" i="8"/>
  <c r="A11" i="8"/>
  <c r="J10" i="8"/>
  <c r="J11" i="8" s="1"/>
  <c r="J12" i="8" s="1"/>
  <c r="J13" i="8" s="1"/>
  <c r="J14" i="8" s="1"/>
  <c r="J15" i="8" s="1"/>
  <c r="J16" i="8" s="1"/>
  <c r="J17" i="8" s="1"/>
  <c r="J18" i="8" s="1"/>
  <c r="G10" i="8"/>
  <c r="F10" i="8"/>
  <c r="A10" i="8"/>
  <c r="K9" i="8"/>
  <c r="K10" i="8" s="1"/>
  <c r="J9" i="8"/>
  <c r="G9" i="8"/>
  <c r="F9" i="8"/>
  <c r="I9" i="8" s="1"/>
  <c r="A9" i="8"/>
  <c r="K8" i="8"/>
  <c r="J8" i="8"/>
  <c r="I8" i="8"/>
  <c r="G8" i="8"/>
  <c r="F8" i="8"/>
  <c r="A8" i="8"/>
  <c r="G7" i="8"/>
  <c r="F7" i="8"/>
  <c r="A7" i="8"/>
  <c r="A62" i="1"/>
  <c r="A61" i="1"/>
  <c r="A60" i="1"/>
  <c r="L9" i="7"/>
  <c r="L10" i="7"/>
  <c r="L11" i="7"/>
  <c r="L12" i="7"/>
  <c r="L13" i="7"/>
  <c r="L14" i="7"/>
  <c r="L15" i="7"/>
  <c r="L16" i="7"/>
  <c r="L8" i="7"/>
  <c r="K15" i="7"/>
  <c r="H9" i="7"/>
  <c r="K9" i="7" s="1"/>
  <c r="H10" i="7"/>
  <c r="K10" i="7" s="1"/>
  <c r="H11" i="7"/>
  <c r="K11" i="7" s="1"/>
  <c r="H12" i="7"/>
  <c r="K12" i="7" s="1"/>
  <c r="H13" i="7"/>
  <c r="K13" i="7" s="1"/>
  <c r="H14" i="7"/>
  <c r="K14" i="7" s="1"/>
  <c r="H15" i="7"/>
  <c r="H16" i="7"/>
  <c r="K16" i="7" s="1"/>
  <c r="H8" i="7"/>
  <c r="K8" i="7" s="1"/>
  <c r="G9" i="7"/>
  <c r="J9" i="7" s="1"/>
  <c r="M9" i="7" s="1"/>
  <c r="F16" i="1" s="1"/>
  <c r="G11" i="7"/>
  <c r="J11" i="7" s="1"/>
  <c r="M11" i="7" s="1"/>
  <c r="F18" i="1" s="1"/>
  <c r="G12" i="7"/>
  <c r="J12" i="7" s="1"/>
  <c r="M12" i="7" s="1"/>
  <c r="F19" i="1" s="1"/>
  <c r="G15" i="7"/>
  <c r="J15" i="7" s="1"/>
  <c r="M15" i="7" s="1"/>
  <c r="F22" i="1" s="1"/>
  <c r="G8" i="7"/>
  <c r="J8" i="7" s="1"/>
  <c r="M8" i="7" s="1"/>
  <c r="F15" i="1" s="1"/>
  <c r="F24" i="1"/>
  <c r="A17" i="1"/>
  <c r="A18" i="1"/>
  <c r="A19" i="1"/>
  <c r="A20" i="1"/>
  <c r="A21" i="1"/>
  <c r="A22" i="1"/>
  <c r="A23" i="1"/>
  <c r="A24" i="1"/>
  <c r="A16" i="1"/>
  <c r="A15" i="1"/>
  <c r="L182" i="2"/>
  <c r="L222" i="2"/>
  <c r="M222" i="2" s="1"/>
  <c r="O222" i="2"/>
  <c r="L223" i="2"/>
  <c r="M223" i="2"/>
  <c r="N223" i="2"/>
  <c r="O223" i="2"/>
  <c r="L224" i="2"/>
  <c r="M224" i="2"/>
  <c r="N224" i="2"/>
  <c r="O224" i="2"/>
  <c r="L225" i="2"/>
  <c r="M225" i="2" s="1"/>
  <c r="O225" i="2"/>
  <c r="L226" i="2"/>
  <c r="M226" i="2"/>
  <c r="N226" i="2"/>
  <c r="O226" i="2"/>
  <c r="L227" i="2"/>
  <c r="M227" i="2"/>
  <c r="N227" i="2"/>
  <c r="O227" i="2"/>
  <c r="L228" i="2"/>
  <c r="M228" i="2" s="1"/>
  <c r="L229" i="2"/>
  <c r="M229" i="2"/>
  <c r="N229" i="2"/>
  <c r="O229" i="2"/>
  <c r="L230" i="2"/>
  <c r="M230" i="2"/>
  <c r="N230" i="2"/>
  <c r="O230" i="2"/>
  <c r="L231" i="2"/>
  <c r="M231" i="2" s="1"/>
  <c r="L232" i="2"/>
  <c r="M232" i="2"/>
  <c r="N232" i="2"/>
  <c r="O232" i="2"/>
  <c r="L233" i="2"/>
  <c r="M233" i="2"/>
  <c r="N233" i="2"/>
  <c r="O233" i="2"/>
  <c r="L234" i="2"/>
  <c r="M234" i="2" s="1"/>
  <c r="O234" i="2"/>
  <c r="L235" i="2"/>
  <c r="M235" i="2"/>
  <c r="N235" i="2"/>
  <c r="O235" i="2"/>
  <c r="L236" i="2"/>
  <c r="M236" i="2"/>
  <c r="N236" i="2"/>
  <c r="O236" i="2"/>
  <c r="L237" i="2"/>
  <c r="M237" i="2" s="1"/>
  <c r="O237" i="2"/>
  <c r="L238" i="2"/>
  <c r="M238" i="2"/>
  <c r="N238" i="2"/>
  <c r="O238" i="2"/>
  <c r="L239" i="2"/>
  <c r="M239" i="2"/>
  <c r="N239" i="2"/>
  <c r="O239" i="2"/>
  <c r="L240" i="2"/>
  <c r="M240" i="2" s="1"/>
  <c r="O240" i="2"/>
  <c r="L241" i="2"/>
  <c r="M241" i="2"/>
  <c r="N241" i="2"/>
  <c r="O241" i="2"/>
  <c r="L242" i="2"/>
  <c r="M242" i="2"/>
  <c r="N242" i="2"/>
  <c r="O242" i="2"/>
  <c r="L243" i="2"/>
  <c r="M243" i="2" s="1"/>
  <c r="O243" i="2"/>
  <c r="L244" i="2"/>
  <c r="M244" i="2"/>
  <c r="N244" i="2"/>
  <c r="O244" i="2"/>
  <c r="L245" i="2"/>
  <c r="M245" i="2"/>
  <c r="N245" i="2"/>
  <c r="O245" i="2"/>
  <c r="L246" i="2"/>
  <c r="M246" i="2" s="1"/>
  <c r="O246" i="2"/>
  <c r="L247" i="2"/>
  <c r="M247" i="2"/>
  <c r="N247" i="2"/>
  <c r="O247" i="2"/>
  <c r="L248" i="2"/>
  <c r="M248" i="2"/>
  <c r="N248" i="2"/>
  <c r="O248" i="2"/>
  <c r="L249" i="2"/>
  <c r="M249" i="2" s="1"/>
  <c r="O249" i="2"/>
  <c r="L250" i="2"/>
  <c r="M250" i="2"/>
  <c r="N250" i="2"/>
  <c r="O250" i="2"/>
  <c r="L251" i="2"/>
  <c r="M251" i="2"/>
  <c r="N251" i="2"/>
  <c r="O251" i="2"/>
  <c r="L252" i="2"/>
  <c r="M252" i="2" s="1"/>
  <c r="O252" i="2"/>
  <c r="L253" i="2"/>
  <c r="M253" i="2"/>
  <c r="N253" i="2"/>
  <c r="O253" i="2"/>
  <c r="L254" i="2"/>
  <c r="M254" i="2"/>
  <c r="N254" i="2"/>
  <c r="O254" i="2"/>
  <c r="L255" i="2"/>
  <c r="M255" i="2" s="1"/>
  <c r="L256" i="2"/>
  <c r="M256" i="2"/>
  <c r="N256" i="2"/>
  <c r="O256" i="2"/>
  <c r="L257" i="2"/>
  <c r="M257" i="2"/>
  <c r="N257" i="2"/>
  <c r="O257" i="2"/>
  <c r="L258" i="2"/>
  <c r="M258" i="2" s="1"/>
  <c r="O258" i="2"/>
  <c r="L259" i="2"/>
  <c r="M259" i="2"/>
  <c r="N259" i="2"/>
  <c r="O259" i="2"/>
  <c r="L260" i="2"/>
  <c r="M260" i="2"/>
  <c r="N260" i="2"/>
  <c r="O260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21" i="2"/>
  <c r="O203" i="2"/>
  <c r="L205" i="2"/>
  <c r="M205" i="2"/>
  <c r="N205" i="2"/>
  <c r="O205" i="2"/>
  <c r="L206" i="2"/>
  <c r="M206" i="2" s="1"/>
  <c r="O206" i="2"/>
  <c r="L207" i="2"/>
  <c r="N207" i="2" s="1"/>
  <c r="M207" i="2"/>
  <c r="O208" i="2"/>
  <c r="L209" i="2"/>
  <c r="M209" i="2" s="1"/>
  <c r="L210" i="2"/>
  <c r="M210" i="2"/>
  <c r="N210" i="2"/>
  <c r="O210" i="2"/>
  <c r="L211" i="2"/>
  <c r="M211" i="2" s="1"/>
  <c r="L213" i="2"/>
  <c r="M213" i="2"/>
  <c r="N213" i="2"/>
  <c r="O213" i="2"/>
  <c r="L214" i="2"/>
  <c r="M214" i="2"/>
  <c r="N214" i="2"/>
  <c r="O217" i="2"/>
  <c r="L218" i="2"/>
  <c r="M218" i="2" s="1"/>
  <c r="I210" i="2"/>
  <c r="I211" i="2"/>
  <c r="O211" i="2" s="1"/>
  <c r="I212" i="2"/>
  <c r="L212" i="2" s="1"/>
  <c r="M212" i="2" s="1"/>
  <c r="I213" i="2"/>
  <c r="I214" i="2"/>
  <c r="O214" i="2" s="1"/>
  <c r="I215" i="2"/>
  <c r="L215" i="2" s="1"/>
  <c r="M215" i="2" s="1"/>
  <c r="I216" i="2"/>
  <c r="O216" i="2" s="1"/>
  <c r="I217" i="2"/>
  <c r="L217" i="2" s="1"/>
  <c r="I218" i="2"/>
  <c r="O218" i="2" s="1"/>
  <c r="I203" i="2"/>
  <c r="L203" i="2" s="1"/>
  <c r="M203" i="2" s="1"/>
  <c r="I204" i="2"/>
  <c r="L204" i="2" s="1"/>
  <c r="I205" i="2"/>
  <c r="I206" i="2"/>
  <c r="I207" i="2"/>
  <c r="I208" i="2"/>
  <c r="L208" i="2" s="1"/>
  <c r="I209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L200" i="2" s="1"/>
  <c r="M200" i="2" s="1"/>
  <c r="I201" i="2"/>
  <c r="L201" i="2" s="1"/>
  <c r="I202" i="2"/>
  <c r="L202" i="2" s="1"/>
  <c r="I183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L161" i="2" s="1"/>
  <c r="I162" i="2"/>
  <c r="L162" i="2" s="1"/>
  <c r="I163" i="2"/>
  <c r="O163" i="2" s="1"/>
  <c r="I164" i="2"/>
  <c r="O164" i="2" s="1"/>
  <c r="I165" i="2"/>
  <c r="L165" i="2" s="1"/>
  <c r="I166" i="2"/>
  <c r="L166" i="2" s="1"/>
  <c r="I167" i="2"/>
  <c r="L167" i="2" s="1"/>
  <c r="I168" i="2"/>
  <c r="L168" i="2" s="1"/>
  <c r="I169" i="2"/>
  <c r="L169" i="2" s="1"/>
  <c r="I170" i="2"/>
  <c r="L170" i="2" s="1"/>
  <c r="I171" i="2"/>
  <c r="O171" i="2" s="1"/>
  <c r="I172" i="2"/>
  <c r="O172" i="2" s="1"/>
  <c r="I173" i="2"/>
  <c r="L173" i="2" s="1"/>
  <c r="I174" i="2"/>
  <c r="O174" i="2" s="1"/>
  <c r="I175" i="2"/>
  <c r="L175" i="2" s="1"/>
  <c r="I176" i="2"/>
  <c r="L176" i="2" s="1"/>
  <c r="I177" i="2"/>
  <c r="O177" i="2" s="1"/>
  <c r="I178" i="2"/>
  <c r="O178" i="2" s="1"/>
  <c r="I179" i="2"/>
  <c r="L179" i="2" s="1"/>
  <c r="I144" i="2"/>
  <c r="I117" i="2"/>
  <c r="O117" i="2" s="1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L101" i="2" s="1"/>
  <c r="M101" i="2" s="1"/>
  <c r="I102" i="2"/>
  <c r="L102" i="2" s="1"/>
  <c r="I103" i="2"/>
  <c r="L103" i="2" s="1"/>
  <c r="I104" i="2"/>
  <c r="L104" i="2" s="1"/>
  <c r="M104" i="2" s="1"/>
  <c r="I105" i="2"/>
  <c r="L105" i="2" s="1"/>
  <c r="I106" i="2"/>
  <c r="O106" i="2" s="1"/>
  <c r="I107" i="2"/>
  <c r="L107" i="2" s="1"/>
  <c r="M107" i="2" s="1"/>
  <c r="I108" i="2"/>
  <c r="L108" i="2" s="1"/>
  <c r="I109" i="2"/>
  <c r="L109" i="2" s="1"/>
  <c r="I110" i="2"/>
  <c r="O110" i="2" s="1"/>
  <c r="I111" i="2"/>
  <c r="O111" i="2" s="1"/>
  <c r="I112" i="2"/>
  <c r="L112" i="2" s="1"/>
  <c r="I113" i="2"/>
  <c r="L113" i="2" s="1"/>
  <c r="M113" i="2" s="1"/>
  <c r="I114" i="2"/>
  <c r="L114" i="2" s="1"/>
  <c r="I115" i="2"/>
  <c r="L115" i="2" s="1"/>
  <c r="I116" i="2"/>
  <c r="L116" i="2" s="1"/>
  <c r="M116" i="2" s="1"/>
  <c r="I82" i="2"/>
  <c r="I64" i="2"/>
  <c r="O64" i="2" s="1"/>
  <c r="I65" i="2"/>
  <c r="L65" i="2" s="1"/>
  <c r="M65" i="2" s="1"/>
  <c r="I66" i="2"/>
  <c r="O66" i="2" s="1"/>
  <c r="I67" i="2"/>
  <c r="L67" i="2" s="1"/>
  <c r="M67" i="2" s="1"/>
  <c r="I68" i="2"/>
  <c r="I69" i="2"/>
  <c r="O69" i="2" s="1"/>
  <c r="I70" i="2"/>
  <c r="L70" i="2" s="1"/>
  <c r="M70" i="2" s="1"/>
  <c r="I71" i="2"/>
  <c r="L71" i="2" s="1"/>
  <c r="I72" i="2"/>
  <c r="L72" i="2" s="1"/>
  <c r="I73" i="2"/>
  <c r="L73" i="2" s="1"/>
  <c r="M73" i="2" s="1"/>
  <c r="I74" i="2"/>
  <c r="O74" i="2" s="1"/>
  <c r="I75" i="2"/>
  <c r="O75" i="2" s="1"/>
  <c r="I76" i="2"/>
  <c r="L76" i="2" s="1"/>
  <c r="M76" i="2" s="1"/>
  <c r="I77" i="2"/>
  <c r="O77" i="2" s="1"/>
  <c r="I78" i="2"/>
  <c r="L78" i="2" s="1"/>
  <c r="I79" i="2"/>
  <c r="L79" i="2" s="1"/>
  <c r="M79" i="2" s="1"/>
  <c r="I60" i="2"/>
  <c r="I61" i="2"/>
  <c r="L61" i="2" s="1"/>
  <c r="M61" i="2" s="1"/>
  <c r="I62" i="2"/>
  <c r="L62" i="2" s="1"/>
  <c r="I63" i="2"/>
  <c r="O63" i="2" s="1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44" i="2"/>
  <c r="I16" i="5"/>
  <c r="I8" i="5"/>
  <c r="G14" i="7" l="1"/>
  <c r="J14" i="7" s="1"/>
  <c r="M14" i="7" s="1"/>
  <c r="F21" i="1" s="1"/>
  <c r="G10" i="7"/>
  <c r="J10" i="7" s="1"/>
  <c r="M10" i="7" s="1"/>
  <c r="F17" i="1" s="1"/>
  <c r="G13" i="7"/>
  <c r="J13" i="7" s="1"/>
  <c r="M13" i="7" s="1"/>
  <c r="F20" i="1" s="1"/>
  <c r="G16" i="7"/>
  <c r="J16" i="7" s="1"/>
  <c r="M16" i="7" s="1"/>
  <c r="F23" i="1" s="1"/>
  <c r="I127" i="8"/>
  <c r="I175" i="8"/>
  <c r="I415" i="8"/>
  <c r="I31" i="8"/>
  <c r="I367" i="8"/>
  <c r="I319" i="8"/>
  <c r="I463" i="8"/>
  <c r="I82" i="8"/>
  <c r="I10" i="8"/>
  <c r="K11" i="8"/>
  <c r="I34" i="8"/>
  <c r="K35" i="8"/>
  <c r="K83" i="8"/>
  <c r="I33" i="8"/>
  <c r="K229" i="8"/>
  <c r="I228" i="8"/>
  <c r="K24" i="8"/>
  <c r="I176" i="8"/>
  <c r="K177" i="8"/>
  <c r="I79" i="8"/>
  <c r="I227" i="8"/>
  <c r="K275" i="8"/>
  <c r="K129" i="8"/>
  <c r="I274" i="8"/>
  <c r="K322" i="8"/>
  <c r="I224" i="8"/>
  <c r="I272" i="8"/>
  <c r="I416" i="8"/>
  <c r="K417" i="8"/>
  <c r="I273" i="8"/>
  <c r="I369" i="8"/>
  <c r="K370" i="8"/>
  <c r="I321" i="8"/>
  <c r="I464" i="8"/>
  <c r="K465" i="8"/>
  <c r="I368" i="8"/>
  <c r="A63" i="1"/>
  <c r="N258" i="2"/>
  <c r="N255" i="2"/>
  <c r="O255" i="2" s="1"/>
  <c r="N252" i="2"/>
  <c r="N249" i="2"/>
  <c r="N246" i="2"/>
  <c r="N243" i="2"/>
  <c r="N240" i="2"/>
  <c r="N237" i="2"/>
  <c r="N234" i="2"/>
  <c r="N231" i="2"/>
  <c r="O231" i="2" s="1"/>
  <c r="N228" i="2"/>
  <c r="O228" i="2" s="1"/>
  <c r="N225" i="2"/>
  <c r="N222" i="2"/>
  <c r="M204" i="2"/>
  <c r="N204" i="2"/>
  <c r="M201" i="2"/>
  <c r="N201" i="2"/>
  <c r="M202" i="2"/>
  <c r="N202" i="2"/>
  <c r="M217" i="2"/>
  <c r="N217" i="2"/>
  <c r="M208" i="2"/>
  <c r="N208" i="2"/>
  <c r="O207" i="2"/>
  <c r="M161" i="2"/>
  <c r="N161" i="2"/>
  <c r="O201" i="2"/>
  <c r="L111" i="2"/>
  <c r="N111" i="2" s="1"/>
  <c r="O212" i="2"/>
  <c r="O202" i="2"/>
  <c r="O161" i="2"/>
  <c r="L216" i="2"/>
  <c r="O215" i="2"/>
  <c r="O204" i="2"/>
  <c r="N211" i="2"/>
  <c r="O200" i="2"/>
  <c r="N218" i="2"/>
  <c r="N215" i="2"/>
  <c r="N212" i="2"/>
  <c r="N209" i="2"/>
  <c r="O209" i="2" s="1"/>
  <c r="N206" i="2"/>
  <c r="N203" i="2"/>
  <c r="N200" i="2"/>
  <c r="N168" i="2"/>
  <c r="M168" i="2"/>
  <c r="O168" i="2" s="1"/>
  <c r="N165" i="2"/>
  <c r="M165" i="2"/>
  <c r="O165" i="2" s="1"/>
  <c r="M167" i="2"/>
  <c r="N167" i="2"/>
  <c r="L171" i="2"/>
  <c r="L178" i="2"/>
  <c r="O167" i="2"/>
  <c r="L177" i="2"/>
  <c r="O166" i="2"/>
  <c r="L172" i="2"/>
  <c r="M172" i="2" s="1"/>
  <c r="M169" i="2"/>
  <c r="N169" i="2"/>
  <c r="M179" i="2"/>
  <c r="N179" i="2"/>
  <c r="M170" i="2"/>
  <c r="N170" i="2"/>
  <c r="M166" i="2"/>
  <c r="N166" i="2"/>
  <c r="M176" i="2"/>
  <c r="N176" i="2"/>
  <c r="M162" i="2"/>
  <c r="N162" i="2"/>
  <c r="N175" i="2"/>
  <c r="M175" i="2"/>
  <c r="M173" i="2"/>
  <c r="N173" i="2"/>
  <c r="L164" i="2"/>
  <c r="O173" i="2"/>
  <c r="L106" i="2"/>
  <c r="O176" i="2"/>
  <c r="O169" i="2"/>
  <c r="L163" i="2"/>
  <c r="L174" i="2"/>
  <c r="O179" i="2"/>
  <c r="O162" i="2"/>
  <c r="O175" i="2"/>
  <c r="N172" i="2"/>
  <c r="M109" i="2"/>
  <c r="N109" i="2"/>
  <c r="O109" i="2"/>
  <c r="L74" i="2"/>
  <c r="N74" i="2" s="1"/>
  <c r="L110" i="2"/>
  <c r="M110" i="2" s="1"/>
  <c r="L117" i="2"/>
  <c r="O107" i="2"/>
  <c r="O113" i="2"/>
  <c r="O103" i="2"/>
  <c r="O114" i="2"/>
  <c r="M111" i="2"/>
  <c r="O102" i="2"/>
  <c r="M108" i="2"/>
  <c r="N108" i="2"/>
  <c r="M114" i="2"/>
  <c r="N114" i="2"/>
  <c r="N112" i="2"/>
  <c r="M112" i="2"/>
  <c r="O112" i="2" s="1"/>
  <c r="M105" i="2"/>
  <c r="N105" i="2"/>
  <c r="M115" i="2"/>
  <c r="N115" i="2"/>
  <c r="M103" i="2"/>
  <c r="N103" i="2"/>
  <c r="M102" i="2"/>
  <c r="N102" i="2"/>
  <c r="O71" i="2"/>
  <c r="O108" i="2"/>
  <c r="O101" i="2"/>
  <c r="O104" i="2"/>
  <c r="N116" i="2"/>
  <c r="O116" i="2" s="1"/>
  <c r="N113" i="2"/>
  <c r="N107" i="2"/>
  <c r="N104" i="2"/>
  <c r="N101" i="2"/>
  <c r="O78" i="2"/>
  <c r="L77" i="2"/>
  <c r="L64" i="2"/>
  <c r="M64" i="2" s="1"/>
  <c r="L63" i="2"/>
  <c r="M63" i="2" s="1"/>
  <c r="L66" i="2"/>
  <c r="L75" i="2"/>
  <c r="M74" i="2"/>
  <c r="O62" i="2"/>
  <c r="M78" i="2"/>
  <c r="N78" i="2"/>
  <c r="M71" i="2"/>
  <c r="N71" i="2"/>
  <c r="M62" i="2"/>
  <c r="N62" i="2"/>
  <c r="M72" i="2"/>
  <c r="N72" i="2"/>
  <c r="L68" i="2"/>
  <c r="O67" i="2"/>
  <c r="O76" i="2"/>
  <c r="O72" i="2"/>
  <c r="L69" i="2"/>
  <c r="N65" i="2"/>
  <c r="O65" i="2" s="1"/>
  <c r="O73" i="2"/>
  <c r="O61" i="2"/>
  <c r="O79" i="2"/>
  <c r="N79" i="2"/>
  <c r="N76" i="2"/>
  <c r="N73" i="2"/>
  <c r="N70" i="2"/>
  <c r="O70" i="2" s="1"/>
  <c r="N67" i="2"/>
  <c r="N61" i="2"/>
  <c r="A41" i="1"/>
  <c r="I265" i="2"/>
  <c r="I266" i="2"/>
  <c r="L266" i="2" s="1"/>
  <c r="I267" i="2"/>
  <c r="O267" i="2" s="1"/>
  <c r="I264" i="2"/>
  <c r="O264" i="2" s="1"/>
  <c r="I121" i="2"/>
  <c r="L184" i="2"/>
  <c r="L185" i="2"/>
  <c r="N185" i="2" s="1"/>
  <c r="L186" i="2"/>
  <c r="L188" i="2"/>
  <c r="N188" i="2" s="1"/>
  <c r="O189" i="2"/>
  <c r="L190" i="2"/>
  <c r="M190" i="2" s="1"/>
  <c r="O192" i="2"/>
  <c r="O194" i="2"/>
  <c r="L195" i="2"/>
  <c r="L196" i="2"/>
  <c r="L197" i="2"/>
  <c r="N197" i="2" s="1"/>
  <c r="L198" i="2"/>
  <c r="L183" i="2"/>
  <c r="O282" i="2"/>
  <c r="L282" i="2"/>
  <c r="N282" i="2" s="1"/>
  <c r="O281" i="2"/>
  <c r="L281" i="2"/>
  <c r="N281" i="2" s="1"/>
  <c r="O280" i="2"/>
  <c r="L280" i="2"/>
  <c r="N280" i="2" s="1"/>
  <c r="O279" i="2"/>
  <c r="L279" i="2"/>
  <c r="N279" i="2" s="1"/>
  <c r="O278" i="2"/>
  <c r="L278" i="2"/>
  <c r="M278" i="2" s="1"/>
  <c r="O277" i="2"/>
  <c r="L277" i="2"/>
  <c r="N277" i="2" s="1"/>
  <c r="O276" i="2"/>
  <c r="L276" i="2"/>
  <c r="N276" i="2" s="1"/>
  <c r="O275" i="2"/>
  <c r="L275" i="2"/>
  <c r="N275" i="2" s="1"/>
  <c r="O274" i="2"/>
  <c r="L274" i="2"/>
  <c r="N274" i="2" s="1"/>
  <c r="O273" i="2"/>
  <c r="L273" i="2"/>
  <c r="N273" i="2" s="1"/>
  <c r="O272" i="2"/>
  <c r="L272" i="2"/>
  <c r="M272" i="2" s="1"/>
  <c r="O271" i="2"/>
  <c r="L271" i="2"/>
  <c r="N271" i="2" s="1"/>
  <c r="O270" i="2"/>
  <c r="L270" i="2"/>
  <c r="N270" i="2" s="1"/>
  <c r="O269" i="2"/>
  <c r="L269" i="2"/>
  <c r="N269" i="2" s="1"/>
  <c r="O268" i="2"/>
  <c r="L268" i="2"/>
  <c r="N268" i="2" s="1"/>
  <c r="L199" i="2"/>
  <c r="N199" i="2" s="1"/>
  <c r="F36" i="1"/>
  <c r="O99" i="5"/>
  <c r="O98" i="5"/>
  <c r="O97" i="5"/>
  <c r="O96" i="5"/>
  <c r="L95" i="5" s="1"/>
  <c r="O89" i="5"/>
  <c r="O90" i="5"/>
  <c r="O91" i="5"/>
  <c r="O88" i="5"/>
  <c r="L87" i="5" s="1"/>
  <c r="F35" i="1" s="1"/>
  <c r="I96" i="5"/>
  <c r="N99" i="5"/>
  <c r="M99" i="5"/>
  <c r="L99" i="5"/>
  <c r="N98" i="5"/>
  <c r="M98" i="5"/>
  <c r="L98" i="5"/>
  <c r="N97" i="5"/>
  <c r="M97" i="5"/>
  <c r="L97" i="5"/>
  <c r="N96" i="5"/>
  <c r="M96" i="5"/>
  <c r="L96" i="5"/>
  <c r="N91" i="5"/>
  <c r="M91" i="5"/>
  <c r="L91" i="5"/>
  <c r="N90" i="5"/>
  <c r="M90" i="5"/>
  <c r="L90" i="5"/>
  <c r="N89" i="5"/>
  <c r="M89" i="5"/>
  <c r="L89" i="5"/>
  <c r="N88" i="5"/>
  <c r="M88" i="5"/>
  <c r="L88" i="5"/>
  <c r="F34" i="1"/>
  <c r="I80" i="5"/>
  <c r="I72" i="5"/>
  <c r="I64" i="5"/>
  <c r="I56" i="5"/>
  <c r="I48" i="5"/>
  <c r="I40" i="5"/>
  <c r="I32" i="5"/>
  <c r="I24" i="5"/>
  <c r="O83" i="5"/>
  <c r="N83" i="5"/>
  <c r="M83" i="5"/>
  <c r="L83" i="5"/>
  <c r="O82" i="5"/>
  <c r="N82" i="5"/>
  <c r="M82" i="5"/>
  <c r="L82" i="5"/>
  <c r="O81" i="5"/>
  <c r="N81" i="5"/>
  <c r="M81" i="5"/>
  <c r="L81" i="5"/>
  <c r="N80" i="5"/>
  <c r="M80" i="5"/>
  <c r="I177" i="8" l="1"/>
  <c r="K178" i="8"/>
  <c r="I35" i="8"/>
  <c r="K36" i="8"/>
  <c r="K371" i="8"/>
  <c r="I370" i="8"/>
  <c r="I417" i="8"/>
  <c r="K418" i="8"/>
  <c r="K276" i="8"/>
  <c r="I275" i="8"/>
  <c r="I24" i="8"/>
  <c r="K25" i="8"/>
  <c r="I465" i="8"/>
  <c r="K466" i="8"/>
  <c r="I229" i="8"/>
  <c r="K230" i="8"/>
  <c r="K12" i="8"/>
  <c r="I11" i="8"/>
  <c r="I322" i="8"/>
  <c r="K323" i="8"/>
  <c r="I129" i="8"/>
  <c r="K130" i="8"/>
  <c r="I83" i="8"/>
  <c r="K84" i="8"/>
  <c r="A64" i="1"/>
  <c r="L264" i="2"/>
  <c r="N264" i="2" s="1"/>
  <c r="M216" i="2"/>
  <c r="N216" i="2"/>
  <c r="N63" i="2"/>
  <c r="N64" i="2"/>
  <c r="N171" i="2"/>
  <c r="M171" i="2"/>
  <c r="M178" i="2"/>
  <c r="N178" i="2"/>
  <c r="N177" i="2"/>
  <c r="M177" i="2"/>
  <c r="N174" i="2"/>
  <c r="M174" i="2"/>
  <c r="O170" i="2"/>
  <c r="N106" i="2"/>
  <c r="M106" i="2"/>
  <c r="M163" i="2"/>
  <c r="N163" i="2"/>
  <c r="M164" i="2"/>
  <c r="N164" i="2"/>
  <c r="N110" i="2"/>
  <c r="O105" i="2"/>
  <c r="N117" i="2"/>
  <c r="M117" i="2"/>
  <c r="O115" i="2"/>
  <c r="O266" i="2"/>
  <c r="O184" i="2"/>
  <c r="N75" i="2"/>
  <c r="M75" i="2"/>
  <c r="M77" i="2"/>
  <c r="N77" i="2"/>
  <c r="M66" i="2"/>
  <c r="N66" i="2"/>
  <c r="L265" i="2"/>
  <c r="M265" i="2" s="1"/>
  <c r="M68" i="2"/>
  <c r="N68" i="2"/>
  <c r="N69" i="2"/>
  <c r="M69" i="2"/>
  <c r="N278" i="2"/>
  <c r="N272" i="2"/>
  <c r="M279" i="2"/>
  <c r="O196" i="2"/>
  <c r="M266" i="2"/>
  <c r="N266" i="2"/>
  <c r="M275" i="2"/>
  <c r="M282" i="2"/>
  <c r="M269" i="2"/>
  <c r="M273" i="2"/>
  <c r="M270" i="2"/>
  <c r="M281" i="2"/>
  <c r="M276" i="2"/>
  <c r="L189" i="2"/>
  <c r="N189" i="2" s="1"/>
  <c r="L187" i="2"/>
  <c r="N187" i="2" s="1"/>
  <c r="L221" i="2"/>
  <c r="N221" i="2" s="1"/>
  <c r="M197" i="2"/>
  <c r="O197" i="2" s="1"/>
  <c r="M185" i="2"/>
  <c r="O185" i="2" s="1"/>
  <c r="L191" i="2"/>
  <c r="N198" i="2"/>
  <c r="M198" i="2"/>
  <c r="N195" i="2"/>
  <c r="M195" i="2"/>
  <c r="M196" i="2"/>
  <c r="N196" i="2"/>
  <c r="N183" i="2"/>
  <c r="M183" i="2"/>
  <c r="N184" i="2"/>
  <c r="M184" i="2"/>
  <c r="N186" i="2"/>
  <c r="M186" i="2"/>
  <c r="M188" i="2"/>
  <c r="O188" i="2" s="1"/>
  <c r="M268" i="2"/>
  <c r="M271" i="2"/>
  <c r="M274" i="2"/>
  <c r="M277" i="2"/>
  <c r="M280" i="2"/>
  <c r="N190" i="2"/>
  <c r="O190" i="2" s="1"/>
  <c r="L193" i="2"/>
  <c r="M264" i="2"/>
  <c r="L194" i="2"/>
  <c r="M199" i="2"/>
  <c r="O199" i="2" s="1"/>
  <c r="L192" i="2"/>
  <c r="L267" i="2"/>
  <c r="L80" i="5"/>
  <c r="O80" i="5" s="1"/>
  <c r="L79" i="5" s="1"/>
  <c r="L145" i="2"/>
  <c r="M145" i="2" s="1"/>
  <c r="L147" i="2"/>
  <c r="M147" i="2" s="1"/>
  <c r="L148" i="2"/>
  <c r="M148" i="2" s="1"/>
  <c r="L149" i="2"/>
  <c r="L150" i="2"/>
  <c r="M150" i="2" s="1"/>
  <c r="L151" i="2"/>
  <c r="M151" i="2" s="1"/>
  <c r="L152" i="2"/>
  <c r="N152" i="2" s="1"/>
  <c r="L153" i="2"/>
  <c r="M153" i="2" s="1"/>
  <c r="L154" i="2"/>
  <c r="M154" i="2" s="1"/>
  <c r="L155" i="2"/>
  <c r="L156" i="2"/>
  <c r="M156" i="2" s="1"/>
  <c r="L157" i="2"/>
  <c r="M157" i="2" s="1"/>
  <c r="L159" i="2"/>
  <c r="M159" i="2" s="1"/>
  <c r="L160" i="2"/>
  <c r="M160" i="2" s="1"/>
  <c r="L144" i="2"/>
  <c r="I122" i="2"/>
  <c r="L122" i="2" s="1"/>
  <c r="M122" i="2" s="1"/>
  <c r="I123" i="2"/>
  <c r="L123" i="2" s="1"/>
  <c r="M123" i="2" s="1"/>
  <c r="O123" i="2" s="1"/>
  <c r="I124" i="2"/>
  <c r="L124" i="2" s="1"/>
  <c r="M124" i="2" s="1"/>
  <c r="L125" i="2"/>
  <c r="M125" i="2" s="1"/>
  <c r="O125" i="2"/>
  <c r="L126" i="2"/>
  <c r="M126" i="2" s="1"/>
  <c r="O126" i="2"/>
  <c r="L127" i="2"/>
  <c r="N127" i="2" s="1"/>
  <c r="M127" i="2"/>
  <c r="O127" i="2"/>
  <c r="L128" i="2"/>
  <c r="M128" i="2" s="1"/>
  <c r="O128" i="2"/>
  <c r="L129" i="2"/>
  <c r="N129" i="2" s="1"/>
  <c r="M129" i="2"/>
  <c r="O129" i="2"/>
  <c r="L130" i="2"/>
  <c r="N130" i="2" s="1"/>
  <c r="O130" i="2"/>
  <c r="L131" i="2"/>
  <c r="M131" i="2" s="1"/>
  <c r="O131" i="2"/>
  <c r="L132" i="2"/>
  <c r="M132" i="2" s="1"/>
  <c r="N132" i="2"/>
  <c r="O132" i="2"/>
  <c r="L133" i="2"/>
  <c r="N133" i="2" s="1"/>
  <c r="O133" i="2"/>
  <c r="L134" i="2"/>
  <c r="M134" i="2" s="1"/>
  <c r="O134" i="2"/>
  <c r="L135" i="2"/>
  <c r="M135" i="2" s="1"/>
  <c r="O135" i="2"/>
  <c r="L136" i="2"/>
  <c r="N136" i="2" s="1"/>
  <c r="O136" i="2"/>
  <c r="L137" i="2"/>
  <c r="M137" i="2" s="1"/>
  <c r="O137" i="2"/>
  <c r="L138" i="2"/>
  <c r="M138" i="2" s="1"/>
  <c r="O138" i="2"/>
  <c r="L139" i="2"/>
  <c r="N139" i="2" s="1"/>
  <c r="O139" i="2"/>
  <c r="L140" i="2"/>
  <c r="M140" i="2" s="1"/>
  <c r="O140" i="2"/>
  <c r="L121" i="2"/>
  <c r="L83" i="2"/>
  <c r="M83" i="2" s="1"/>
  <c r="L84" i="2"/>
  <c r="M84" i="2" s="1"/>
  <c r="L85" i="2"/>
  <c r="M85" i="2" s="1"/>
  <c r="L86" i="2"/>
  <c r="M86" i="2" s="1"/>
  <c r="L87" i="2"/>
  <c r="M87" i="2" s="1"/>
  <c r="L88" i="2"/>
  <c r="L89" i="2"/>
  <c r="M89" i="2" s="1"/>
  <c r="L90" i="2"/>
  <c r="M90" i="2" s="1"/>
  <c r="O91" i="2"/>
  <c r="L92" i="2"/>
  <c r="M92" i="2" s="1"/>
  <c r="L93" i="2"/>
  <c r="M93" i="2" s="1"/>
  <c r="L94" i="2"/>
  <c r="L95" i="2"/>
  <c r="M95" i="2" s="1"/>
  <c r="L96" i="2"/>
  <c r="M96" i="2" s="1"/>
  <c r="L97" i="2"/>
  <c r="M97" i="2" s="1"/>
  <c r="L98" i="2"/>
  <c r="M98" i="2" s="1"/>
  <c r="L99" i="2"/>
  <c r="M99" i="2" s="1"/>
  <c r="L100" i="2"/>
  <c r="N100" i="2" s="1"/>
  <c r="L82" i="2"/>
  <c r="L91" i="2"/>
  <c r="M91" i="2" s="1"/>
  <c r="O55" i="2"/>
  <c r="L58" i="2"/>
  <c r="N58" i="2" s="1"/>
  <c r="L60" i="2"/>
  <c r="N60" i="2" s="1"/>
  <c r="L44" i="2"/>
  <c r="N44" i="2" s="1"/>
  <c r="L45" i="2"/>
  <c r="L46" i="2"/>
  <c r="N46" i="2" s="1"/>
  <c r="L47" i="2"/>
  <c r="L48" i="2"/>
  <c r="L49" i="2"/>
  <c r="N49" i="2" s="1"/>
  <c r="L50" i="2"/>
  <c r="L51" i="2"/>
  <c r="M51" i="2" s="1"/>
  <c r="L52" i="2"/>
  <c r="M52" i="2" s="1"/>
  <c r="O53" i="2"/>
  <c r="L55" i="2"/>
  <c r="L56" i="2"/>
  <c r="L57" i="2"/>
  <c r="L59" i="2"/>
  <c r="I371" i="8" l="1"/>
  <c r="K372" i="8"/>
  <c r="I466" i="8"/>
  <c r="K467" i="8"/>
  <c r="K37" i="8"/>
  <c r="I36" i="8"/>
  <c r="I276" i="8"/>
  <c r="K277" i="8"/>
  <c r="K419" i="8"/>
  <c r="I418" i="8"/>
  <c r="K85" i="8"/>
  <c r="I84" i="8"/>
  <c r="I25" i="8"/>
  <c r="K26" i="8"/>
  <c r="I130" i="8"/>
  <c r="K131" i="8"/>
  <c r="K13" i="8"/>
  <c r="I12" i="8"/>
  <c r="I178" i="8"/>
  <c r="K179" i="8"/>
  <c r="K324" i="8"/>
  <c r="I323" i="8"/>
  <c r="I230" i="8"/>
  <c r="K231" i="8"/>
  <c r="A65" i="1"/>
  <c r="O68" i="2"/>
  <c r="N265" i="2"/>
  <c r="O265" i="2" s="1"/>
  <c r="L263" i="2" s="1"/>
  <c r="F43" i="1" s="1"/>
  <c r="M139" i="2"/>
  <c r="M130" i="2"/>
  <c r="M136" i="2"/>
  <c r="M133" i="2"/>
  <c r="M189" i="2"/>
  <c r="L146" i="2"/>
  <c r="M146" i="2" s="1"/>
  <c r="N135" i="2"/>
  <c r="N123" i="2"/>
  <c r="N138" i="2"/>
  <c r="N126" i="2"/>
  <c r="O195" i="2"/>
  <c r="M60" i="2"/>
  <c r="O60" i="2" s="1"/>
  <c r="N149" i="2"/>
  <c r="M149" i="2"/>
  <c r="O149" i="2"/>
  <c r="O50" i="2"/>
  <c r="N48" i="2"/>
  <c r="M48" i="2"/>
  <c r="M187" i="2"/>
  <c r="O187" i="2" s="1"/>
  <c r="L158" i="2"/>
  <c r="N158" i="2" s="1"/>
  <c r="L53" i="2"/>
  <c r="N53" i="2" s="1"/>
  <c r="M152" i="2"/>
  <c r="O152" i="2" s="1"/>
  <c r="M56" i="2"/>
  <c r="N56" i="2"/>
  <c r="M45" i="2"/>
  <c r="N45" i="2"/>
  <c r="N50" i="2"/>
  <c r="M50" i="2"/>
  <c r="M57" i="2"/>
  <c r="N57" i="2"/>
  <c r="N55" i="2"/>
  <c r="M55" i="2"/>
  <c r="N59" i="2"/>
  <c r="M59" i="2"/>
  <c r="N47" i="2"/>
  <c r="M47" i="2"/>
  <c r="L54" i="2"/>
  <c r="M49" i="2"/>
  <c r="O49" i="2" s="1"/>
  <c r="M58" i="2"/>
  <c r="O58" i="2" s="1"/>
  <c r="M46" i="2"/>
  <c r="O46" i="2" s="1"/>
  <c r="N52" i="2"/>
  <c r="O52" i="2" s="1"/>
  <c r="O88" i="2"/>
  <c r="O186" i="2"/>
  <c r="O57" i="2"/>
  <c r="O45" i="2"/>
  <c r="O85" i="2"/>
  <c r="M221" i="2"/>
  <c r="O221" i="2" s="1"/>
  <c r="N51" i="2"/>
  <c r="O51" i="2" s="1"/>
  <c r="O97" i="2"/>
  <c r="O183" i="2"/>
  <c r="O198" i="2"/>
  <c r="M191" i="2"/>
  <c r="N191" i="2"/>
  <c r="M44" i="2"/>
  <c r="O44" i="2" s="1"/>
  <c r="N267" i="2"/>
  <c r="M267" i="2"/>
  <c r="N194" i="2"/>
  <c r="M194" i="2"/>
  <c r="N193" i="2"/>
  <c r="M193" i="2"/>
  <c r="M192" i="2"/>
  <c r="N192" i="2"/>
  <c r="M155" i="2"/>
  <c r="N155" i="2"/>
  <c r="N159" i="2"/>
  <c r="O159" i="2" s="1"/>
  <c r="N156" i="2"/>
  <c r="O156" i="2" s="1"/>
  <c r="N153" i="2"/>
  <c r="O153" i="2" s="1"/>
  <c r="N150" i="2"/>
  <c r="O150" i="2" s="1"/>
  <c r="N147" i="2"/>
  <c r="O147" i="2" s="1"/>
  <c r="O145" i="2"/>
  <c r="N160" i="2"/>
  <c r="O160" i="2" s="1"/>
  <c r="N157" i="2"/>
  <c r="O157" i="2" s="1"/>
  <c r="N154" i="2"/>
  <c r="O154" i="2" s="1"/>
  <c r="N151" i="2"/>
  <c r="O151" i="2" s="1"/>
  <c r="N148" i="2"/>
  <c r="O148" i="2" s="1"/>
  <c r="N145" i="2"/>
  <c r="M144" i="2"/>
  <c r="O144" i="2" s="1"/>
  <c r="N144" i="2"/>
  <c r="N124" i="2"/>
  <c r="O124" i="2" s="1"/>
  <c r="N140" i="2"/>
  <c r="N137" i="2"/>
  <c r="N134" i="2"/>
  <c r="N131" i="2"/>
  <c r="N128" i="2"/>
  <c r="N125" i="2"/>
  <c r="N122" i="2"/>
  <c r="O122" i="2" s="1"/>
  <c r="M121" i="2"/>
  <c r="O121" i="2" s="1"/>
  <c r="N121" i="2"/>
  <c r="M94" i="2"/>
  <c r="N94" i="2"/>
  <c r="M88" i="2"/>
  <c r="N88" i="2"/>
  <c r="O94" i="2"/>
  <c r="M100" i="2"/>
  <c r="O100" i="2" s="1"/>
  <c r="N97" i="2"/>
  <c r="N91" i="2"/>
  <c r="N85" i="2"/>
  <c r="O93" i="2"/>
  <c r="N99" i="2"/>
  <c r="O99" i="2" s="1"/>
  <c r="N96" i="2"/>
  <c r="O96" i="2" s="1"/>
  <c r="N93" i="2"/>
  <c r="N90" i="2"/>
  <c r="O90" i="2" s="1"/>
  <c r="N87" i="2"/>
  <c r="O87" i="2" s="1"/>
  <c r="N84" i="2"/>
  <c r="O84" i="2" s="1"/>
  <c r="N98" i="2"/>
  <c r="O98" i="2" s="1"/>
  <c r="N95" i="2"/>
  <c r="O95" i="2" s="1"/>
  <c r="N92" i="2"/>
  <c r="O92" i="2" s="1"/>
  <c r="N89" i="2"/>
  <c r="O89" i="2" s="1"/>
  <c r="N86" i="2"/>
  <c r="O86" i="2" s="1"/>
  <c r="N83" i="2"/>
  <c r="O83" i="2" s="1"/>
  <c r="M82" i="2"/>
  <c r="N82" i="2"/>
  <c r="J401" i="6"/>
  <c r="B49" i="1"/>
  <c r="B50" i="1" s="1"/>
  <c r="A49" i="1"/>
  <c r="A48" i="1"/>
  <c r="H175" i="6"/>
  <c r="H223" i="6"/>
  <c r="H229" i="6"/>
  <c r="H230" i="6"/>
  <c r="H241" i="6"/>
  <c r="H242" i="6"/>
  <c r="H253" i="6"/>
  <c r="H254" i="6"/>
  <c r="H265" i="6"/>
  <c r="H266" i="6"/>
  <c r="H319" i="6"/>
  <c r="H324" i="6"/>
  <c r="H325" i="6"/>
  <c r="H326" i="6"/>
  <c r="H330" i="6"/>
  <c r="H336" i="6"/>
  <c r="H337" i="6"/>
  <c r="H338" i="6"/>
  <c r="H342" i="6"/>
  <c r="H348" i="6"/>
  <c r="H349" i="6"/>
  <c r="H350" i="6"/>
  <c r="H354" i="6"/>
  <c r="H360" i="6"/>
  <c r="H361" i="6"/>
  <c r="H362" i="6"/>
  <c r="H366" i="6"/>
  <c r="H367" i="6"/>
  <c r="H373" i="6"/>
  <c r="H374" i="6"/>
  <c r="H378" i="6"/>
  <c r="H385" i="6"/>
  <c r="H386" i="6"/>
  <c r="H390" i="6"/>
  <c r="H397" i="6"/>
  <c r="H398" i="6"/>
  <c r="H402" i="6"/>
  <c r="H409" i="6"/>
  <c r="H410" i="6"/>
  <c r="H414" i="6"/>
  <c r="H415" i="6"/>
  <c r="H420" i="6"/>
  <c r="H421" i="6"/>
  <c r="H422" i="6"/>
  <c r="H426" i="6"/>
  <c r="H432" i="6"/>
  <c r="H433" i="6"/>
  <c r="H434" i="6"/>
  <c r="H438" i="6"/>
  <c r="H444" i="6"/>
  <c r="H445" i="6"/>
  <c r="H446" i="6"/>
  <c r="H450" i="6"/>
  <c r="H456" i="6"/>
  <c r="H457" i="6"/>
  <c r="H458" i="6"/>
  <c r="H462" i="6"/>
  <c r="H463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L12" i="6"/>
  <c r="L16" i="6" s="1"/>
  <c r="L20" i="6" s="1"/>
  <c r="L24" i="6" s="1"/>
  <c r="L28" i="6" s="1"/>
  <c r="L32" i="6" s="1"/>
  <c r="L36" i="6" s="1"/>
  <c r="L40" i="6" s="1"/>
  <c r="L44" i="6" s="1"/>
  <c r="L48" i="6" s="1"/>
  <c r="L52" i="6" s="1"/>
  <c r="L56" i="6" s="1"/>
  <c r="L60" i="6" s="1"/>
  <c r="L64" i="6" s="1"/>
  <c r="L68" i="6" s="1"/>
  <c r="L72" i="6" s="1"/>
  <c r="L76" i="6" s="1"/>
  <c r="L80" i="6" s="1"/>
  <c r="L84" i="6" s="1"/>
  <c r="L88" i="6" s="1"/>
  <c r="L92" i="6" s="1"/>
  <c r="L96" i="6" s="1"/>
  <c r="L100" i="6" s="1"/>
  <c r="L104" i="6" s="1"/>
  <c r="L108" i="6" s="1"/>
  <c r="L112" i="6" s="1"/>
  <c r="L116" i="6" s="1"/>
  <c r="L120" i="6" s="1"/>
  <c r="L124" i="6" s="1"/>
  <c r="L128" i="6" s="1"/>
  <c r="L132" i="6" s="1"/>
  <c r="L136" i="6" s="1"/>
  <c r="L140" i="6" s="1"/>
  <c r="L144" i="6" s="1"/>
  <c r="L148" i="6" s="1"/>
  <c r="L152" i="6" s="1"/>
  <c r="L156" i="6" s="1"/>
  <c r="L160" i="6" s="1"/>
  <c r="L164" i="6" s="1"/>
  <c r="L168" i="6" s="1"/>
  <c r="L172" i="6" s="1"/>
  <c r="L176" i="6" s="1"/>
  <c r="L180" i="6" s="1"/>
  <c r="L184" i="6" s="1"/>
  <c r="L188" i="6" s="1"/>
  <c r="L192" i="6" s="1"/>
  <c r="L196" i="6" s="1"/>
  <c r="L200" i="6" s="1"/>
  <c r="L204" i="6" s="1"/>
  <c r="L208" i="6" s="1"/>
  <c r="L212" i="6" s="1"/>
  <c r="L216" i="6" s="1"/>
  <c r="L220" i="6" s="1"/>
  <c r="L224" i="6" s="1"/>
  <c r="L228" i="6" s="1"/>
  <c r="L232" i="6" s="1"/>
  <c r="L236" i="6" s="1"/>
  <c r="L240" i="6" s="1"/>
  <c r="L244" i="6" s="1"/>
  <c r="L248" i="6" s="1"/>
  <c r="L252" i="6" s="1"/>
  <c r="L256" i="6" s="1"/>
  <c r="L260" i="6" s="1"/>
  <c r="L264" i="6" s="1"/>
  <c r="L268" i="6" s="1"/>
  <c r="L272" i="6" s="1"/>
  <c r="L276" i="6" s="1"/>
  <c r="L280" i="6" s="1"/>
  <c r="L284" i="6" s="1"/>
  <c r="L288" i="6" s="1"/>
  <c r="L292" i="6" s="1"/>
  <c r="L296" i="6" s="1"/>
  <c r="L300" i="6" s="1"/>
  <c r="L304" i="6" s="1"/>
  <c r="L308" i="6" s="1"/>
  <c r="L312" i="6" s="1"/>
  <c r="L316" i="6" s="1"/>
  <c r="L320" i="6" s="1"/>
  <c r="L324" i="6" s="1"/>
  <c r="L328" i="6" s="1"/>
  <c r="L332" i="6" s="1"/>
  <c r="L336" i="6" s="1"/>
  <c r="L340" i="6" s="1"/>
  <c r="L344" i="6" s="1"/>
  <c r="L348" i="6" s="1"/>
  <c r="L352" i="6" s="1"/>
  <c r="L356" i="6" s="1"/>
  <c r="L360" i="6" s="1"/>
  <c r="L364" i="6" s="1"/>
  <c r="L368" i="6" s="1"/>
  <c r="L372" i="6" s="1"/>
  <c r="L376" i="6" s="1"/>
  <c r="L380" i="6" s="1"/>
  <c r="L384" i="6" s="1"/>
  <c r="L388" i="6" s="1"/>
  <c r="L392" i="6" s="1"/>
  <c r="L396" i="6" s="1"/>
  <c r="L400" i="6" s="1"/>
  <c r="L404" i="6" s="1"/>
  <c r="L408" i="6" s="1"/>
  <c r="L412" i="6" s="1"/>
  <c r="L416" i="6" s="1"/>
  <c r="L420" i="6" s="1"/>
  <c r="L424" i="6" s="1"/>
  <c r="L428" i="6" s="1"/>
  <c r="L432" i="6" s="1"/>
  <c r="L436" i="6" s="1"/>
  <c r="L440" i="6" s="1"/>
  <c r="L444" i="6" s="1"/>
  <c r="L448" i="6" s="1"/>
  <c r="L452" i="6" s="1"/>
  <c r="L456" i="6" s="1"/>
  <c r="L460" i="6" s="1"/>
  <c r="L464" i="6" s="1"/>
  <c r="L468" i="6" s="1"/>
  <c r="L472" i="6" s="1"/>
  <c r="L476" i="6" s="1"/>
  <c r="L480" i="6" s="1"/>
  <c r="L484" i="6" s="1"/>
  <c r="L488" i="6" s="1"/>
  <c r="L492" i="6" s="1"/>
  <c r="L496" i="6" s="1"/>
  <c r="L500" i="6" s="1"/>
  <c r="L504" i="6" s="1"/>
  <c r="L508" i="6" s="1"/>
  <c r="L13" i="6"/>
  <c r="L14" i="6"/>
  <c r="L18" i="6" s="1"/>
  <c r="L22" i="6" s="1"/>
  <c r="L26" i="6" s="1"/>
  <c r="L30" i="6" s="1"/>
  <c r="L34" i="6" s="1"/>
  <c r="L38" i="6" s="1"/>
  <c r="L42" i="6" s="1"/>
  <c r="L46" i="6" s="1"/>
  <c r="L50" i="6" s="1"/>
  <c r="L54" i="6" s="1"/>
  <c r="L58" i="6" s="1"/>
  <c r="L62" i="6" s="1"/>
  <c r="L66" i="6" s="1"/>
  <c r="L70" i="6" s="1"/>
  <c r="L74" i="6" s="1"/>
  <c r="L78" i="6" s="1"/>
  <c r="L82" i="6" s="1"/>
  <c r="L86" i="6" s="1"/>
  <c r="L90" i="6" s="1"/>
  <c r="L94" i="6" s="1"/>
  <c r="L98" i="6" s="1"/>
  <c r="L102" i="6" s="1"/>
  <c r="L106" i="6" s="1"/>
  <c r="L110" i="6" s="1"/>
  <c r="L114" i="6" s="1"/>
  <c r="L118" i="6" s="1"/>
  <c r="L122" i="6" s="1"/>
  <c r="L126" i="6" s="1"/>
  <c r="L130" i="6" s="1"/>
  <c r="L134" i="6" s="1"/>
  <c r="L138" i="6" s="1"/>
  <c r="L142" i="6" s="1"/>
  <c r="L146" i="6" s="1"/>
  <c r="L150" i="6" s="1"/>
  <c r="L154" i="6" s="1"/>
  <c r="L158" i="6" s="1"/>
  <c r="L162" i="6" s="1"/>
  <c r="L166" i="6" s="1"/>
  <c r="L170" i="6" s="1"/>
  <c r="L174" i="6" s="1"/>
  <c r="L178" i="6" s="1"/>
  <c r="L182" i="6" s="1"/>
  <c r="L186" i="6" s="1"/>
  <c r="L190" i="6" s="1"/>
  <c r="L194" i="6" s="1"/>
  <c r="L198" i="6" s="1"/>
  <c r="L202" i="6" s="1"/>
  <c r="L206" i="6" s="1"/>
  <c r="L210" i="6" s="1"/>
  <c r="L214" i="6" s="1"/>
  <c r="L218" i="6" s="1"/>
  <c r="L222" i="6" s="1"/>
  <c r="L226" i="6" s="1"/>
  <c r="L230" i="6" s="1"/>
  <c r="L234" i="6" s="1"/>
  <c r="L238" i="6" s="1"/>
  <c r="L242" i="6" s="1"/>
  <c r="L246" i="6" s="1"/>
  <c r="L250" i="6" s="1"/>
  <c r="L254" i="6" s="1"/>
  <c r="L258" i="6" s="1"/>
  <c r="L262" i="6" s="1"/>
  <c r="L266" i="6" s="1"/>
  <c r="L270" i="6" s="1"/>
  <c r="L274" i="6" s="1"/>
  <c r="L278" i="6" s="1"/>
  <c r="L282" i="6" s="1"/>
  <c r="L286" i="6" s="1"/>
  <c r="L290" i="6" s="1"/>
  <c r="L294" i="6" s="1"/>
  <c r="L298" i="6" s="1"/>
  <c r="L302" i="6" s="1"/>
  <c r="L306" i="6" s="1"/>
  <c r="L310" i="6" s="1"/>
  <c r="L314" i="6" s="1"/>
  <c r="L318" i="6" s="1"/>
  <c r="L322" i="6" s="1"/>
  <c r="L326" i="6" s="1"/>
  <c r="L330" i="6" s="1"/>
  <c r="L334" i="6" s="1"/>
  <c r="L338" i="6" s="1"/>
  <c r="L342" i="6" s="1"/>
  <c r="L346" i="6" s="1"/>
  <c r="L350" i="6" s="1"/>
  <c r="L354" i="6" s="1"/>
  <c r="L358" i="6" s="1"/>
  <c r="L362" i="6" s="1"/>
  <c r="L366" i="6" s="1"/>
  <c r="L370" i="6" s="1"/>
  <c r="L374" i="6" s="1"/>
  <c r="L378" i="6" s="1"/>
  <c r="L382" i="6" s="1"/>
  <c r="L386" i="6" s="1"/>
  <c r="L390" i="6" s="1"/>
  <c r="L394" i="6" s="1"/>
  <c r="L398" i="6" s="1"/>
  <c r="L402" i="6" s="1"/>
  <c r="L406" i="6" s="1"/>
  <c r="L410" i="6" s="1"/>
  <c r="L414" i="6" s="1"/>
  <c r="L418" i="6" s="1"/>
  <c r="L422" i="6" s="1"/>
  <c r="L426" i="6" s="1"/>
  <c r="L430" i="6" s="1"/>
  <c r="L434" i="6" s="1"/>
  <c r="L438" i="6" s="1"/>
  <c r="L442" i="6" s="1"/>
  <c r="L446" i="6" s="1"/>
  <c r="L450" i="6" s="1"/>
  <c r="L454" i="6" s="1"/>
  <c r="L458" i="6" s="1"/>
  <c r="L462" i="6" s="1"/>
  <c r="L466" i="6" s="1"/>
  <c r="L470" i="6" s="1"/>
  <c r="L474" i="6" s="1"/>
  <c r="L478" i="6" s="1"/>
  <c r="L482" i="6" s="1"/>
  <c r="L486" i="6" s="1"/>
  <c r="L490" i="6" s="1"/>
  <c r="L494" i="6" s="1"/>
  <c r="L498" i="6" s="1"/>
  <c r="L502" i="6" s="1"/>
  <c r="L506" i="6" s="1"/>
  <c r="L510" i="6" s="1"/>
  <c r="L17" i="6"/>
  <c r="L21" i="6" s="1"/>
  <c r="L25" i="6" s="1"/>
  <c r="L29" i="6" s="1"/>
  <c r="L33" i="6" s="1"/>
  <c r="L37" i="6" s="1"/>
  <c r="L41" i="6" s="1"/>
  <c r="L45" i="6" s="1"/>
  <c r="L49" i="6" s="1"/>
  <c r="L53" i="6" s="1"/>
  <c r="L57" i="6" s="1"/>
  <c r="L61" i="6" s="1"/>
  <c r="L65" i="6" s="1"/>
  <c r="L69" i="6" s="1"/>
  <c r="L73" i="6" s="1"/>
  <c r="L77" i="6" s="1"/>
  <c r="L81" i="6" s="1"/>
  <c r="L85" i="6" s="1"/>
  <c r="L89" i="6" s="1"/>
  <c r="L93" i="6" s="1"/>
  <c r="L97" i="6" s="1"/>
  <c r="L101" i="6" s="1"/>
  <c r="L105" i="6" s="1"/>
  <c r="L109" i="6" s="1"/>
  <c r="L113" i="6" s="1"/>
  <c r="L117" i="6" s="1"/>
  <c r="L121" i="6" s="1"/>
  <c r="L125" i="6" s="1"/>
  <c r="L129" i="6" s="1"/>
  <c r="L133" i="6" s="1"/>
  <c r="L137" i="6" s="1"/>
  <c r="L141" i="6" s="1"/>
  <c r="L145" i="6" s="1"/>
  <c r="L149" i="6" s="1"/>
  <c r="L153" i="6" s="1"/>
  <c r="L157" i="6" s="1"/>
  <c r="L161" i="6" s="1"/>
  <c r="L165" i="6" s="1"/>
  <c r="L169" i="6" s="1"/>
  <c r="L173" i="6" s="1"/>
  <c r="L177" i="6" s="1"/>
  <c r="L181" i="6" s="1"/>
  <c r="L185" i="6" s="1"/>
  <c r="L189" i="6" s="1"/>
  <c r="L193" i="6" s="1"/>
  <c r="L197" i="6" s="1"/>
  <c r="L201" i="6" s="1"/>
  <c r="L205" i="6" s="1"/>
  <c r="L209" i="6" s="1"/>
  <c r="L213" i="6" s="1"/>
  <c r="L217" i="6" s="1"/>
  <c r="L221" i="6" s="1"/>
  <c r="L225" i="6" s="1"/>
  <c r="L229" i="6" s="1"/>
  <c r="L233" i="6" s="1"/>
  <c r="L237" i="6" s="1"/>
  <c r="L241" i="6" s="1"/>
  <c r="L245" i="6" s="1"/>
  <c r="L249" i="6" s="1"/>
  <c r="L253" i="6" s="1"/>
  <c r="L257" i="6" s="1"/>
  <c r="L261" i="6" s="1"/>
  <c r="L265" i="6" s="1"/>
  <c r="L269" i="6" s="1"/>
  <c r="L273" i="6" s="1"/>
  <c r="L277" i="6" s="1"/>
  <c r="L281" i="6" s="1"/>
  <c r="L285" i="6" s="1"/>
  <c r="L289" i="6" s="1"/>
  <c r="L293" i="6" s="1"/>
  <c r="L297" i="6" s="1"/>
  <c r="L301" i="6" s="1"/>
  <c r="L305" i="6" s="1"/>
  <c r="L309" i="6" s="1"/>
  <c r="L313" i="6" s="1"/>
  <c r="L317" i="6" s="1"/>
  <c r="L321" i="6" s="1"/>
  <c r="L325" i="6" s="1"/>
  <c r="L329" i="6" s="1"/>
  <c r="L333" i="6" s="1"/>
  <c r="L337" i="6" s="1"/>
  <c r="L341" i="6" s="1"/>
  <c r="L345" i="6" s="1"/>
  <c r="L349" i="6" s="1"/>
  <c r="L353" i="6" s="1"/>
  <c r="L357" i="6" s="1"/>
  <c r="L361" i="6" s="1"/>
  <c r="L365" i="6" s="1"/>
  <c r="L369" i="6" s="1"/>
  <c r="L373" i="6" s="1"/>
  <c r="L377" i="6" s="1"/>
  <c r="L381" i="6" s="1"/>
  <c r="L385" i="6" s="1"/>
  <c r="L389" i="6" s="1"/>
  <c r="L393" i="6" s="1"/>
  <c r="L397" i="6" s="1"/>
  <c r="L401" i="6" s="1"/>
  <c r="L405" i="6" s="1"/>
  <c r="L409" i="6" s="1"/>
  <c r="L413" i="6" s="1"/>
  <c r="L417" i="6" s="1"/>
  <c r="L421" i="6" s="1"/>
  <c r="L425" i="6" s="1"/>
  <c r="L429" i="6" s="1"/>
  <c r="L433" i="6" s="1"/>
  <c r="L437" i="6" s="1"/>
  <c r="L441" i="6" s="1"/>
  <c r="L445" i="6" s="1"/>
  <c r="L449" i="6" s="1"/>
  <c r="L453" i="6" s="1"/>
  <c r="L457" i="6" s="1"/>
  <c r="L461" i="6" s="1"/>
  <c r="L465" i="6" s="1"/>
  <c r="L469" i="6" s="1"/>
  <c r="L473" i="6" s="1"/>
  <c r="L477" i="6" s="1"/>
  <c r="L481" i="6" s="1"/>
  <c r="L485" i="6" s="1"/>
  <c r="L489" i="6" s="1"/>
  <c r="L493" i="6" s="1"/>
  <c r="L497" i="6" s="1"/>
  <c r="L501" i="6" s="1"/>
  <c r="L505" i="6" s="1"/>
  <c r="L509" i="6" s="1"/>
  <c r="L11" i="6"/>
  <c r="L15" i="6" s="1"/>
  <c r="L19" i="6" s="1"/>
  <c r="L23" i="6" s="1"/>
  <c r="L27" i="6" s="1"/>
  <c r="L31" i="6" s="1"/>
  <c r="L35" i="6" s="1"/>
  <c r="L39" i="6" s="1"/>
  <c r="L43" i="6" s="1"/>
  <c r="L47" i="6" s="1"/>
  <c r="L51" i="6" s="1"/>
  <c r="L55" i="6" s="1"/>
  <c r="L59" i="6" s="1"/>
  <c r="L63" i="6" s="1"/>
  <c r="L67" i="6" s="1"/>
  <c r="L71" i="6" s="1"/>
  <c r="L75" i="6" s="1"/>
  <c r="L79" i="6" s="1"/>
  <c r="L83" i="6" s="1"/>
  <c r="L87" i="6" s="1"/>
  <c r="L91" i="6" s="1"/>
  <c r="L95" i="6" s="1"/>
  <c r="L99" i="6" s="1"/>
  <c r="L103" i="6" s="1"/>
  <c r="L107" i="6" s="1"/>
  <c r="L111" i="6" s="1"/>
  <c r="L115" i="6" s="1"/>
  <c r="L119" i="6" s="1"/>
  <c r="L123" i="6" s="1"/>
  <c r="L127" i="6" s="1"/>
  <c r="L131" i="6" s="1"/>
  <c r="L135" i="6" s="1"/>
  <c r="L139" i="6" s="1"/>
  <c r="L143" i="6" s="1"/>
  <c r="L147" i="6" s="1"/>
  <c r="L151" i="6" s="1"/>
  <c r="L155" i="6" s="1"/>
  <c r="L159" i="6" s="1"/>
  <c r="L163" i="6" s="1"/>
  <c r="L167" i="6" s="1"/>
  <c r="L171" i="6" s="1"/>
  <c r="L175" i="6" s="1"/>
  <c r="L179" i="6" s="1"/>
  <c r="L183" i="6" s="1"/>
  <c r="L187" i="6" s="1"/>
  <c r="L191" i="6" s="1"/>
  <c r="L195" i="6" s="1"/>
  <c r="L199" i="6" s="1"/>
  <c r="L203" i="6" s="1"/>
  <c r="L207" i="6" s="1"/>
  <c r="L211" i="6" s="1"/>
  <c r="L215" i="6" s="1"/>
  <c r="L219" i="6" s="1"/>
  <c r="L223" i="6" s="1"/>
  <c r="L227" i="6" s="1"/>
  <c r="L231" i="6" s="1"/>
  <c r="L235" i="6" s="1"/>
  <c r="L239" i="6" s="1"/>
  <c r="L243" i="6" s="1"/>
  <c r="L247" i="6" s="1"/>
  <c r="L251" i="6" s="1"/>
  <c r="L255" i="6" s="1"/>
  <c r="L259" i="6" s="1"/>
  <c r="L263" i="6" s="1"/>
  <c r="L267" i="6" s="1"/>
  <c r="L271" i="6" s="1"/>
  <c r="L275" i="6" s="1"/>
  <c r="L279" i="6" s="1"/>
  <c r="L283" i="6" s="1"/>
  <c r="L287" i="6" s="1"/>
  <c r="L291" i="6" s="1"/>
  <c r="L295" i="6" s="1"/>
  <c r="L299" i="6" s="1"/>
  <c r="L303" i="6" s="1"/>
  <c r="L307" i="6" s="1"/>
  <c r="L311" i="6" s="1"/>
  <c r="L315" i="6" s="1"/>
  <c r="L319" i="6" s="1"/>
  <c r="L323" i="6" s="1"/>
  <c r="L327" i="6" s="1"/>
  <c r="L331" i="6" s="1"/>
  <c r="L335" i="6" s="1"/>
  <c r="L339" i="6" s="1"/>
  <c r="L343" i="6" s="1"/>
  <c r="L347" i="6" s="1"/>
  <c r="L351" i="6" s="1"/>
  <c r="L355" i="6" s="1"/>
  <c r="L359" i="6" s="1"/>
  <c r="L363" i="6" s="1"/>
  <c r="L367" i="6" s="1"/>
  <c r="L371" i="6" s="1"/>
  <c r="L375" i="6" s="1"/>
  <c r="L379" i="6" s="1"/>
  <c r="L383" i="6" s="1"/>
  <c r="L387" i="6" s="1"/>
  <c r="L391" i="6" s="1"/>
  <c r="L395" i="6" s="1"/>
  <c r="L399" i="6" s="1"/>
  <c r="L403" i="6" s="1"/>
  <c r="L407" i="6" s="1"/>
  <c r="L411" i="6" s="1"/>
  <c r="L415" i="6" s="1"/>
  <c r="L419" i="6" s="1"/>
  <c r="L423" i="6" s="1"/>
  <c r="L427" i="6" s="1"/>
  <c r="L431" i="6" s="1"/>
  <c r="L435" i="6" s="1"/>
  <c r="L439" i="6" s="1"/>
  <c r="L443" i="6" s="1"/>
  <c r="L447" i="6" s="1"/>
  <c r="L451" i="6" s="1"/>
  <c r="L455" i="6" s="1"/>
  <c r="L459" i="6" s="1"/>
  <c r="L463" i="6" s="1"/>
  <c r="L467" i="6" s="1"/>
  <c r="L471" i="6" s="1"/>
  <c r="L475" i="6" s="1"/>
  <c r="L479" i="6" s="1"/>
  <c r="L483" i="6" s="1"/>
  <c r="L487" i="6" s="1"/>
  <c r="L491" i="6" s="1"/>
  <c r="L495" i="6" s="1"/>
  <c r="L499" i="6" s="1"/>
  <c r="L503" i="6" s="1"/>
  <c r="L507" i="6" s="1"/>
  <c r="J464" i="6"/>
  <c r="J465" i="6" s="1"/>
  <c r="J466" i="6" s="1"/>
  <c r="J467" i="6" s="1"/>
  <c r="J468" i="6" s="1"/>
  <c r="J469" i="6" s="1"/>
  <c r="J470" i="6" s="1"/>
  <c r="J471" i="6" s="1"/>
  <c r="J472" i="6" s="1"/>
  <c r="J473" i="6" s="1"/>
  <c r="J474" i="6" s="1"/>
  <c r="J475" i="6" s="1"/>
  <c r="J476" i="6" s="1"/>
  <c r="J477" i="6" s="1"/>
  <c r="J478" i="6" s="1"/>
  <c r="J479" i="6" s="1"/>
  <c r="J480" i="6" s="1"/>
  <c r="J481" i="6" s="1"/>
  <c r="J482" i="6" s="1"/>
  <c r="J483" i="6" s="1"/>
  <c r="J484" i="6" s="1"/>
  <c r="J485" i="6" s="1"/>
  <c r="J486" i="6" s="1"/>
  <c r="J487" i="6" s="1"/>
  <c r="J488" i="6" s="1"/>
  <c r="J489" i="6" s="1"/>
  <c r="J490" i="6" s="1"/>
  <c r="J491" i="6" s="1"/>
  <c r="J492" i="6" s="1"/>
  <c r="J493" i="6" s="1"/>
  <c r="J494" i="6" s="1"/>
  <c r="J495" i="6" s="1"/>
  <c r="J496" i="6" s="1"/>
  <c r="J497" i="6" s="1"/>
  <c r="J498" i="6" s="1"/>
  <c r="J499" i="6" s="1"/>
  <c r="J500" i="6" s="1"/>
  <c r="J501" i="6" s="1"/>
  <c r="J502" i="6" s="1"/>
  <c r="J503" i="6" s="1"/>
  <c r="J504" i="6" s="1"/>
  <c r="J505" i="6" s="1"/>
  <c r="J506" i="6" s="1"/>
  <c r="J507" i="6" s="1"/>
  <c r="J508" i="6" s="1"/>
  <c r="J509" i="6" s="1"/>
  <c r="J510" i="6" s="1"/>
  <c r="K464" i="6"/>
  <c r="K465" i="6" s="1"/>
  <c r="K466" i="6" s="1"/>
  <c r="K467" i="6" s="1"/>
  <c r="K468" i="6" s="1"/>
  <c r="K469" i="6" s="1"/>
  <c r="K470" i="6" s="1"/>
  <c r="K471" i="6" s="1"/>
  <c r="K472" i="6" s="1"/>
  <c r="K473" i="6" s="1"/>
  <c r="K474" i="6" s="1"/>
  <c r="K475" i="6" s="1"/>
  <c r="K476" i="6" s="1"/>
  <c r="K477" i="6" s="1"/>
  <c r="K478" i="6" s="1"/>
  <c r="K479" i="6" s="1"/>
  <c r="K480" i="6" s="1"/>
  <c r="K481" i="6" s="1"/>
  <c r="K482" i="6" s="1"/>
  <c r="K483" i="6" s="1"/>
  <c r="K484" i="6" s="1"/>
  <c r="K485" i="6" s="1"/>
  <c r="K486" i="6" s="1"/>
  <c r="K487" i="6" s="1"/>
  <c r="K488" i="6" s="1"/>
  <c r="K489" i="6" s="1"/>
  <c r="K490" i="6" s="1"/>
  <c r="K491" i="6" s="1"/>
  <c r="K492" i="6" s="1"/>
  <c r="K493" i="6" s="1"/>
  <c r="K494" i="6" s="1"/>
  <c r="K495" i="6" s="1"/>
  <c r="K496" i="6" s="1"/>
  <c r="K497" i="6" s="1"/>
  <c r="K498" i="6" s="1"/>
  <c r="K499" i="6" s="1"/>
  <c r="K500" i="6" s="1"/>
  <c r="K501" i="6" s="1"/>
  <c r="K502" i="6" s="1"/>
  <c r="K503" i="6" s="1"/>
  <c r="K504" i="6" s="1"/>
  <c r="K505" i="6" s="1"/>
  <c r="K506" i="6" s="1"/>
  <c r="K507" i="6" s="1"/>
  <c r="K508" i="6" s="1"/>
  <c r="K509" i="6" s="1"/>
  <c r="K510" i="6" s="1"/>
  <c r="H510" i="6" s="1"/>
  <c r="I510" i="6" s="1"/>
  <c r="J416" i="6"/>
  <c r="J417" i="6" s="1"/>
  <c r="J418" i="6" s="1"/>
  <c r="J419" i="6" s="1"/>
  <c r="J420" i="6" s="1"/>
  <c r="J421" i="6" s="1"/>
  <c r="J422" i="6" s="1"/>
  <c r="J423" i="6" s="1"/>
  <c r="J424" i="6" s="1"/>
  <c r="J425" i="6" s="1"/>
  <c r="J426" i="6" s="1"/>
  <c r="J427" i="6" s="1"/>
  <c r="J428" i="6" s="1"/>
  <c r="J429" i="6" s="1"/>
  <c r="J430" i="6" s="1"/>
  <c r="J431" i="6" s="1"/>
  <c r="J432" i="6" s="1"/>
  <c r="J433" i="6" s="1"/>
  <c r="J434" i="6" s="1"/>
  <c r="J435" i="6" s="1"/>
  <c r="J436" i="6" s="1"/>
  <c r="J437" i="6" s="1"/>
  <c r="J438" i="6" s="1"/>
  <c r="J439" i="6" s="1"/>
  <c r="J440" i="6" s="1"/>
  <c r="J441" i="6" s="1"/>
  <c r="J442" i="6" s="1"/>
  <c r="J443" i="6" s="1"/>
  <c r="J444" i="6" s="1"/>
  <c r="J445" i="6" s="1"/>
  <c r="J446" i="6" s="1"/>
  <c r="J447" i="6" s="1"/>
  <c r="J448" i="6" s="1"/>
  <c r="J449" i="6" s="1"/>
  <c r="J450" i="6" s="1"/>
  <c r="J451" i="6" s="1"/>
  <c r="J452" i="6" s="1"/>
  <c r="J453" i="6" s="1"/>
  <c r="J454" i="6" s="1"/>
  <c r="J455" i="6" s="1"/>
  <c r="J456" i="6" s="1"/>
  <c r="J457" i="6" s="1"/>
  <c r="J458" i="6" s="1"/>
  <c r="J459" i="6" s="1"/>
  <c r="J460" i="6" s="1"/>
  <c r="J461" i="6" s="1"/>
  <c r="J462" i="6" s="1"/>
  <c r="K416" i="6"/>
  <c r="K417" i="6" s="1"/>
  <c r="K418" i="6" s="1"/>
  <c r="K419" i="6" s="1"/>
  <c r="K420" i="6" s="1"/>
  <c r="K421" i="6" s="1"/>
  <c r="K422" i="6" s="1"/>
  <c r="K423" i="6" s="1"/>
  <c r="K424" i="6" s="1"/>
  <c r="K425" i="6" s="1"/>
  <c r="K426" i="6" s="1"/>
  <c r="K427" i="6" s="1"/>
  <c r="K428" i="6" s="1"/>
  <c r="K429" i="6" s="1"/>
  <c r="K430" i="6" s="1"/>
  <c r="K431" i="6" s="1"/>
  <c r="K432" i="6" s="1"/>
  <c r="K433" i="6" s="1"/>
  <c r="K434" i="6" s="1"/>
  <c r="K435" i="6" s="1"/>
  <c r="K436" i="6" s="1"/>
  <c r="K437" i="6" s="1"/>
  <c r="K438" i="6" s="1"/>
  <c r="K439" i="6" s="1"/>
  <c r="K440" i="6" s="1"/>
  <c r="K441" i="6" s="1"/>
  <c r="K442" i="6" s="1"/>
  <c r="K443" i="6" s="1"/>
  <c r="K444" i="6" s="1"/>
  <c r="K445" i="6" s="1"/>
  <c r="K446" i="6" s="1"/>
  <c r="K447" i="6" s="1"/>
  <c r="K448" i="6" s="1"/>
  <c r="K449" i="6" s="1"/>
  <c r="K450" i="6" s="1"/>
  <c r="K451" i="6" s="1"/>
  <c r="K452" i="6" s="1"/>
  <c r="K453" i="6" s="1"/>
  <c r="K454" i="6" s="1"/>
  <c r="K455" i="6" s="1"/>
  <c r="K456" i="6" s="1"/>
  <c r="K457" i="6" s="1"/>
  <c r="K458" i="6" s="1"/>
  <c r="K459" i="6" s="1"/>
  <c r="K460" i="6" s="1"/>
  <c r="K461" i="6" s="1"/>
  <c r="K462" i="6" s="1"/>
  <c r="K368" i="6"/>
  <c r="K369" i="6" s="1"/>
  <c r="K370" i="6" s="1"/>
  <c r="K371" i="6" s="1"/>
  <c r="K372" i="6" s="1"/>
  <c r="K373" i="6" s="1"/>
  <c r="K374" i="6" s="1"/>
  <c r="K375" i="6" s="1"/>
  <c r="K376" i="6" s="1"/>
  <c r="K377" i="6" s="1"/>
  <c r="K378" i="6" s="1"/>
  <c r="K379" i="6" s="1"/>
  <c r="K380" i="6" s="1"/>
  <c r="K381" i="6" s="1"/>
  <c r="K382" i="6" s="1"/>
  <c r="K383" i="6" s="1"/>
  <c r="K384" i="6" s="1"/>
  <c r="K385" i="6" s="1"/>
  <c r="K386" i="6" s="1"/>
  <c r="K387" i="6" s="1"/>
  <c r="K388" i="6" s="1"/>
  <c r="K389" i="6" s="1"/>
  <c r="K390" i="6" s="1"/>
  <c r="K391" i="6" s="1"/>
  <c r="K392" i="6" s="1"/>
  <c r="K393" i="6" s="1"/>
  <c r="K394" i="6" s="1"/>
  <c r="K395" i="6" s="1"/>
  <c r="K396" i="6" s="1"/>
  <c r="K397" i="6" s="1"/>
  <c r="K398" i="6" s="1"/>
  <c r="K399" i="6" s="1"/>
  <c r="K400" i="6" s="1"/>
  <c r="K401" i="6" s="1"/>
  <c r="K402" i="6" s="1"/>
  <c r="K403" i="6" s="1"/>
  <c r="K404" i="6" s="1"/>
  <c r="K405" i="6" s="1"/>
  <c r="K406" i="6" s="1"/>
  <c r="K407" i="6" s="1"/>
  <c r="K408" i="6" s="1"/>
  <c r="K409" i="6" s="1"/>
  <c r="K410" i="6" s="1"/>
  <c r="K411" i="6" s="1"/>
  <c r="K412" i="6" s="1"/>
  <c r="K413" i="6" s="1"/>
  <c r="K414" i="6" s="1"/>
  <c r="J368" i="6"/>
  <c r="J369" i="6" s="1"/>
  <c r="J370" i="6" s="1"/>
  <c r="J371" i="6" s="1"/>
  <c r="J372" i="6" s="1"/>
  <c r="J373" i="6" s="1"/>
  <c r="J374" i="6" s="1"/>
  <c r="J375" i="6" s="1"/>
  <c r="J376" i="6" s="1"/>
  <c r="J377" i="6" s="1"/>
  <c r="J378" i="6" s="1"/>
  <c r="J379" i="6" s="1"/>
  <c r="J380" i="6" s="1"/>
  <c r="J381" i="6" s="1"/>
  <c r="J382" i="6" s="1"/>
  <c r="J383" i="6" s="1"/>
  <c r="J384" i="6" s="1"/>
  <c r="J385" i="6" s="1"/>
  <c r="J386" i="6" s="1"/>
  <c r="J387" i="6" s="1"/>
  <c r="J388" i="6" s="1"/>
  <c r="J389" i="6" s="1"/>
  <c r="J390" i="6" s="1"/>
  <c r="J391" i="6" s="1"/>
  <c r="J392" i="6" s="1"/>
  <c r="J393" i="6" s="1"/>
  <c r="J394" i="6" s="1"/>
  <c r="J395" i="6" s="1"/>
  <c r="J396" i="6" s="1"/>
  <c r="J397" i="6" s="1"/>
  <c r="J398" i="6" s="1"/>
  <c r="J399" i="6" s="1"/>
  <c r="J400" i="6" s="1"/>
  <c r="J402" i="6" s="1"/>
  <c r="J403" i="6" s="1"/>
  <c r="J404" i="6" s="1"/>
  <c r="J405" i="6" s="1"/>
  <c r="J406" i="6" s="1"/>
  <c r="J407" i="6" s="1"/>
  <c r="J408" i="6" s="1"/>
  <c r="J409" i="6" s="1"/>
  <c r="J410" i="6" s="1"/>
  <c r="J411" i="6" s="1"/>
  <c r="J412" i="6" s="1"/>
  <c r="J413" i="6" s="1"/>
  <c r="J414" i="6" s="1"/>
  <c r="J320" i="6"/>
  <c r="J321" i="6" s="1"/>
  <c r="J322" i="6" s="1"/>
  <c r="J323" i="6" s="1"/>
  <c r="J324" i="6" s="1"/>
  <c r="J325" i="6" s="1"/>
  <c r="J326" i="6" s="1"/>
  <c r="J327" i="6" s="1"/>
  <c r="J328" i="6" s="1"/>
  <c r="J329" i="6" s="1"/>
  <c r="J330" i="6" s="1"/>
  <c r="J331" i="6" s="1"/>
  <c r="J332" i="6" s="1"/>
  <c r="J333" i="6" s="1"/>
  <c r="J334" i="6" s="1"/>
  <c r="J335" i="6" s="1"/>
  <c r="J336" i="6" s="1"/>
  <c r="J337" i="6" s="1"/>
  <c r="J338" i="6" s="1"/>
  <c r="J339" i="6" s="1"/>
  <c r="J340" i="6" s="1"/>
  <c r="J341" i="6" s="1"/>
  <c r="J342" i="6" s="1"/>
  <c r="J343" i="6" s="1"/>
  <c r="J344" i="6" s="1"/>
  <c r="J345" i="6" s="1"/>
  <c r="J346" i="6" s="1"/>
  <c r="J347" i="6" s="1"/>
  <c r="J348" i="6" s="1"/>
  <c r="J349" i="6" s="1"/>
  <c r="J350" i="6" s="1"/>
  <c r="J351" i="6" s="1"/>
  <c r="J352" i="6" s="1"/>
  <c r="J353" i="6" s="1"/>
  <c r="J354" i="6" s="1"/>
  <c r="J355" i="6" s="1"/>
  <c r="J356" i="6" s="1"/>
  <c r="J357" i="6" s="1"/>
  <c r="J358" i="6" s="1"/>
  <c r="J359" i="6" s="1"/>
  <c r="J360" i="6" s="1"/>
  <c r="J361" i="6" s="1"/>
  <c r="J362" i="6" s="1"/>
  <c r="J363" i="6" s="1"/>
  <c r="J364" i="6" s="1"/>
  <c r="J365" i="6" s="1"/>
  <c r="J366" i="6" s="1"/>
  <c r="K320" i="6"/>
  <c r="K321" i="6" s="1"/>
  <c r="K322" i="6" s="1"/>
  <c r="K323" i="6" s="1"/>
  <c r="K324" i="6" s="1"/>
  <c r="K325" i="6" s="1"/>
  <c r="K326" i="6" s="1"/>
  <c r="K327" i="6" s="1"/>
  <c r="K328" i="6" s="1"/>
  <c r="K329" i="6" s="1"/>
  <c r="K330" i="6" s="1"/>
  <c r="K331" i="6" s="1"/>
  <c r="K332" i="6" s="1"/>
  <c r="K333" i="6" s="1"/>
  <c r="K334" i="6" s="1"/>
  <c r="K335" i="6" s="1"/>
  <c r="K336" i="6" s="1"/>
  <c r="K337" i="6" s="1"/>
  <c r="K338" i="6" s="1"/>
  <c r="K339" i="6" s="1"/>
  <c r="K340" i="6" s="1"/>
  <c r="K341" i="6" s="1"/>
  <c r="K342" i="6" s="1"/>
  <c r="K343" i="6" s="1"/>
  <c r="K344" i="6" s="1"/>
  <c r="K345" i="6" s="1"/>
  <c r="K346" i="6" s="1"/>
  <c r="K347" i="6" s="1"/>
  <c r="K348" i="6" s="1"/>
  <c r="K349" i="6" s="1"/>
  <c r="K350" i="6" s="1"/>
  <c r="K351" i="6" s="1"/>
  <c r="K352" i="6" s="1"/>
  <c r="K353" i="6" s="1"/>
  <c r="K354" i="6" s="1"/>
  <c r="K355" i="6" s="1"/>
  <c r="K356" i="6" s="1"/>
  <c r="K357" i="6" s="1"/>
  <c r="K358" i="6" s="1"/>
  <c r="K359" i="6" s="1"/>
  <c r="K360" i="6" s="1"/>
  <c r="K361" i="6" s="1"/>
  <c r="K362" i="6" s="1"/>
  <c r="K363" i="6" s="1"/>
  <c r="K364" i="6" s="1"/>
  <c r="K365" i="6" s="1"/>
  <c r="K366" i="6" s="1"/>
  <c r="K272" i="6"/>
  <c r="K273" i="6" s="1"/>
  <c r="K274" i="6" s="1"/>
  <c r="K275" i="6" s="1"/>
  <c r="K276" i="6" s="1"/>
  <c r="K277" i="6" s="1"/>
  <c r="K278" i="6" s="1"/>
  <c r="K279" i="6" s="1"/>
  <c r="K280" i="6" s="1"/>
  <c r="K281" i="6" s="1"/>
  <c r="K282" i="6" s="1"/>
  <c r="K283" i="6" s="1"/>
  <c r="K284" i="6" s="1"/>
  <c r="K285" i="6" s="1"/>
  <c r="K286" i="6" s="1"/>
  <c r="K287" i="6" s="1"/>
  <c r="K288" i="6" s="1"/>
  <c r="K289" i="6" s="1"/>
  <c r="K290" i="6" s="1"/>
  <c r="K291" i="6" s="1"/>
  <c r="K292" i="6" s="1"/>
  <c r="K293" i="6" s="1"/>
  <c r="K294" i="6" s="1"/>
  <c r="K295" i="6" s="1"/>
  <c r="K296" i="6" s="1"/>
  <c r="K297" i="6" s="1"/>
  <c r="K298" i="6" s="1"/>
  <c r="K299" i="6" s="1"/>
  <c r="K300" i="6" s="1"/>
  <c r="K301" i="6" s="1"/>
  <c r="K302" i="6" s="1"/>
  <c r="K303" i="6" s="1"/>
  <c r="K304" i="6" s="1"/>
  <c r="K305" i="6" s="1"/>
  <c r="K306" i="6" s="1"/>
  <c r="K307" i="6" s="1"/>
  <c r="K308" i="6" s="1"/>
  <c r="K309" i="6" s="1"/>
  <c r="K310" i="6" s="1"/>
  <c r="K311" i="6" s="1"/>
  <c r="K312" i="6" s="1"/>
  <c r="K313" i="6" s="1"/>
  <c r="K314" i="6" s="1"/>
  <c r="K315" i="6" s="1"/>
  <c r="K316" i="6" s="1"/>
  <c r="K317" i="6" s="1"/>
  <c r="K318" i="6" s="1"/>
  <c r="J272" i="6"/>
  <c r="J273" i="6" s="1"/>
  <c r="J274" i="6" s="1"/>
  <c r="J275" i="6" s="1"/>
  <c r="J276" i="6" s="1"/>
  <c r="J277" i="6" s="1"/>
  <c r="J278" i="6" s="1"/>
  <c r="J279" i="6" s="1"/>
  <c r="J280" i="6" s="1"/>
  <c r="J281" i="6" s="1"/>
  <c r="J282" i="6" s="1"/>
  <c r="J283" i="6" s="1"/>
  <c r="J284" i="6" s="1"/>
  <c r="J285" i="6" s="1"/>
  <c r="J286" i="6" s="1"/>
  <c r="J287" i="6" s="1"/>
  <c r="J288" i="6" s="1"/>
  <c r="J289" i="6" s="1"/>
  <c r="J290" i="6" s="1"/>
  <c r="J291" i="6" s="1"/>
  <c r="J292" i="6" s="1"/>
  <c r="J293" i="6" s="1"/>
  <c r="J294" i="6" s="1"/>
  <c r="J295" i="6" s="1"/>
  <c r="J296" i="6" s="1"/>
  <c r="J297" i="6" s="1"/>
  <c r="J298" i="6" s="1"/>
  <c r="J299" i="6" s="1"/>
  <c r="J300" i="6" s="1"/>
  <c r="J301" i="6" s="1"/>
  <c r="J302" i="6" s="1"/>
  <c r="J303" i="6" s="1"/>
  <c r="J304" i="6" s="1"/>
  <c r="J305" i="6" s="1"/>
  <c r="J306" i="6" s="1"/>
  <c r="J307" i="6" s="1"/>
  <c r="J308" i="6" s="1"/>
  <c r="J309" i="6" s="1"/>
  <c r="J310" i="6" s="1"/>
  <c r="J311" i="6" s="1"/>
  <c r="J312" i="6" s="1"/>
  <c r="J313" i="6" s="1"/>
  <c r="J314" i="6" s="1"/>
  <c r="J315" i="6" s="1"/>
  <c r="J316" i="6" s="1"/>
  <c r="J317" i="6" s="1"/>
  <c r="J318" i="6" s="1"/>
  <c r="J224" i="6"/>
  <c r="J225" i="6" s="1"/>
  <c r="J226" i="6" s="1"/>
  <c r="J227" i="6" s="1"/>
  <c r="J228" i="6" s="1"/>
  <c r="J229" i="6" s="1"/>
  <c r="J230" i="6" s="1"/>
  <c r="J231" i="6" s="1"/>
  <c r="J232" i="6" s="1"/>
  <c r="J233" i="6" s="1"/>
  <c r="J234" i="6" s="1"/>
  <c r="J235" i="6" s="1"/>
  <c r="J236" i="6" s="1"/>
  <c r="J237" i="6" s="1"/>
  <c r="J238" i="6" s="1"/>
  <c r="J239" i="6" s="1"/>
  <c r="J240" i="6" s="1"/>
  <c r="J241" i="6" s="1"/>
  <c r="J242" i="6" s="1"/>
  <c r="J243" i="6" s="1"/>
  <c r="J244" i="6" s="1"/>
  <c r="J245" i="6" s="1"/>
  <c r="J246" i="6" s="1"/>
  <c r="J247" i="6" s="1"/>
  <c r="J248" i="6" s="1"/>
  <c r="J249" i="6" s="1"/>
  <c r="J250" i="6" s="1"/>
  <c r="J251" i="6" s="1"/>
  <c r="J252" i="6" s="1"/>
  <c r="J253" i="6" s="1"/>
  <c r="J254" i="6" s="1"/>
  <c r="J255" i="6" s="1"/>
  <c r="J256" i="6" s="1"/>
  <c r="J257" i="6" s="1"/>
  <c r="J258" i="6" s="1"/>
  <c r="J259" i="6" s="1"/>
  <c r="J260" i="6" s="1"/>
  <c r="J261" i="6" s="1"/>
  <c r="J262" i="6" s="1"/>
  <c r="J263" i="6" s="1"/>
  <c r="J264" i="6" s="1"/>
  <c r="J265" i="6" s="1"/>
  <c r="J266" i="6" s="1"/>
  <c r="J267" i="6" s="1"/>
  <c r="J268" i="6" s="1"/>
  <c r="J269" i="6" s="1"/>
  <c r="J270" i="6" s="1"/>
  <c r="K224" i="6"/>
  <c r="K225" i="6" s="1"/>
  <c r="K226" i="6" s="1"/>
  <c r="K227" i="6" s="1"/>
  <c r="K228" i="6" s="1"/>
  <c r="K229" i="6" s="1"/>
  <c r="K230" i="6" s="1"/>
  <c r="K231" i="6" s="1"/>
  <c r="K232" i="6" s="1"/>
  <c r="K233" i="6" s="1"/>
  <c r="K234" i="6" s="1"/>
  <c r="K235" i="6" s="1"/>
  <c r="K236" i="6" s="1"/>
  <c r="K237" i="6" s="1"/>
  <c r="K238" i="6" s="1"/>
  <c r="K239" i="6" s="1"/>
  <c r="K240" i="6" s="1"/>
  <c r="K241" i="6" s="1"/>
  <c r="K242" i="6" s="1"/>
  <c r="K243" i="6" s="1"/>
  <c r="K244" i="6" s="1"/>
  <c r="K245" i="6" s="1"/>
  <c r="K246" i="6" s="1"/>
  <c r="K247" i="6" s="1"/>
  <c r="K248" i="6" s="1"/>
  <c r="K249" i="6" s="1"/>
  <c r="K250" i="6" s="1"/>
  <c r="K251" i="6" s="1"/>
  <c r="K252" i="6" s="1"/>
  <c r="K253" i="6" s="1"/>
  <c r="K254" i="6" s="1"/>
  <c r="K255" i="6" s="1"/>
  <c r="K256" i="6" s="1"/>
  <c r="K257" i="6" s="1"/>
  <c r="K258" i="6" s="1"/>
  <c r="K259" i="6" s="1"/>
  <c r="K260" i="6" s="1"/>
  <c r="K261" i="6" s="1"/>
  <c r="K262" i="6" s="1"/>
  <c r="K263" i="6" s="1"/>
  <c r="K264" i="6" s="1"/>
  <c r="K265" i="6" s="1"/>
  <c r="K266" i="6" s="1"/>
  <c r="K267" i="6" s="1"/>
  <c r="K268" i="6" s="1"/>
  <c r="K269" i="6" s="1"/>
  <c r="K270" i="6" s="1"/>
  <c r="H270" i="6" s="1"/>
  <c r="I270" i="6" s="1"/>
  <c r="J176" i="6"/>
  <c r="J177" i="6" s="1"/>
  <c r="J178" i="6" s="1"/>
  <c r="J179" i="6" s="1"/>
  <c r="J180" i="6" s="1"/>
  <c r="J181" i="6" s="1"/>
  <c r="J182" i="6" s="1"/>
  <c r="J183" i="6" s="1"/>
  <c r="J184" i="6" s="1"/>
  <c r="J185" i="6" s="1"/>
  <c r="J186" i="6" s="1"/>
  <c r="J187" i="6" s="1"/>
  <c r="J188" i="6" s="1"/>
  <c r="J189" i="6" s="1"/>
  <c r="J190" i="6" s="1"/>
  <c r="J191" i="6" s="1"/>
  <c r="J192" i="6" s="1"/>
  <c r="J193" i="6" s="1"/>
  <c r="J194" i="6" s="1"/>
  <c r="J195" i="6" s="1"/>
  <c r="J196" i="6" s="1"/>
  <c r="J197" i="6" s="1"/>
  <c r="J198" i="6" s="1"/>
  <c r="J199" i="6" s="1"/>
  <c r="J200" i="6" s="1"/>
  <c r="J201" i="6" s="1"/>
  <c r="J202" i="6" s="1"/>
  <c r="J203" i="6" s="1"/>
  <c r="J204" i="6" s="1"/>
  <c r="J205" i="6" s="1"/>
  <c r="J206" i="6" s="1"/>
  <c r="J207" i="6" s="1"/>
  <c r="J208" i="6" s="1"/>
  <c r="J209" i="6" s="1"/>
  <c r="J210" i="6" s="1"/>
  <c r="J211" i="6" s="1"/>
  <c r="J212" i="6" s="1"/>
  <c r="J213" i="6" s="1"/>
  <c r="J214" i="6" s="1"/>
  <c r="J215" i="6" s="1"/>
  <c r="J216" i="6" s="1"/>
  <c r="J217" i="6" s="1"/>
  <c r="J218" i="6" s="1"/>
  <c r="J219" i="6" s="1"/>
  <c r="J220" i="6" s="1"/>
  <c r="J221" i="6" s="1"/>
  <c r="J222" i="6" s="1"/>
  <c r="K176" i="6"/>
  <c r="K177" i="6" s="1"/>
  <c r="K178" i="6" s="1"/>
  <c r="K179" i="6" s="1"/>
  <c r="K180" i="6" s="1"/>
  <c r="K181" i="6" s="1"/>
  <c r="K182" i="6" s="1"/>
  <c r="K183" i="6" s="1"/>
  <c r="K184" i="6" s="1"/>
  <c r="K185" i="6" s="1"/>
  <c r="K186" i="6" s="1"/>
  <c r="K187" i="6" s="1"/>
  <c r="K188" i="6" s="1"/>
  <c r="K189" i="6" s="1"/>
  <c r="K190" i="6" s="1"/>
  <c r="K191" i="6" s="1"/>
  <c r="K192" i="6" s="1"/>
  <c r="K193" i="6" s="1"/>
  <c r="K194" i="6" s="1"/>
  <c r="K195" i="6" s="1"/>
  <c r="K196" i="6" s="1"/>
  <c r="K197" i="6" s="1"/>
  <c r="K198" i="6" s="1"/>
  <c r="K199" i="6" s="1"/>
  <c r="K200" i="6" s="1"/>
  <c r="K201" i="6" s="1"/>
  <c r="K202" i="6" s="1"/>
  <c r="K203" i="6" s="1"/>
  <c r="K204" i="6" s="1"/>
  <c r="K205" i="6" s="1"/>
  <c r="K206" i="6" s="1"/>
  <c r="K207" i="6" s="1"/>
  <c r="K208" i="6" s="1"/>
  <c r="K209" i="6" s="1"/>
  <c r="K210" i="6" s="1"/>
  <c r="K211" i="6" s="1"/>
  <c r="K212" i="6" s="1"/>
  <c r="K213" i="6" s="1"/>
  <c r="K214" i="6" s="1"/>
  <c r="K215" i="6" s="1"/>
  <c r="K216" i="6" s="1"/>
  <c r="K217" i="6" s="1"/>
  <c r="K218" i="6" s="1"/>
  <c r="K219" i="6" s="1"/>
  <c r="K220" i="6" s="1"/>
  <c r="K221" i="6" s="1"/>
  <c r="K222" i="6" s="1"/>
  <c r="K32" i="6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61" i="6" s="1"/>
  <c r="K62" i="6" s="1"/>
  <c r="K63" i="6" s="1"/>
  <c r="K64" i="6" s="1"/>
  <c r="K65" i="6" s="1"/>
  <c r="K66" i="6" s="1"/>
  <c r="K67" i="6" s="1"/>
  <c r="K68" i="6" s="1"/>
  <c r="K69" i="6" s="1"/>
  <c r="K70" i="6" s="1"/>
  <c r="K71" i="6" s="1"/>
  <c r="K72" i="6" s="1"/>
  <c r="K73" i="6" s="1"/>
  <c r="K74" i="6" s="1"/>
  <c r="K75" i="6" s="1"/>
  <c r="K76" i="6" s="1"/>
  <c r="K77" i="6" s="1"/>
  <c r="K78" i="6" s="1"/>
  <c r="J32" i="6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J66" i="6" s="1"/>
  <c r="J67" i="6" s="1"/>
  <c r="J68" i="6" s="1"/>
  <c r="J69" i="6" s="1"/>
  <c r="J70" i="6" s="1"/>
  <c r="J71" i="6" s="1"/>
  <c r="J72" i="6" s="1"/>
  <c r="J73" i="6" s="1"/>
  <c r="J74" i="6" s="1"/>
  <c r="J75" i="6" s="1"/>
  <c r="J76" i="6" s="1"/>
  <c r="J77" i="6" s="1"/>
  <c r="J78" i="6" s="1"/>
  <c r="K20" i="6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J20" i="6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K8" i="6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J8" i="6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K128" i="6"/>
  <c r="K129" i="6" s="1"/>
  <c r="K130" i="6" s="1"/>
  <c r="K131" i="6" s="1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 s="1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 s="1"/>
  <c r="K155" i="6" s="1"/>
  <c r="K156" i="6" s="1"/>
  <c r="K157" i="6" s="1"/>
  <c r="K158" i="6" s="1"/>
  <c r="K159" i="6" s="1"/>
  <c r="K160" i="6" s="1"/>
  <c r="K161" i="6" s="1"/>
  <c r="K162" i="6" s="1"/>
  <c r="K163" i="6" s="1"/>
  <c r="K164" i="6" s="1"/>
  <c r="K165" i="6" s="1"/>
  <c r="K166" i="6" s="1"/>
  <c r="K167" i="6" s="1"/>
  <c r="K168" i="6" s="1"/>
  <c r="K169" i="6" s="1"/>
  <c r="K170" i="6" s="1"/>
  <c r="K171" i="6" s="1"/>
  <c r="K172" i="6" s="1"/>
  <c r="K173" i="6" s="1"/>
  <c r="K174" i="6" s="1"/>
  <c r="J128" i="6"/>
  <c r="J129" i="6" s="1"/>
  <c r="J130" i="6" s="1"/>
  <c r="J131" i="6" s="1"/>
  <c r="J132" i="6" s="1"/>
  <c r="J133" i="6" s="1"/>
  <c r="J134" i="6" s="1"/>
  <c r="J135" i="6" s="1"/>
  <c r="J136" i="6" s="1"/>
  <c r="J137" i="6" s="1"/>
  <c r="J138" i="6" s="1"/>
  <c r="J139" i="6" s="1"/>
  <c r="J140" i="6" s="1"/>
  <c r="J141" i="6" s="1"/>
  <c r="J142" i="6" s="1"/>
  <c r="J143" i="6" s="1"/>
  <c r="J144" i="6" s="1"/>
  <c r="J145" i="6" s="1"/>
  <c r="J146" i="6" s="1"/>
  <c r="J147" i="6" s="1"/>
  <c r="J148" i="6" s="1"/>
  <c r="J149" i="6" s="1"/>
  <c r="J150" i="6" s="1"/>
  <c r="J151" i="6" s="1"/>
  <c r="J152" i="6" s="1"/>
  <c r="J153" i="6" s="1"/>
  <c r="J154" i="6" s="1"/>
  <c r="J155" i="6" s="1"/>
  <c r="J156" i="6" s="1"/>
  <c r="J157" i="6" s="1"/>
  <c r="J158" i="6" s="1"/>
  <c r="J159" i="6" s="1"/>
  <c r="J160" i="6" s="1"/>
  <c r="J161" i="6" s="1"/>
  <c r="J162" i="6" s="1"/>
  <c r="J163" i="6" s="1"/>
  <c r="J164" i="6" s="1"/>
  <c r="J165" i="6" s="1"/>
  <c r="J166" i="6" s="1"/>
  <c r="J167" i="6" s="1"/>
  <c r="J168" i="6" s="1"/>
  <c r="J169" i="6" s="1"/>
  <c r="J170" i="6" s="1"/>
  <c r="J171" i="6" s="1"/>
  <c r="J172" i="6" s="1"/>
  <c r="J173" i="6" s="1"/>
  <c r="J174" i="6" s="1"/>
  <c r="K80" i="6"/>
  <c r="K81" i="6" s="1"/>
  <c r="K82" i="6" s="1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 s="1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105" i="6" s="1"/>
  <c r="K106" i="6" s="1"/>
  <c r="K107" i="6" s="1"/>
  <c r="K108" i="6" s="1"/>
  <c r="K109" i="6" s="1"/>
  <c r="K110" i="6" s="1"/>
  <c r="K111" i="6" s="1"/>
  <c r="K112" i="6" s="1"/>
  <c r="K113" i="6" s="1"/>
  <c r="K114" i="6" s="1"/>
  <c r="K115" i="6" s="1"/>
  <c r="K116" i="6" s="1"/>
  <c r="K117" i="6" s="1"/>
  <c r="K118" i="6" s="1"/>
  <c r="K119" i="6" s="1"/>
  <c r="K120" i="6" s="1"/>
  <c r="K121" i="6" s="1"/>
  <c r="K122" i="6" s="1"/>
  <c r="K123" i="6" s="1"/>
  <c r="K124" i="6" s="1"/>
  <c r="K125" i="6" s="1"/>
  <c r="K126" i="6" s="1"/>
  <c r="J80" i="6"/>
  <c r="J81" i="6" s="1"/>
  <c r="J82" i="6" s="1"/>
  <c r="J83" i="6" s="1"/>
  <c r="J84" i="6" s="1"/>
  <c r="J85" i="6" s="1"/>
  <c r="J86" i="6" s="1"/>
  <c r="J87" i="6" s="1"/>
  <c r="J88" i="6" s="1"/>
  <c r="J89" i="6" s="1"/>
  <c r="J90" i="6" s="1"/>
  <c r="J91" i="6" s="1"/>
  <c r="J92" i="6" s="1"/>
  <c r="J93" i="6" s="1"/>
  <c r="J94" i="6" s="1"/>
  <c r="J95" i="6" s="1"/>
  <c r="J96" i="6" s="1"/>
  <c r="J97" i="6" s="1"/>
  <c r="J98" i="6" s="1"/>
  <c r="J99" i="6" s="1"/>
  <c r="J100" i="6" s="1"/>
  <c r="J101" i="6" s="1"/>
  <c r="J102" i="6" s="1"/>
  <c r="J103" i="6" s="1"/>
  <c r="J104" i="6" s="1"/>
  <c r="J105" i="6" s="1"/>
  <c r="J106" i="6" s="1"/>
  <c r="J107" i="6" s="1"/>
  <c r="J108" i="6" s="1"/>
  <c r="J109" i="6" s="1"/>
  <c r="J110" i="6" s="1"/>
  <c r="J111" i="6" s="1"/>
  <c r="J112" i="6" s="1"/>
  <c r="J113" i="6" s="1"/>
  <c r="J114" i="6" s="1"/>
  <c r="J115" i="6" s="1"/>
  <c r="J116" i="6" s="1"/>
  <c r="J117" i="6" s="1"/>
  <c r="J118" i="6" s="1"/>
  <c r="J119" i="6" s="1"/>
  <c r="J120" i="6" s="1"/>
  <c r="J121" i="6" s="1"/>
  <c r="J122" i="6" s="1"/>
  <c r="J123" i="6" s="1"/>
  <c r="J124" i="6" s="1"/>
  <c r="J125" i="6" s="1"/>
  <c r="J126" i="6" s="1"/>
  <c r="I37" i="8" l="1"/>
  <c r="K38" i="8"/>
  <c r="I26" i="8"/>
  <c r="K27" i="8"/>
  <c r="I467" i="8"/>
  <c r="K468" i="8"/>
  <c r="I231" i="8"/>
  <c r="K232" i="8"/>
  <c r="I372" i="8"/>
  <c r="K373" i="8"/>
  <c r="I324" i="8"/>
  <c r="K325" i="8"/>
  <c r="I419" i="8"/>
  <c r="K420" i="8"/>
  <c r="K180" i="8"/>
  <c r="I179" i="8"/>
  <c r="K278" i="8"/>
  <c r="I277" i="8"/>
  <c r="K86" i="8"/>
  <c r="I85" i="8"/>
  <c r="K14" i="8"/>
  <c r="I13" i="8"/>
  <c r="I131" i="8"/>
  <c r="K132" i="8"/>
  <c r="A66" i="1"/>
  <c r="O48" i="2"/>
  <c r="N146" i="2"/>
  <c r="O146" i="2" s="1"/>
  <c r="O47" i="2"/>
  <c r="O193" i="2"/>
  <c r="O56" i="2"/>
  <c r="M158" i="2"/>
  <c r="O158" i="2" s="1"/>
  <c r="O191" i="2"/>
  <c r="F42" i="1" s="1"/>
  <c r="O59" i="2"/>
  <c r="O155" i="2"/>
  <c r="M53" i="2"/>
  <c r="M54" i="2"/>
  <c r="N54" i="2"/>
  <c r="B51" i="1"/>
  <c r="B52" i="1" s="1"/>
  <c r="A50" i="1"/>
  <c r="O82" i="2"/>
  <c r="L81" i="2" s="1"/>
  <c r="I378" i="6"/>
  <c r="I342" i="6"/>
  <c r="I366" i="6"/>
  <c r="I330" i="6"/>
  <c r="I457" i="6"/>
  <c r="I421" i="6"/>
  <c r="I253" i="6"/>
  <c r="I445" i="6"/>
  <c r="I229" i="6"/>
  <c r="I446" i="6"/>
  <c r="I414" i="6"/>
  <c r="I367" i="6"/>
  <c r="I438" i="6"/>
  <c r="I402" i="6"/>
  <c r="I361" i="6"/>
  <c r="I325" i="6"/>
  <c r="I175" i="6"/>
  <c r="I456" i="6"/>
  <c r="I420" i="6"/>
  <c r="I374" i="6"/>
  <c r="I338" i="6"/>
  <c r="I242" i="6"/>
  <c r="I450" i="6"/>
  <c r="I415" i="6"/>
  <c r="I373" i="6"/>
  <c r="I337" i="6"/>
  <c r="I241" i="6"/>
  <c r="I336" i="6"/>
  <c r="I230" i="6"/>
  <c r="I410" i="6"/>
  <c r="I444" i="6"/>
  <c r="I409" i="6"/>
  <c r="I362" i="6"/>
  <c r="I326" i="6"/>
  <c r="I223" i="6"/>
  <c r="I434" i="6"/>
  <c r="I433" i="6"/>
  <c r="I397" i="6"/>
  <c r="I354" i="6"/>
  <c r="I319" i="6"/>
  <c r="I324" i="6"/>
  <c r="I463" i="6"/>
  <c r="I432" i="6"/>
  <c r="I390" i="6"/>
  <c r="I350" i="6"/>
  <c r="I266" i="6"/>
  <c r="I398" i="6"/>
  <c r="I462" i="6"/>
  <c r="I426" i="6"/>
  <c r="I386" i="6"/>
  <c r="I349" i="6"/>
  <c r="I265" i="6"/>
  <c r="I360" i="6"/>
  <c r="I458" i="6"/>
  <c r="I422" i="6"/>
  <c r="I385" i="6"/>
  <c r="I348" i="6"/>
  <c r="I254" i="6"/>
  <c r="H222" i="6"/>
  <c r="I222" i="6" s="1"/>
  <c r="H276" i="6"/>
  <c r="I276" i="6" s="1"/>
  <c r="H312" i="6"/>
  <c r="I312" i="6" s="1"/>
  <c r="H294" i="6"/>
  <c r="I294" i="6" s="1"/>
  <c r="H277" i="6"/>
  <c r="I277" i="6" s="1"/>
  <c r="H313" i="6"/>
  <c r="I313" i="6" s="1"/>
  <c r="H278" i="6"/>
  <c r="I278" i="6" s="1"/>
  <c r="H314" i="6"/>
  <c r="I314" i="6" s="1"/>
  <c r="H282" i="6"/>
  <c r="I282" i="6" s="1"/>
  <c r="H318" i="6"/>
  <c r="I318" i="6" s="1"/>
  <c r="H290" i="6"/>
  <c r="I290" i="6" s="1"/>
  <c r="H288" i="6"/>
  <c r="I288" i="6" s="1"/>
  <c r="H289" i="6"/>
  <c r="I289" i="6" s="1"/>
  <c r="H300" i="6"/>
  <c r="I300" i="6" s="1"/>
  <c r="H301" i="6"/>
  <c r="I301" i="6" s="1"/>
  <c r="H302" i="6"/>
  <c r="I302" i="6" s="1"/>
  <c r="H271" i="6"/>
  <c r="I271" i="6" s="1"/>
  <c r="H306" i="6"/>
  <c r="I306" i="6" s="1"/>
  <c r="H509" i="6"/>
  <c r="I509" i="6" s="1"/>
  <c r="H497" i="6"/>
  <c r="I497" i="6" s="1"/>
  <c r="H485" i="6"/>
  <c r="I485" i="6" s="1"/>
  <c r="H473" i="6"/>
  <c r="I473" i="6" s="1"/>
  <c r="H461" i="6"/>
  <c r="I461" i="6" s="1"/>
  <c r="H449" i="6"/>
  <c r="I449" i="6" s="1"/>
  <c r="H437" i="6"/>
  <c r="I437" i="6" s="1"/>
  <c r="H425" i="6"/>
  <c r="I425" i="6" s="1"/>
  <c r="H413" i="6"/>
  <c r="I413" i="6" s="1"/>
  <c r="H401" i="6"/>
  <c r="I401" i="6" s="1"/>
  <c r="H389" i="6"/>
  <c r="I389" i="6" s="1"/>
  <c r="H377" i="6"/>
  <c r="I377" i="6" s="1"/>
  <c r="H365" i="6"/>
  <c r="I365" i="6" s="1"/>
  <c r="H353" i="6"/>
  <c r="I353" i="6" s="1"/>
  <c r="H341" i="6"/>
  <c r="I341" i="6" s="1"/>
  <c r="H329" i="6"/>
  <c r="I329" i="6" s="1"/>
  <c r="H317" i="6"/>
  <c r="I317" i="6" s="1"/>
  <c r="H305" i="6"/>
  <c r="I305" i="6" s="1"/>
  <c r="H293" i="6"/>
  <c r="I293" i="6" s="1"/>
  <c r="H281" i="6"/>
  <c r="I281" i="6" s="1"/>
  <c r="H269" i="6"/>
  <c r="I269" i="6" s="1"/>
  <c r="H257" i="6"/>
  <c r="I257" i="6" s="1"/>
  <c r="H245" i="6"/>
  <c r="I245" i="6" s="1"/>
  <c r="H233" i="6"/>
  <c r="I233" i="6" s="1"/>
  <c r="H221" i="6"/>
  <c r="I221" i="6" s="1"/>
  <c r="H209" i="6"/>
  <c r="I209" i="6" s="1"/>
  <c r="H197" i="6"/>
  <c r="I197" i="6" s="1"/>
  <c r="H185" i="6"/>
  <c r="I185" i="6" s="1"/>
  <c r="H173" i="6"/>
  <c r="I173" i="6" s="1"/>
  <c r="H161" i="6"/>
  <c r="I161" i="6" s="1"/>
  <c r="H149" i="6"/>
  <c r="I149" i="6" s="1"/>
  <c r="H137" i="6"/>
  <c r="I137" i="6" s="1"/>
  <c r="H486" i="6"/>
  <c r="I486" i="6" s="1"/>
  <c r="H258" i="6"/>
  <c r="I258" i="6" s="1"/>
  <c r="H234" i="6"/>
  <c r="I234" i="6" s="1"/>
  <c r="H210" i="6"/>
  <c r="I210" i="6" s="1"/>
  <c r="H198" i="6"/>
  <c r="I198" i="6" s="1"/>
  <c r="H508" i="6"/>
  <c r="I508" i="6" s="1"/>
  <c r="H496" i="6"/>
  <c r="I496" i="6" s="1"/>
  <c r="H484" i="6"/>
  <c r="I484" i="6" s="1"/>
  <c r="H472" i="6"/>
  <c r="I472" i="6" s="1"/>
  <c r="H460" i="6"/>
  <c r="I460" i="6" s="1"/>
  <c r="H448" i="6"/>
  <c r="I448" i="6" s="1"/>
  <c r="H436" i="6"/>
  <c r="I436" i="6" s="1"/>
  <c r="H424" i="6"/>
  <c r="I424" i="6" s="1"/>
  <c r="H412" i="6"/>
  <c r="I412" i="6" s="1"/>
  <c r="H400" i="6"/>
  <c r="I400" i="6" s="1"/>
  <c r="H388" i="6"/>
  <c r="I388" i="6" s="1"/>
  <c r="H376" i="6"/>
  <c r="I376" i="6" s="1"/>
  <c r="H364" i="6"/>
  <c r="I364" i="6" s="1"/>
  <c r="H352" i="6"/>
  <c r="I352" i="6" s="1"/>
  <c r="H340" i="6"/>
  <c r="I340" i="6" s="1"/>
  <c r="H328" i="6"/>
  <c r="I328" i="6" s="1"/>
  <c r="H316" i="6"/>
  <c r="I316" i="6" s="1"/>
  <c r="H304" i="6"/>
  <c r="I304" i="6" s="1"/>
  <c r="H292" i="6"/>
  <c r="I292" i="6" s="1"/>
  <c r="H280" i="6"/>
  <c r="I280" i="6" s="1"/>
  <c r="H268" i="6"/>
  <c r="I268" i="6" s="1"/>
  <c r="H256" i="6"/>
  <c r="I256" i="6" s="1"/>
  <c r="H244" i="6"/>
  <c r="I244" i="6" s="1"/>
  <c r="H232" i="6"/>
  <c r="I232" i="6" s="1"/>
  <c r="H220" i="6"/>
  <c r="I220" i="6" s="1"/>
  <c r="H208" i="6"/>
  <c r="I208" i="6" s="1"/>
  <c r="H196" i="6"/>
  <c r="I196" i="6" s="1"/>
  <c r="H184" i="6"/>
  <c r="I184" i="6" s="1"/>
  <c r="H172" i="6"/>
  <c r="I172" i="6" s="1"/>
  <c r="H160" i="6"/>
  <c r="I160" i="6" s="1"/>
  <c r="H148" i="6"/>
  <c r="I148" i="6" s="1"/>
  <c r="H136" i="6"/>
  <c r="I136" i="6" s="1"/>
  <c r="H498" i="6"/>
  <c r="I498" i="6" s="1"/>
  <c r="H474" i="6"/>
  <c r="I474" i="6" s="1"/>
  <c r="H246" i="6"/>
  <c r="I246" i="6" s="1"/>
  <c r="H186" i="6"/>
  <c r="I186" i="6" s="1"/>
  <c r="H507" i="6"/>
  <c r="I507" i="6" s="1"/>
  <c r="H495" i="6"/>
  <c r="I495" i="6" s="1"/>
  <c r="H483" i="6"/>
  <c r="I483" i="6" s="1"/>
  <c r="H471" i="6"/>
  <c r="I471" i="6" s="1"/>
  <c r="H459" i="6"/>
  <c r="I459" i="6" s="1"/>
  <c r="H447" i="6"/>
  <c r="I447" i="6" s="1"/>
  <c r="H435" i="6"/>
  <c r="I435" i="6" s="1"/>
  <c r="H423" i="6"/>
  <c r="I423" i="6" s="1"/>
  <c r="H411" i="6"/>
  <c r="I411" i="6" s="1"/>
  <c r="H399" i="6"/>
  <c r="I399" i="6" s="1"/>
  <c r="H387" i="6"/>
  <c r="I387" i="6" s="1"/>
  <c r="H375" i="6"/>
  <c r="I375" i="6" s="1"/>
  <c r="H363" i="6"/>
  <c r="I363" i="6" s="1"/>
  <c r="H351" i="6"/>
  <c r="I351" i="6" s="1"/>
  <c r="H339" i="6"/>
  <c r="I339" i="6" s="1"/>
  <c r="H327" i="6"/>
  <c r="I327" i="6" s="1"/>
  <c r="H315" i="6"/>
  <c r="I315" i="6" s="1"/>
  <c r="H303" i="6"/>
  <c r="I303" i="6" s="1"/>
  <c r="H291" i="6"/>
  <c r="I291" i="6" s="1"/>
  <c r="H279" i="6"/>
  <c r="I279" i="6" s="1"/>
  <c r="H267" i="6"/>
  <c r="I267" i="6" s="1"/>
  <c r="H255" i="6"/>
  <c r="I255" i="6" s="1"/>
  <c r="H243" i="6"/>
  <c r="I243" i="6" s="1"/>
  <c r="H231" i="6"/>
  <c r="I231" i="6" s="1"/>
  <c r="H219" i="6"/>
  <c r="I219" i="6" s="1"/>
  <c r="H207" i="6"/>
  <c r="I207" i="6" s="1"/>
  <c r="H195" i="6"/>
  <c r="I195" i="6" s="1"/>
  <c r="H183" i="6"/>
  <c r="I183" i="6" s="1"/>
  <c r="H171" i="6"/>
  <c r="I171" i="6" s="1"/>
  <c r="H159" i="6"/>
  <c r="I159" i="6" s="1"/>
  <c r="H147" i="6"/>
  <c r="I147" i="6" s="1"/>
  <c r="H135" i="6"/>
  <c r="I135" i="6" s="1"/>
  <c r="H218" i="6"/>
  <c r="I218" i="6" s="1"/>
  <c r="H493" i="6"/>
  <c r="I493" i="6" s="1"/>
  <c r="H217" i="6"/>
  <c r="I217" i="6" s="1"/>
  <c r="H181" i="6"/>
  <c r="I181" i="6" s="1"/>
  <c r="H504" i="6"/>
  <c r="I504" i="6" s="1"/>
  <c r="H492" i="6"/>
  <c r="I492" i="6" s="1"/>
  <c r="H480" i="6"/>
  <c r="I480" i="6" s="1"/>
  <c r="H468" i="6"/>
  <c r="I468" i="6" s="1"/>
  <c r="H408" i="6"/>
  <c r="I408" i="6" s="1"/>
  <c r="H396" i="6"/>
  <c r="I396" i="6" s="1"/>
  <c r="H384" i="6"/>
  <c r="I384" i="6" s="1"/>
  <c r="H372" i="6"/>
  <c r="I372" i="6" s="1"/>
  <c r="H264" i="6"/>
  <c r="I264" i="6" s="1"/>
  <c r="H252" i="6"/>
  <c r="I252" i="6" s="1"/>
  <c r="H240" i="6"/>
  <c r="I240" i="6" s="1"/>
  <c r="H228" i="6"/>
  <c r="I228" i="6" s="1"/>
  <c r="H216" i="6"/>
  <c r="I216" i="6" s="1"/>
  <c r="H204" i="6"/>
  <c r="I204" i="6" s="1"/>
  <c r="H192" i="6"/>
  <c r="I192" i="6" s="1"/>
  <c r="H180" i="6"/>
  <c r="I180" i="6" s="1"/>
  <c r="H168" i="6"/>
  <c r="I168" i="6" s="1"/>
  <c r="H156" i="6"/>
  <c r="I156" i="6" s="1"/>
  <c r="H144" i="6"/>
  <c r="I144" i="6" s="1"/>
  <c r="H132" i="6"/>
  <c r="I132" i="6" s="1"/>
  <c r="H469" i="6"/>
  <c r="I469" i="6" s="1"/>
  <c r="H503" i="6"/>
  <c r="I503" i="6" s="1"/>
  <c r="H491" i="6"/>
  <c r="I491" i="6" s="1"/>
  <c r="H479" i="6"/>
  <c r="I479" i="6" s="1"/>
  <c r="H467" i="6"/>
  <c r="I467" i="6" s="1"/>
  <c r="H455" i="6"/>
  <c r="I455" i="6" s="1"/>
  <c r="H443" i="6"/>
  <c r="I443" i="6" s="1"/>
  <c r="H431" i="6"/>
  <c r="I431" i="6" s="1"/>
  <c r="H419" i="6"/>
  <c r="I419" i="6" s="1"/>
  <c r="H407" i="6"/>
  <c r="I407" i="6" s="1"/>
  <c r="H395" i="6"/>
  <c r="I395" i="6" s="1"/>
  <c r="H383" i="6"/>
  <c r="I383" i="6" s="1"/>
  <c r="H371" i="6"/>
  <c r="I371" i="6" s="1"/>
  <c r="H359" i="6"/>
  <c r="I359" i="6" s="1"/>
  <c r="H347" i="6"/>
  <c r="I347" i="6" s="1"/>
  <c r="H335" i="6"/>
  <c r="I335" i="6" s="1"/>
  <c r="H323" i="6"/>
  <c r="I323" i="6" s="1"/>
  <c r="H311" i="6"/>
  <c r="I311" i="6" s="1"/>
  <c r="H299" i="6"/>
  <c r="I299" i="6" s="1"/>
  <c r="H287" i="6"/>
  <c r="I287" i="6" s="1"/>
  <c r="H275" i="6"/>
  <c r="I275" i="6" s="1"/>
  <c r="H263" i="6"/>
  <c r="I263" i="6" s="1"/>
  <c r="H251" i="6"/>
  <c r="I251" i="6" s="1"/>
  <c r="H239" i="6"/>
  <c r="I239" i="6" s="1"/>
  <c r="H227" i="6"/>
  <c r="I227" i="6" s="1"/>
  <c r="H215" i="6"/>
  <c r="I215" i="6" s="1"/>
  <c r="H203" i="6"/>
  <c r="I203" i="6" s="1"/>
  <c r="H191" i="6"/>
  <c r="I191" i="6" s="1"/>
  <c r="H179" i="6"/>
  <c r="I179" i="6" s="1"/>
  <c r="H167" i="6"/>
  <c r="I167" i="6" s="1"/>
  <c r="H155" i="6"/>
  <c r="I155" i="6" s="1"/>
  <c r="H143" i="6"/>
  <c r="I143" i="6" s="1"/>
  <c r="H131" i="6"/>
  <c r="I131" i="6" s="1"/>
  <c r="H506" i="6"/>
  <c r="I506" i="6" s="1"/>
  <c r="H482" i="6"/>
  <c r="I482" i="6" s="1"/>
  <c r="H206" i="6"/>
  <c r="I206" i="6" s="1"/>
  <c r="H505" i="6"/>
  <c r="I505" i="6" s="1"/>
  <c r="H502" i="6"/>
  <c r="I502" i="6" s="1"/>
  <c r="H490" i="6"/>
  <c r="I490" i="6" s="1"/>
  <c r="H478" i="6"/>
  <c r="I478" i="6" s="1"/>
  <c r="H466" i="6"/>
  <c r="I466" i="6" s="1"/>
  <c r="H454" i="6"/>
  <c r="I454" i="6" s="1"/>
  <c r="H442" i="6"/>
  <c r="I442" i="6" s="1"/>
  <c r="H430" i="6"/>
  <c r="I430" i="6" s="1"/>
  <c r="H418" i="6"/>
  <c r="I418" i="6" s="1"/>
  <c r="H406" i="6"/>
  <c r="I406" i="6" s="1"/>
  <c r="H394" i="6"/>
  <c r="I394" i="6" s="1"/>
  <c r="H382" i="6"/>
  <c r="I382" i="6" s="1"/>
  <c r="H370" i="6"/>
  <c r="I370" i="6" s="1"/>
  <c r="H358" i="6"/>
  <c r="I358" i="6" s="1"/>
  <c r="H346" i="6"/>
  <c r="I346" i="6" s="1"/>
  <c r="H334" i="6"/>
  <c r="I334" i="6" s="1"/>
  <c r="H322" i="6"/>
  <c r="I322" i="6" s="1"/>
  <c r="H310" i="6"/>
  <c r="I310" i="6" s="1"/>
  <c r="H298" i="6"/>
  <c r="I298" i="6" s="1"/>
  <c r="H286" i="6"/>
  <c r="I286" i="6" s="1"/>
  <c r="H274" i="6"/>
  <c r="I274" i="6" s="1"/>
  <c r="H262" i="6"/>
  <c r="I262" i="6" s="1"/>
  <c r="H250" i="6"/>
  <c r="I250" i="6" s="1"/>
  <c r="H238" i="6"/>
  <c r="I238" i="6" s="1"/>
  <c r="H226" i="6"/>
  <c r="I226" i="6" s="1"/>
  <c r="H214" i="6"/>
  <c r="I214" i="6" s="1"/>
  <c r="H202" i="6"/>
  <c r="I202" i="6" s="1"/>
  <c r="H190" i="6"/>
  <c r="I190" i="6" s="1"/>
  <c r="H178" i="6"/>
  <c r="I178" i="6" s="1"/>
  <c r="H166" i="6"/>
  <c r="I166" i="6" s="1"/>
  <c r="H154" i="6"/>
  <c r="I154" i="6" s="1"/>
  <c r="H142" i="6"/>
  <c r="I142" i="6" s="1"/>
  <c r="H130" i="6"/>
  <c r="I130" i="6" s="1"/>
  <c r="H182" i="6"/>
  <c r="I182" i="6" s="1"/>
  <c r="H501" i="6"/>
  <c r="I501" i="6" s="1"/>
  <c r="H489" i="6"/>
  <c r="I489" i="6" s="1"/>
  <c r="H477" i="6"/>
  <c r="I477" i="6" s="1"/>
  <c r="H465" i="6"/>
  <c r="I465" i="6" s="1"/>
  <c r="H453" i="6"/>
  <c r="I453" i="6" s="1"/>
  <c r="H441" i="6"/>
  <c r="I441" i="6" s="1"/>
  <c r="H429" i="6"/>
  <c r="I429" i="6" s="1"/>
  <c r="H417" i="6"/>
  <c r="I417" i="6" s="1"/>
  <c r="H405" i="6"/>
  <c r="I405" i="6" s="1"/>
  <c r="H393" i="6"/>
  <c r="I393" i="6" s="1"/>
  <c r="H381" i="6"/>
  <c r="I381" i="6" s="1"/>
  <c r="H369" i="6"/>
  <c r="I369" i="6" s="1"/>
  <c r="H357" i="6"/>
  <c r="I357" i="6" s="1"/>
  <c r="H345" i="6"/>
  <c r="I345" i="6" s="1"/>
  <c r="H333" i="6"/>
  <c r="I333" i="6" s="1"/>
  <c r="H321" i="6"/>
  <c r="I321" i="6" s="1"/>
  <c r="H309" i="6"/>
  <c r="I309" i="6" s="1"/>
  <c r="H297" i="6"/>
  <c r="I297" i="6" s="1"/>
  <c r="H285" i="6"/>
  <c r="I285" i="6" s="1"/>
  <c r="H273" i="6"/>
  <c r="I273" i="6" s="1"/>
  <c r="H261" i="6"/>
  <c r="I261" i="6" s="1"/>
  <c r="H249" i="6"/>
  <c r="I249" i="6" s="1"/>
  <c r="H237" i="6"/>
  <c r="I237" i="6" s="1"/>
  <c r="H225" i="6"/>
  <c r="I225" i="6" s="1"/>
  <c r="H213" i="6"/>
  <c r="I213" i="6" s="1"/>
  <c r="H201" i="6"/>
  <c r="I201" i="6" s="1"/>
  <c r="H189" i="6"/>
  <c r="I189" i="6" s="1"/>
  <c r="H177" i="6"/>
  <c r="I177" i="6" s="1"/>
  <c r="H165" i="6"/>
  <c r="I165" i="6" s="1"/>
  <c r="H153" i="6"/>
  <c r="I153" i="6" s="1"/>
  <c r="H141" i="6"/>
  <c r="I141" i="6" s="1"/>
  <c r="H129" i="6"/>
  <c r="I129" i="6" s="1"/>
  <c r="H481" i="6"/>
  <c r="I481" i="6" s="1"/>
  <c r="H500" i="6"/>
  <c r="I500" i="6" s="1"/>
  <c r="H488" i="6"/>
  <c r="I488" i="6" s="1"/>
  <c r="H476" i="6"/>
  <c r="I476" i="6" s="1"/>
  <c r="H464" i="6"/>
  <c r="I464" i="6" s="1"/>
  <c r="H452" i="6"/>
  <c r="I452" i="6" s="1"/>
  <c r="H440" i="6"/>
  <c r="I440" i="6" s="1"/>
  <c r="H428" i="6"/>
  <c r="I428" i="6" s="1"/>
  <c r="H416" i="6"/>
  <c r="I416" i="6" s="1"/>
  <c r="H404" i="6"/>
  <c r="I404" i="6" s="1"/>
  <c r="H392" i="6"/>
  <c r="I392" i="6" s="1"/>
  <c r="H380" i="6"/>
  <c r="I380" i="6" s="1"/>
  <c r="H368" i="6"/>
  <c r="I368" i="6" s="1"/>
  <c r="H356" i="6"/>
  <c r="I356" i="6" s="1"/>
  <c r="H344" i="6"/>
  <c r="I344" i="6" s="1"/>
  <c r="H332" i="6"/>
  <c r="I332" i="6" s="1"/>
  <c r="H320" i="6"/>
  <c r="I320" i="6" s="1"/>
  <c r="H308" i="6"/>
  <c r="I308" i="6" s="1"/>
  <c r="H296" i="6"/>
  <c r="I296" i="6" s="1"/>
  <c r="H284" i="6"/>
  <c r="I284" i="6" s="1"/>
  <c r="H272" i="6"/>
  <c r="I272" i="6" s="1"/>
  <c r="H260" i="6"/>
  <c r="I260" i="6" s="1"/>
  <c r="H248" i="6"/>
  <c r="I248" i="6" s="1"/>
  <c r="H236" i="6"/>
  <c r="I236" i="6" s="1"/>
  <c r="H224" i="6"/>
  <c r="I224" i="6" s="1"/>
  <c r="H212" i="6"/>
  <c r="I212" i="6" s="1"/>
  <c r="H200" i="6"/>
  <c r="I200" i="6" s="1"/>
  <c r="H188" i="6"/>
  <c r="I188" i="6" s="1"/>
  <c r="H176" i="6"/>
  <c r="I176" i="6" s="1"/>
  <c r="H164" i="6"/>
  <c r="I164" i="6" s="1"/>
  <c r="H152" i="6"/>
  <c r="I152" i="6" s="1"/>
  <c r="H140" i="6"/>
  <c r="I140" i="6" s="1"/>
  <c r="H128" i="6"/>
  <c r="I128" i="6" s="1"/>
  <c r="H494" i="6"/>
  <c r="I494" i="6" s="1"/>
  <c r="H470" i="6"/>
  <c r="I470" i="6" s="1"/>
  <c r="H194" i="6"/>
  <c r="I194" i="6" s="1"/>
  <c r="H205" i="6"/>
  <c r="I205" i="6" s="1"/>
  <c r="H193" i="6"/>
  <c r="I193" i="6" s="1"/>
  <c r="H499" i="6"/>
  <c r="I499" i="6" s="1"/>
  <c r="H487" i="6"/>
  <c r="I487" i="6" s="1"/>
  <c r="H475" i="6"/>
  <c r="I475" i="6" s="1"/>
  <c r="H451" i="6"/>
  <c r="I451" i="6" s="1"/>
  <c r="H439" i="6"/>
  <c r="I439" i="6" s="1"/>
  <c r="H427" i="6"/>
  <c r="I427" i="6" s="1"/>
  <c r="H403" i="6"/>
  <c r="I403" i="6" s="1"/>
  <c r="H391" i="6"/>
  <c r="I391" i="6" s="1"/>
  <c r="H379" i="6"/>
  <c r="I379" i="6" s="1"/>
  <c r="H355" i="6"/>
  <c r="I355" i="6" s="1"/>
  <c r="H343" i="6"/>
  <c r="I343" i="6" s="1"/>
  <c r="H331" i="6"/>
  <c r="I331" i="6" s="1"/>
  <c r="H307" i="6"/>
  <c r="I307" i="6" s="1"/>
  <c r="H295" i="6"/>
  <c r="I295" i="6" s="1"/>
  <c r="H283" i="6"/>
  <c r="I283" i="6" s="1"/>
  <c r="H259" i="6"/>
  <c r="I259" i="6" s="1"/>
  <c r="H247" i="6"/>
  <c r="I247" i="6" s="1"/>
  <c r="H235" i="6"/>
  <c r="I235" i="6" s="1"/>
  <c r="H211" i="6"/>
  <c r="I211" i="6" s="1"/>
  <c r="H199" i="6"/>
  <c r="I199" i="6" s="1"/>
  <c r="H187" i="6"/>
  <c r="I187" i="6" s="1"/>
  <c r="H163" i="6"/>
  <c r="I163" i="6" s="1"/>
  <c r="H151" i="6"/>
  <c r="I151" i="6" s="1"/>
  <c r="H139" i="6"/>
  <c r="I139" i="6" s="1"/>
  <c r="O26" i="6" l="1"/>
  <c r="O29" i="6"/>
  <c r="O28" i="6"/>
  <c r="O31" i="6"/>
  <c r="O30" i="6"/>
  <c r="O27" i="6"/>
  <c r="O32" i="6"/>
  <c r="K421" i="8"/>
  <c r="I420" i="8"/>
  <c r="I27" i="8"/>
  <c r="K28" i="8"/>
  <c r="K15" i="8"/>
  <c r="I14" i="8"/>
  <c r="I325" i="8"/>
  <c r="K326" i="8"/>
  <c r="I38" i="8"/>
  <c r="K39" i="8"/>
  <c r="K374" i="8"/>
  <c r="I373" i="8"/>
  <c r="K279" i="8"/>
  <c r="I278" i="8"/>
  <c r="K233" i="8"/>
  <c r="I232" i="8"/>
  <c r="K87" i="8"/>
  <c r="I86" i="8"/>
  <c r="K133" i="8"/>
  <c r="I132" i="8"/>
  <c r="I180" i="8"/>
  <c r="K181" i="8"/>
  <c r="K469" i="8"/>
  <c r="I468" i="8"/>
  <c r="A67" i="1"/>
  <c r="L143" i="2"/>
  <c r="L220" i="2"/>
  <c r="F41" i="1" s="1"/>
  <c r="O54" i="2"/>
  <c r="L43" i="2" s="1"/>
  <c r="A51" i="1"/>
  <c r="A52" i="1"/>
  <c r="B53" i="1"/>
  <c r="H157" i="6"/>
  <c r="I157" i="6" s="1"/>
  <c r="H174" i="6"/>
  <c r="I174" i="6" s="1"/>
  <c r="H158" i="6"/>
  <c r="I158" i="6" s="1"/>
  <c r="H127" i="6"/>
  <c r="I127" i="6" s="1"/>
  <c r="H162" i="6"/>
  <c r="I162" i="6" s="1"/>
  <c r="H169" i="6"/>
  <c r="I169" i="6" s="1"/>
  <c r="H150" i="6"/>
  <c r="I150" i="6" s="1"/>
  <c r="H170" i="6"/>
  <c r="I170" i="6" s="1"/>
  <c r="H133" i="6"/>
  <c r="I133" i="6" s="1"/>
  <c r="H145" i="6"/>
  <c r="I145" i="6" s="1"/>
  <c r="H134" i="6"/>
  <c r="I134" i="6" s="1"/>
  <c r="H138" i="6"/>
  <c r="I138" i="6" s="1"/>
  <c r="H146" i="6"/>
  <c r="I146" i="6" s="1"/>
  <c r="O25" i="6" l="1"/>
  <c r="I469" i="8"/>
  <c r="K470" i="8"/>
  <c r="I279" i="8"/>
  <c r="K280" i="8"/>
  <c r="I181" i="8"/>
  <c r="K182" i="8"/>
  <c r="I374" i="8"/>
  <c r="K375" i="8"/>
  <c r="I39" i="8"/>
  <c r="K40" i="8"/>
  <c r="K16" i="8"/>
  <c r="I15" i="8"/>
  <c r="I421" i="8"/>
  <c r="K422" i="8"/>
  <c r="K234" i="8"/>
  <c r="I233" i="8"/>
  <c r="I133" i="8"/>
  <c r="K134" i="8"/>
  <c r="I326" i="8"/>
  <c r="K327" i="8"/>
  <c r="I28" i="8"/>
  <c r="K29" i="8"/>
  <c r="I87" i="8"/>
  <c r="K88" i="8"/>
  <c r="A68" i="1"/>
  <c r="A53" i="1"/>
  <c r="B54" i="1"/>
  <c r="H114" i="6"/>
  <c r="I114" i="6" s="1"/>
  <c r="H105" i="6"/>
  <c r="I105" i="6" s="1"/>
  <c r="H91" i="6"/>
  <c r="I91" i="6" s="1"/>
  <c r="H126" i="6"/>
  <c r="I126" i="6" s="1"/>
  <c r="H79" i="6"/>
  <c r="I79" i="6" s="1"/>
  <c r="H93" i="6"/>
  <c r="I93" i="6" s="1"/>
  <c r="H109" i="6"/>
  <c r="I109" i="6" s="1"/>
  <c r="H117" i="6"/>
  <c r="I117" i="6" s="1"/>
  <c r="H85" i="6"/>
  <c r="I85" i="6" s="1"/>
  <c r="H81" i="6"/>
  <c r="I81" i="6" s="1"/>
  <c r="H89" i="6"/>
  <c r="I89" i="6" s="1"/>
  <c r="H86" i="6"/>
  <c r="I86" i="6" s="1"/>
  <c r="H113" i="6"/>
  <c r="I113" i="6" s="1"/>
  <c r="H97" i="6"/>
  <c r="I97" i="6" s="1"/>
  <c r="H120" i="6"/>
  <c r="I120" i="6" s="1"/>
  <c r="H118" i="6"/>
  <c r="I118" i="6" s="1"/>
  <c r="H119" i="6"/>
  <c r="I119" i="6" s="1"/>
  <c r="H94" i="6"/>
  <c r="I94" i="6" s="1"/>
  <c r="H116" i="6"/>
  <c r="I116" i="6" s="1"/>
  <c r="H98" i="6"/>
  <c r="I98" i="6" s="1"/>
  <c r="H90" i="6"/>
  <c r="I90" i="6" s="1"/>
  <c r="H108" i="6"/>
  <c r="I108" i="6" s="1"/>
  <c r="H106" i="6"/>
  <c r="I106" i="6" s="1"/>
  <c r="H83" i="6"/>
  <c r="I83" i="6" s="1"/>
  <c r="H102" i="6"/>
  <c r="I102" i="6" s="1"/>
  <c r="H123" i="6"/>
  <c r="I123" i="6" s="1"/>
  <c r="H96" i="6"/>
  <c r="I96" i="6" s="1"/>
  <c r="H87" i="6"/>
  <c r="I87" i="6" s="1"/>
  <c r="H92" i="6"/>
  <c r="I92" i="6" s="1"/>
  <c r="H103" i="6"/>
  <c r="I103" i="6" s="1"/>
  <c r="H121" i="6"/>
  <c r="I121" i="6" s="1"/>
  <c r="H111" i="6"/>
  <c r="I111" i="6" s="1"/>
  <c r="H84" i="6"/>
  <c r="I84" i="6" s="1"/>
  <c r="H107" i="6"/>
  <c r="I107" i="6" s="1"/>
  <c r="H82" i="6"/>
  <c r="I82" i="6" s="1"/>
  <c r="H88" i="6"/>
  <c r="I88" i="6" s="1"/>
  <c r="H122" i="6"/>
  <c r="I122" i="6" s="1"/>
  <c r="H125" i="6"/>
  <c r="I125" i="6" s="1"/>
  <c r="H124" i="6"/>
  <c r="I124" i="6" s="1"/>
  <c r="H99" i="6"/>
  <c r="I99" i="6" s="1"/>
  <c r="H95" i="6"/>
  <c r="I95" i="6" s="1"/>
  <c r="H104" i="6"/>
  <c r="I104" i="6" s="1"/>
  <c r="H112" i="6"/>
  <c r="I112" i="6" s="1"/>
  <c r="H110" i="6"/>
  <c r="I110" i="6" s="1"/>
  <c r="H101" i="6"/>
  <c r="I101" i="6" s="1"/>
  <c r="H100" i="6"/>
  <c r="I100" i="6" s="1"/>
  <c r="H80" i="6"/>
  <c r="I80" i="6" s="1"/>
  <c r="H115" i="6"/>
  <c r="I115" i="6" s="1"/>
  <c r="O24" i="6" l="1"/>
  <c r="I234" i="8"/>
  <c r="K235" i="8"/>
  <c r="I375" i="8"/>
  <c r="K376" i="8"/>
  <c r="I88" i="8"/>
  <c r="K89" i="8"/>
  <c r="K183" i="8"/>
  <c r="I182" i="8"/>
  <c r="K281" i="8"/>
  <c r="I280" i="8"/>
  <c r="K328" i="8"/>
  <c r="I327" i="8"/>
  <c r="K17" i="8"/>
  <c r="I16" i="8"/>
  <c r="K471" i="8"/>
  <c r="I470" i="8"/>
  <c r="I422" i="8"/>
  <c r="K423" i="8"/>
  <c r="I29" i="8"/>
  <c r="K30" i="8"/>
  <c r="I30" i="8" s="1"/>
  <c r="O22" i="8" s="1"/>
  <c r="I40" i="8"/>
  <c r="K41" i="8"/>
  <c r="I134" i="8"/>
  <c r="K135" i="8"/>
  <c r="A69" i="1"/>
  <c r="A54" i="1"/>
  <c r="B55" i="1"/>
  <c r="H31" i="6"/>
  <c r="I31" i="6" s="1"/>
  <c r="H66" i="6"/>
  <c r="I66" i="6" s="1"/>
  <c r="H36" i="6"/>
  <c r="I36" i="6" s="1"/>
  <c r="H72" i="6"/>
  <c r="I72" i="6" s="1"/>
  <c r="H37" i="6"/>
  <c r="I37" i="6" s="1"/>
  <c r="H73" i="6"/>
  <c r="I73" i="6" s="1"/>
  <c r="H48" i="6"/>
  <c r="I48" i="6" s="1"/>
  <c r="H38" i="6"/>
  <c r="I38" i="6" s="1"/>
  <c r="H74" i="6"/>
  <c r="I74" i="6" s="1"/>
  <c r="H42" i="6"/>
  <c r="I42" i="6" s="1"/>
  <c r="H78" i="6"/>
  <c r="I78" i="6" s="1"/>
  <c r="H49" i="6"/>
  <c r="I49" i="6" s="1"/>
  <c r="H50" i="6"/>
  <c r="I50" i="6" s="1"/>
  <c r="H60" i="6"/>
  <c r="I60" i="6" s="1"/>
  <c r="H54" i="6"/>
  <c r="I54" i="6" s="1"/>
  <c r="H61" i="6"/>
  <c r="I61" i="6" s="1"/>
  <c r="H62" i="6"/>
  <c r="I62" i="6" s="1"/>
  <c r="H77" i="6"/>
  <c r="I77" i="6" s="1"/>
  <c r="H76" i="6"/>
  <c r="I76" i="6" s="1"/>
  <c r="H51" i="6"/>
  <c r="I51" i="6" s="1"/>
  <c r="H47" i="6"/>
  <c r="I47" i="6" s="1"/>
  <c r="H56" i="6"/>
  <c r="I56" i="6" s="1"/>
  <c r="H58" i="6"/>
  <c r="I58" i="6" s="1"/>
  <c r="H68" i="6"/>
  <c r="I68" i="6" s="1"/>
  <c r="H65" i="6"/>
  <c r="I65" i="6" s="1"/>
  <c r="H64" i="6"/>
  <c r="I64" i="6" s="1"/>
  <c r="H39" i="6"/>
  <c r="I39" i="6" s="1"/>
  <c r="H35" i="6"/>
  <c r="I35" i="6" s="1"/>
  <c r="H44" i="6"/>
  <c r="I44" i="6" s="1"/>
  <c r="H67" i="6"/>
  <c r="I67" i="6" s="1"/>
  <c r="H32" i="6"/>
  <c r="I32" i="6" s="1"/>
  <c r="H55" i="6"/>
  <c r="I55" i="6" s="1"/>
  <c r="H53" i="6"/>
  <c r="I53" i="6" s="1"/>
  <c r="H52" i="6"/>
  <c r="I52" i="6" s="1"/>
  <c r="H41" i="6"/>
  <c r="I41" i="6" s="1"/>
  <c r="H40" i="6"/>
  <c r="I40" i="6" s="1"/>
  <c r="H69" i="6"/>
  <c r="I69" i="6" s="1"/>
  <c r="H43" i="6"/>
  <c r="I43" i="6" s="1"/>
  <c r="H57" i="6"/>
  <c r="I57" i="6" s="1"/>
  <c r="H63" i="6"/>
  <c r="I63" i="6" s="1"/>
  <c r="H45" i="6"/>
  <c r="I45" i="6" s="1"/>
  <c r="H34" i="6"/>
  <c r="I34" i="6" s="1"/>
  <c r="H33" i="6"/>
  <c r="I33" i="6" s="1"/>
  <c r="H70" i="6"/>
  <c r="I70" i="6" s="1"/>
  <c r="H75" i="6"/>
  <c r="I75" i="6" s="1"/>
  <c r="H71" i="6"/>
  <c r="I71" i="6" s="1"/>
  <c r="H46" i="6"/>
  <c r="I46" i="6" s="1"/>
  <c r="H59" i="6"/>
  <c r="I59" i="6" s="1"/>
  <c r="O23" i="6" l="1"/>
  <c r="K424" i="8"/>
  <c r="I423" i="8"/>
  <c r="K184" i="8"/>
  <c r="I183" i="8"/>
  <c r="I89" i="8"/>
  <c r="K90" i="8"/>
  <c r="I471" i="8"/>
  <c r="K472" i="8"/>
  <c r="I376" i="8"/>
  <c r="K377" i="8"/>
  <c r="K136" i="8"/>
  <c r="I135" i="8"/>
  <c r="K18" i="8"/>
  <c r="I18" i="8" s="1"/>
  <c r="I17" i="8"/>
  <c r="O8" i="8" s="1"/>
  <c r="I235" i="8"/>
  <c r="K236" i="8"/>
  <c r="I281" i="8"/>
  <c r="K282" i="8"/>
  <c r="I41" i="8"/>
  <c r="K42" i="8"/>
  <c r="I328" i="8"/>
  <c r="K329" i="8"/>
  <c r="A70" i="1"/>
  <c r="A71" i="1"/>
  <c r="A55" i="1"/>
  <c r="B56" i="1"/>
  <c r="H22" i="6"/>
  <c r="I22" i="6" s="1"/>
  <c r="H25" i="6"/>
  <c r="I25" i="6" s="1"/>
  <c r="H23" i="6"/>
  <c r="I23" i="6" s="1"/>
  <c r="H26" i="6"/>
  <c r="I26" i="6" s="1"/>
  <c r="H27" i="6"/>
  <c r="I27" i="6" s="1"/>
  <c r="H30" i="6"/>
  <c r="I30" i="6" s="1"/>
  <c r="H20" i="6"/>
  <c r="I20" i="6" s="1"/>
  <c r="H19" i="6"/>
  <c r="I19" i="6" s="1"/>
  <c r="O22" i="6" s="1"/>
  <c r="H29" i="6"/>
  <c r="I29" i="6" s="1"/>
  <c r="H28" i="6"/>
  <c r="I28" i="6" s="1"/>
  <c r="H21" i="6"/>
  <c r="I21" i="6" s="1"/>
  <c r="A8" i="6"/>
  <c r="H24" i="6"/>
  <c r="I24" i="6" s="1"/>
  <c r="I42" i="8" l="1"/>
  <c r="K43" i="8"/>
  <c r="I282" i="8"/>
  <c r="K283" i="8"/>
  <c r="I90" i="8"/>
  <c r="K91" i="8"/>
  <c r="I236" i="8"/>
  <c r="K237" i="8"/>
  <c r="I184" i="8"/>
  <c r="K185" i="8"/>
  <c r="I472" i="8"/>
  <c r="K473" i="8"/>
  <c r="I136" i="8"/>
  <c r="K137" i="8"/>
  <c r="I377" i="8"/>
  <c r="K378" i="8"/>
  <c r="I329" i="8"/>
  <c r="K330" i="8"/>
  <c r="O21" i="8"/>
  <c r="O7" i="8"/>
  <c r="I424" i="8"/>
  <c r="K425" i="8"/>
  <c r="A56" i="1"/>
  <c r="B57" i="1"/>
  <c r="H7" i="6"/>
  <c r="I7" i="6" s="1"/>
  <c r="H12" i="6"/>
  <c r="I12" i="6" s="1"/>
  <c r="H13" i="6"/>
  <c r="I13" i="6" s="1"/>
  <c r="H14" i="6"/>
  <c r="I14" i="6" s="1"/>
  <c r="H18" i="6"/>
  <c r="I18" i="6" s="1"/>
  <c r="A7" i="6"/>
  <c r="H10" i="6"/>
  <c r="I10" i="6" s="1"/>
  <c r="A17" i="6"/>
  <c r="H15" i="6"/>
  <c r="I15" i="6" s="1"/>
  <c r="H11" i="6"/>
  <c r="I11" i="6" s="1"/>
  <c r="H8" i="6"/>
  <c r="I8" i="6" s="1"/>
  <c r="A14" i="6"/>
  <c r="H17" i="6"/>
  <c r="I17" i="6" s="1"/>
  <c r="H16" i="6"/>
  <c r="I16" i="6" s="1"/>
  <c r="A12" i="6"/>
  <c r="A15" i="6"/>
  <c r="A13" i="6"/>
  <c r="A11" i="6"/>
  <c r="H9" i="6"/>
  <c r="I9" i="6" s="1"/>
  <c r="A16" i="6"/>
  <c r="A18" i="6"/>
  <c r="A10" i="6"/>
  <c r="A9" i="6"/>
  <c r="O10" i="6" l="1"/>
  <c r="O9" i="6"/>
  <c r="F50" i="1" s="1"/>
  <c r="O8" i="6"/>
  <c r="O21" i="6"/>
  <c r="O17" i="6"/>
  <c r="F58" i="1" s="1"/>
  <c r="I425" i="8"/>
  <c r="K426" i="8"/>
  <c r="I185" i="8"/>
  <c r="K186" i="8"/>
  <c r="K331" i="8"/>
  <c r="I330" i="8"/>
  <c r="K92" i="8"/>
  <c r="I91" i="8"/>
  <c r="K238" i="8"/>
  <c r="I237" i="8"/>
  <c r="I378" i="8"/>
  <c r="K379" i="8"/>
  <c r="I283" i="8"/>
  <c r="K284" i="8"/>
  <c r="K474" i="8"/>
  <c r="I473" i="8"/>
  <c r="I137" i="8"/>
  <c r="K138" i="8"/>
  <c r="I43" i="8"/>
  <c r="K44" i="8"/>
  <c r="F51" i="1"/>
  <c r="O14" i="6"/>
  <c r="F55" i="1" s="1"/>
  <c r="O11" i="6"/>
  <c r="F52" i="1" s="1"/>
  <c r="O18" i="6"/>
  <c r="F59" i="1" s="1"/>
  <c r="O15" i="6"/>
  <c r="F56" i="1" s="1"/>
  <c r="F49" i="1"/>
  <c r="O7" i="6"/>
  <c r="F48" i="1" s="1"/>
  <c r="O16" i="6"/>
  <c r="F57" i="1" s="1"/>
  <c r="O12" i="6"/>
  <c r="F53" i="1" s="1"/>
  <c r="O13" i="6"/>
  <c r="F54" i="1" s="1"/>
  <c r="B58" i="1"/>
  <c r="A57" i="1"/>
  <c r="I379" i="8" l="1"/>
  <c r="K380" i="8"/>
  <c r="I331" i="8"/>
  <c r="K332" i="8"/>
  <c r="I92" i="8"/>
  <c r="K93" i="8"/>
  <c r="I138" i="8"/>
  <c r="K139" i="8"/>
  <c r="I238" i="8"/>
  <c r="K239" i="8"/>
  <c r="K45" i="8"/>
  <c r="I44" i="8"/>
  <c r="K187" i="8"/>
  <c r="I186" i="8"/>
  <c r="I474" i="8"/>
  <c r="K475" i="8"/>
  <c r="I284" i="8"/>
  <c r="K285" i="8"/>
  <c r="I426" i="8"/>
  <c r="K427" i="8"/>
  <c r="A58" i="1"/>
  <c r="B59" i="1"/>
  <c r="A59" i="1" s="1"/>
  <c r="K46" i="8" l="1"/>
  <c r="I45" i="8"/>
  <c r="I239" i="8"/>
  <c r="K240" i="8"/>
  <c r="I427" i="8"/>
  <c r="K428" i="8"/>
  <c r="K140" i="8"/>
  <c r="I139" i="8"/>
  <c r="K286" i="8"/>
  <c r="I285" i="8"/>
  <c r="I93" i="8"/>
  <c r="K94" i="8"/>
  <c r="K476" i="8"/>
  <c r="I475" i="8"/>
  <c r="K333" i="8"/>
  <c r="I332" i="8"/>
  <c r="K381" i="8"/>
  <c r="I380" i="8"/>
  <c r="K188" i="8"/>
  <c r="I187" i="8"/>
  <c r="A43" i="1"/>
  <c r="A42" i="1"/>
  <c r="P42" i="4"/>
  <c r="O42" i="4"/>
  <c r="L42" i="4"/>
  <c r="K42" i="4"/>
  <c r="P41" i="4"/>
  <c r="O41" i="4"/>
  <c r="L41" i="4"/>
  <c r="K41" i="4"/>
  <c r="P40" i="4"/>
  <c r="O40" i="4"/>
  <c r="L40" i="4"/>
  <c r="K40" i="4"/>
  <c r="P39" i="4"/>
  <c r="O39" i="4"/>
  <c r="L39" i="4"/>
  <c r="K39" i="4"/>
  <c r="P36" i="4"/>
  <c r="O36" i="4"/>
  <c r="L36" i="4"/>
  <c r="K36" i="4"/>
  <c r="P35" i="4"/>
  <c r="O35" i="4"/>
  <c r="L35" i="4"/>
  <c r="K35" i="4"/>
  <c r="N35" i="4" s="1"/>
  <c r="P34" i="4"/>
  <c r="O34" i="4"/>
  <c r="L34" i="4"/>
  <c r="K34" i="4"/>
  <c r="P33" i="4"/>
  <c r="O33" i="4"/>
  <c r="L33" i="4"/>
  <c r="K33" i="4"/>
  <c r="N33" i="4" s="1"/>
  <c r="P25" i="4"/>
  <c r="O25" i="4"/>
  <c r="L25" i="4"/>
  <c r="K25" i="4"/>
  <c r="P24" i="4"/>
  <c r="O24" i="4"/>
  <c r="L24" i="4"/>
  <c r="K24" i="4"/>
  <c r="N24" i="4" s="1"/>
  <c r="P23" i="4"/>
  <c r="O23" i="4"/>
  <c r="L23" i="4"/>
  <c r="K23" i="4"/>
  <c r="P22" i="4"/>
  <c r="O22" i="4"/>
  <c r="L22" i="4"/>
  <c r="K22" i="4"/>
  <c r="N22" i="4" s="1"/>
  <c r="P14" i="4"/>
  <c r="O14" i="4"/>
  <c r="L14" i="4"/>
  <c r="K14" i="4"/>
  <c r="P13" i="4"/>
  <c r="O13" i="4"/>
  <c r="L13" i="4"/>
  <c r="K13" i="4"/>
  <c r="N13" i="4" s="1"/>
  <c r="P12" i="4"/>
  <c r="O12" i="4"/>
  <c r="L12" i="4"/>
  <c r="K12" i="4"/>
  <c r="P11" i="4"/>
  <c r="O11" i="4"/>
  <c r="L11" i="4"/>
  <c r="K11" i="4"/>
  <c r="N11" i="4" s="1"/>
  <c r="O75" i="5"/>
  <c r="N75" i="5"/>
  <c r="M75" i="5"/>
  <c r="L75" i="5"/>
  <c r="O74" i="5"/>
  <c r="N74" i="5"/>
  <c r="M74" i="5"/>
  <c r="L74" i="5"/>
  <c r="O73" i="5"/>
  <c r="N73" i="5"/>
  <c r="M73" i="5"/>
  <c r="L73" i="5"/>
  <c r="N72" i="5"/>
  <c r="M72" i="5"/>
  <c r="L72" i="5"/>
  <c r="O72" i="5" s="1"/>
  <c r="L71" i="5" s="1"/>
  <c r="F33" i="1" s="1"/>
  <c r="O67" i="5"/>
  <c r="N67" i="5"/>
  <c r="M67" i="5"/>
  <c r="L67" i="5"/>
  <c r="O66" i="5"/>
  <c r="N66" i="5"/>
  <c r="M66" i="5"/>
  <c r="L66" i="5"/>
  <c r="O65" i="5"/>
  <c r="N65" i="5"/>
  <c r="M65" i="5"/>
  <c r="L65" i="5"/>
  <c r="N64" i="5"/>
  <c r="M64" i="5"/>
  <c r="O59" i="5"/>
  <c r="N59" i="5"/>
  <c r="M59" i="5"/>
  <c r="L59" i="5"/>
  <c r="O58" i="5"/>
  <c r="N58" i="5"/>
  <c r="M58" i="5"/>
  <c r="L58" i="5"/>
  <c r="O57" i="5"/>
  <c r="N57" i="5"/>
  <c r="M57" i="5"/>
  <c r="L57" i="5"/>
  <c r="N56" i="5"/>
  <c r="M56" i="5"/>
  <c r="L56" i="5"/>
  <c r="O56" i="5" s="1"/>
  <c r="L55" i="5" s="1"/>
  <c r="F31" i="1" s="1"/>
  <c r="O51" i="5"/>
  <c r="N51" i="5"/>
  <c r="M51" i="5"/>
  <c r="L51" i="5"/>
  <c r="O50" i="5"/>
  <c r="N50" i="5"/>
  <c r="M50" i="5"/>
  <c r="L50" i="5"/>
  <c r="O49" i="5"/>
  <c r="N49" i="5"/>
  <c r="M49" i="5"/>
  <c r="L49" i="5"/>
  <c r="N48" i="5"/>
  <c r="M48" i="5"/>
  <c r="O43" i="5"/>
  <c r="N43" i="5"/>
  <c r="M43" i="5"/>
  <c r="L43" i="5"/>
  <c r="O42" i="5"/>
  <c r="N42" i="5"/>
  <c r="M42" i="5"/>
  <c r="L42" i="5"/>
  <c r="O41" i="5"/>
  <c r="N41" i="5"/>
  <c r="M41" i="5"/>
  <c r="L41" i="5"/>
  <c r="N40" i="5"/>
  <c r="M40" i="5"/>
  <c r="L40" i="5"/>
  <c r="O40" i="5" s="1"/>
  <c r="L39" i="5" s="1"/>
  <c r="F29" i="1" s="1"/>
  <c r="O35" i="5"/>
  <c r="N35" i="5"/>
  <c r="M35" i="5"/>
  <c r="L35" i="5"/>
  <c r="O34" i="5"/>
  <c r="N34" i="5"/>
  <c r="M34" i="5"/>
  <c r="L34" i="5"/>
  <c r="O33" i="5"/>
  <c r="N33" i="5"/>
  <c r="M33" i="5"/>
  <c r="L33" i="5"/>
  <c r="O32" i="5"/>
  <c r="L31" i="5" s="1"/>
  <c r="F28" i="1" s="1"/>
  <c r="N32" i="5"/>
  <c r="M32" i="5"/>
  <c r="L32" i="5"/>
  <c r="O27" i="5"/>
  <c r="N27" i="5"/>
  <c r="M27" i="5"/>
  <c r="L27" i="5"/>
  <c r="O26" i="5"/>
  <c r="N26" i="5"/>
  <c r="M26" i="5"/>
  <c r="L26" i="5"/>
  <c r="O25" i="5"/>
  <c r="N25" i="5"/>
  <c r="M25" i="5"/>
  <c r="L25" i="5"/>
  <c r="N24" i="5"/>
  <c r="M24" i="5"/>
  <c r="O19" i="5"/>
  <c r="N19" i="5"/>
  <c r="M19" i="5"/>
  <c r="L19" i="5"/>
  <c r="O18" i="5"/>
  <c r="N18" i="5"/>
  <c r="M18" i="5"/>
  <c r="L18" i="5"/>
  <c r="O17" i="5"/>
  <c r="N17" i="5"/>
  <c r="M17" i="5"/>
  <c r="L17" i="5"/>
  <c r="N16" i="5"/>
  <c r="M16" i="5"/>
  <c r="L16" i="5"/>
  <c r="O16" i="5" s="1"/>
  <c r="L15" i="5" s="1"/>
  <c r="F26" i="1" s="1"/>
  <c r="O11" i="5"/>
  <c r="N11" i="5"/>
  <c r="M11" i="5"/>
  <c r="L11" i="5"/>
  <c r="O10" i="5"/>
  <c r="N10" i="5"/>
  <c r="M10" i="5"/>
  <c r="L10" i="5"/>
  <c r="O9" i="5"/>
  <c r="N9" i="5"/>
  <c r="M9" i="5"/>
  <c r="L9" i="5"/>
  <c r="N8" i="5"/>
  <c r="M8" i="5"/>
  <c r="L8" i="5"/>
  <c r="O8" i="5" s="1"/>
  <c r="L7" i="5" s="1"/>
  <c r="F25" i="1" s="1"/>
  <c r="O41" i="2"/>
  <c r="N41" i="2"/>
  <c r="M41" i="2"/>
  <c r="L41" i="2"/>
  <c r="O40" i="2"/>
  <c r="N40" i="2"/>
  <c r="M40" i="2"/>
  <c r="L40" i="2"/>
  <c r="O39" i="2"/>
  <c r="N39" i="2"/>
  <c r="M39" i="2"/>
  <c r="L39" i="2"/>
  <c r="N38" i="2"/>
  <c r="M38" i="2"/>
  <c r="O35" i="2"/>
  <c r="N35" i="2"/>
  <c r="M35" i="2"/>
  <c r="L35" i="2"/>
  <c r="O34" i="2"/>
  <c r="N34" i="2"/>
  <c r="M34" i="2"/>
  <c r="L34" i="2"/>
  <c r="O33" i="2"/>
  <c r="N33" i="2"/>
  <c r="M33" i="2"/>
  <c r="L33" i="2"/>
  <c r="N32" i="2"/>
  <c r="M32" i="2"/>
  <c r="O29" i="2"/>
  <c r="N29" i="2"/>
  <c r="M29" i="2"/>
  <c r="L29" i="2"/>
  <c r="O28" i="2"/>
  <c r="N28" i="2"/>
  <c r="M28" i="2"/>
  <c r="L28" i="2"/>
  <c r="O27" i="2"/>
  <c r="N27" i="2"/>
  <c r="M27" i="2"/>
  <c r="L27" i="2"/>
  <c r="N26" i="2"/>
  <c r="M26" i="2"/>
  <c r="I26" i="2"/>
  <c r="I32" i="2" s="1"/>
  <c r="N23" i="2"/>
  <c r="M23" i="2"/>
  <c r="N22" i="2"/>
  <c r="M22" i="2"/>
  <c r="N21" i="2"/>
  <c r="M21" i="2"/>
  <c r="N20" i="2"/>
  <c r="M20" i="2"/>
  <c r="N17" i="2"/>
  <c r="M17" i="2"/>
  <c r="N16" i="2"/>
  <c r="M16" i="2"/>
  <c r="N15" i="2"/>
  <c r="M15" i="2"/>
  <c r="N14" i="2"/>
  <c r="M14" i="2"/>
  <c r="N11" i="2"/>
  <c r="M11" i="2"/>
  <c r="I11" i="2"/>
  <c r="I23" i="2" s="1"/>
  <c r="N10" i="2"/>
  <c r="M10" i="2"/>
  <c r="I10" i="2"/>
  <c r="I16" i="2" s="1"/>
  <c r="L16" i="2" s="1"/>
  <c r="N9" i="2"/>
  <c r="M9" i="2"/>
  <c r="I9" i="2"/>
  <c r="I15" i="2" s="1"/>
  <c r="N8" i="2"/>
  <c r="M8" i="2"/>
  <c r="I8" i="2"/>
  <c r="L8" i="2" s="1"/>
  <c r="O8" i="2" s="1"/>
  <c r="A47" i="1"/>
  <c r="A46" i="1"/>
  <c r="A45" i="1"/>
  <c r="A44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14" i="1"/>
  <c r="A13" i="1"/>
  <c r="A12" i="1"/>
  <c r="A11" i="1"/>
  <c r="A10" i="1"/>
  <c r="A9" i="1"/>
  <c r="A8" i="1"/>
  <c r="A7" i="1"/>
  <c r="A6" i="1"/>
  <c r="A5" i="1"/>
  <c r="K95" i="8" l="1"/>
  <c r="I94" i="8"/>
  <c r="I286" i="8"/>
  <c r="K287" i="8"/>
  <c r="I188" i="8"/>
  <c r="K189" i="8"/>
  <c r="I140" i="8"/>
  <c r="K141" i="8"/>
  <c r="I428" i="8"/>
  <c r="K429" i="8"/>
  <c r="I381" i="8"/>
  <c r="K382" i="8"/>
  <c r="K241" i="8"/>
  <c r="I240" i="8"/>
  <c r="I333" i="8"/>
  <c r="K334" i="8"/>
  <c r="I476" i="8"/>
  <c r="K477" i="8"/>
  <c r="K47" i="8"/>
  <c r="I46" i="8"/>
  <c r="I22" i="2"/>
  <c r="I14" i="2"/>
  <c r="I20" i="2"/>
  <c r="L15" i="2"/>
  <c r="O15" i="2" s="1"/>
  <c r="L32" i="2"/>
  <c r="O32" i="2" s="1"/>
  <c r="L31" i="2" s="1"/>
  <c r="F11" i="1" s="1"/>
  <c r="I38" i="2"/>
  <c r="L23" i="2"/>
  <c r="O23" i="2" s="1"/>
  <c r="L26" i="2"/>
  <c r="O26" i="2" s="1"/>
  <c r="L25" i="2" s="1"/>
  <c r="F10" i="1" s="1"/>
  <c r="L22" i="2"/>
  <c r="O22" i="2" s="1"/>
  <c r="L9" i="2"/>
  <c r="O9" i="2" s="1"/>
  <c r="L11" i="2"/>
  <c r="O11" i="2" s="1"/>
  <c r="L10" i="2"/>
  <c r="O10" i="2" s="1"/>
  <c r="O16" i="2"/>
  <c r="I21" i="2"/>
  <c r="I17" i="2"/>
  <c r="L14" i="2"/>
  <c r="O14" i="2" s="1"/>
  <c r="L24" i="5"/>
  <c r="O24" i="5" s="1"/>
  <c r="L23" i="5" s="1"/>
  <c r="F27" i="1" s="1"/>
  <c r="L48" i="5"/>
  <c r="O48" i="5" s="1"/>
  <c r="L47" i="5" s="1"/>
  <c r="F30" i="1" s="1"/>
  <c r="L64" i="5"/>
  <c r="O64" i="5" s="1"/>
  <c r="L63" i="5" s="1"/>
  <c r="L120" i="2"/>
  <c r="F40" i="1" s="1"/>
  <c r="N25" i="4"/>
  <c r="Q25" i="4" s="1"/>
  <c r="Q11" i="4"/>
  <c r="Q13" i="4"/>
  <c r="N39" i="4"/>
  <c r="Q39" i="4" s="1"/>
  <c r="N41" i="4"/>
  <c r="Q41" i="4" s="1"/>
  <c r="Q22" i="4"/>
  <c r="Q24" i="4"/>
  <c r="Q33" i="4"/>
  <c r="Q35" i="4"/>
  <c r="N12" i="4"/>
  <c r="Q12" i="4" s="1"/>
  <c r="N14" i="4"/>
  <c r="Q14" i="4" s="1"/>
  <c r="N34" i="4"/>
  <c r="Q34" i="4" s="1"/>
  <c r="N36" i="4"/>
  <c r="Q36" i="4" s="1"/>
  <c r="N23" i="4"/>
  <c r="Q23" i="4" s="1"/>
  <c r="N40" i="4"/>
  <c r="Q40" i="4" s="1"/>
  <c r="N42" i="4"/>
  <c r="Q42" i="4" s="1"/>
  <c r="K383" i="8" l="1"/>
  <c r="I382" i="8"/>
  <c r="I429" i="8"/>
  <c r="K430" i="8"/>
  <c r="K142" i="8"/>
  <c r="I141" i="8"/>
  <c r="K48" i="8"/>
  <c r="I47" i="8"/>
  <c r="I477" i="8"/>
  <c r="K478" i="8"/>
  <c r="K190" i="8"/>
  <c r="I189" i="8"/>
  <c r="I334" i="8"/>
  <c r="K335" i="8"/>
  <c r="K288" i="8"/>
  <c r="I287" i="8"/>
  <c r="I241" i="8"/>
  <c r="K242" i="8"/>
  <c r="I95" i="8"/>
  <c r="K96" i="8"/>
  <c r="L20" i="2"/>
  <c r="O20" i="2" s="1"/>
  <c r="L7" i="2"/>
  <c r="F5" i="1" s="1"/>
  <c r="L17" i="2"/>
  <c r="O17" i="2" s="1"/>
  <c r="L13" i="2" s="1"/>
  <c r="F6" i="1" s="1"/>
  <c r="L38" i="2"/>
  <c r="O38" i="2" s="1"/>
  <c r="L37" i="2" s="1"/>
  <c r="F12" i="1" s="1"/>
  <c r="L21" i="2"/>
  <c r="O21" i="2" s="1"/>
  <c r="F32" i="1"/>
  <c r="F39" i="1"/>
  <c r="N38" i="4"/>
  <c r="F47" i="1" s="1"/>
  <c r="N10" i="4"/>
  <c r="F44" i="1" s="1"/>
  <c r="N32" i="4"/>
  <c r="F46" i="1" s="1"/>
  <c r="N21" i="4"/>
  <c r="F45" i="1" s="1"/>
  <c r="I48" i="8" l="1"/>
  <c r="K49" i="8"/>
  <c r="I142" i="8"/>
  <c r="K143" i="8"/>
  <c r="I190" i="8"/>
  <c r="K191" i="8"/>
  <c r="I96" i="8"/>
  <c r="K97" i="8"/>
  <c r="K431" i="8"/>
  <c r="I430" i="8"/>
  <c r="I478" i="8"/>
  <c r="K479" i="8"/>
  <c r="I242" i="8"/>
  <c r="K243" i="8"/>
  <c r="K336" i="8"/>
  <c r="I335" i="8"/>
  <c r="I288" i="8"/>
  <c r="K289" i="8"/>
  <c r="I383" i="8"/>
  <c r="K384" i="8"/>
  <c r="L19" i="2"/>
  <c r="F7" i="1" s="1"/>
  <c r="F8" i="1"/>
  <c r="F37" i="1"/>
  <c r="F13" i="1"/>
  <c r="F9" i="1"/>
  <c r="F38" i="1"/>
  <c r="F14" i="1"/>
  <c r="I479" i="8" l="1"/>
  <c r="K480" i="8"/>
  <c r="I431" i="8"/>
  <c r="K432" i="8"/>
  <c r="I384" i="8"/>
  <c r="K385" i="8"/>
  <c r="K98" i="8"/>
  <c r="I97" i="8"/>
  <c r="I289" i="8"/>
  <c r="K290" i="8"/>
  <c r="I191" i="8"/>
  <c r="K192" i="8"/>
  <c r="I143" i="8"/>
  <c r="K144" i="8"/>
  <c r="I336" i="8"/>
  <c r="K337" i="8"/>
  <c r="I243" i="8"/>
  <c r="K244" i="8"/>
  <c r="K50" i="8"/>
  <c r="I49" i="8"/>
  <c r="I192" i="8" l="1"/>
  <c r="K193" i="8"/>
  <c r="I50" i="8"/>
  <c r="K51" i="8"/>
  <c r="I98" i="8"/>
  <c r="K99" i="8"/>
  <c r="I244" i="8"/>
  <c r="K245" i="8"/>
  <c r="K386" i="8"/>
  <c r="I385" i="8"/>
  <c r="K291" i="8"/>
  <c r="I290" i="8"/>
  <c r="K338" i="8"/>
  <c r="I337" i="8"/>
  <c r="K433" i="8"/>
  <c r="I432" i="8"/>
  <c r="K145" i="8"/>
  <c r="I144" i="8"/>
  <c r="K481" i="8"/>
  <c r="I480" i="8"/>
  <c r="I99" i="8" l="1"/>
  <c r="K100" i="8"/>
  <c r="I291" i="8"/>
  <c r="K292" i="8"/>
  <c r="I51" i="8"/>
  <c r="K52" i="8"/>
  <c r="I386" i="8"/>
  <c r="K387" i="8"/>
  <c r="I245" i="8"/>
  <c r="K246" i="8"/>
  <c r="I481" i="8"/>
  <c r="K482" i="8"/>
  <c r="I145" i="8"/>
  <c r="K146" i="8"/>
  <c r="I433" i="8"/>
  <c r="K434" i="8"/>
  <c r="I193" i="8"/>
  <c r="K194" i="8"/>
  <c r="I338" i="8"/>
  <c r="K339" i="8"/>
  <c r="I246" i="8" l="1"/>
  <c r="K247" i="8"/>
  <c r="K388" i="8"/>
  <c r="I387" i="8"/>
  <c r="I194" i="8"/>
  <c r="K195" i="8"/>
  <c r="K53" i="8"/>
  <c r="I52" i="8"/>
  <c r="K483" i="8"/>
  <c r="I482" i="8"/>
  <c r="K340" i="8"/>
  <c r="I339" i="8"/>
  <c r="I434" i="8"/>
  <c r="K435" i="8"/>
  <c r="K293" i="8"/>
  <c r="I292" i="8"/>
  <c r="I146" i="8"/>
  <c r="K147" i="8"/>
  <c r="I100" i="8"/>
  <c r="K101" i="8"/>
  <c r="K54" i="8" l="1"/>
  <c r="I53" i="8"/>
  <c r="K148" i="8"/>
  <c r="I147" i="8"/>
  <c r="K196" i="8"/>
  <c r="I195" i="8"/>
  <c r="I483" i="8"/>
  <c r="K484" i="8"/>
  <c r="K102" i="8"/>
  <c r="I101" i="8"/>
  <c r="I340" i="8"/>
  <c r="K341" i="8"/>
  <c r="I293" i="8"/>
  <c r="K294" i="8"/>
  <c r="I388" i="8"/>
  <c r="K389" i="8"/>
  <c r="K436" i="8"/>
  <c r="I435" i="8"/>
  <c r="K248" i="8"/>
  <c r="I247" i="8"/>
  <c r="I341" i="8" l="1"/>
  <c r="K342" i="8"/>
  <c r="I436" i="8"/>
  <c r="K437" i="8"/>
  <c r="I196" i="8"/>
  <c r="K197" i="8"/>
  <c r="I148" i="8"/>
  <c r="K149" i="8"/>
  <c r="I102" i="8"/>
  <c r="K103" i="8"/>
  <c r="I484" i="8"/>
  <c r="K485" i="8"/>
  <c r="I248" i="8"/>
  <c r="K249" i="8"/>
  <c r="I389" i="8"/>
  <c r="K390" i="8"/>
  <c r="I294" i="8"/>
  <c r="K295" i="8"/>
  <c r="K55" i="8"/>
  <c r="I54" i="8"/>
  <c r="K486" i="8" l="1"/>
  <c r="I485" i="8"/>
  <c r="K104" i="8"/>
  <c r="I103" i="8"/>
  <c r="I149" i="8"/>
  <c r="K150" i="8"/>
  <c r="I55" i="8"/>
  <c r="K56" i="8"/>
  <c r="I295" i="8"/>
  <c r="K296" i="8"/>
  <c r="I197" i="8"/>
  <c r="K198" i="8"/>
  <c r="I390" i="8"/>
  <c r="K391" i="8"/>
  <c r="I437" i="8"/>
  <c r="K438" i="8"/>
  <c r="K250" i="8"/>
  <c r="I249" i="8"/>
  <c r="K343" i="8"/>
  <c r="I342" i="8"/>
  <c r="K199" i="8" l="1"/>
  <c r="I198" i="8"/>
  <c r="I296" i="8"/>
  <c r="K297" i="8"/>
  <c r="I150" i="8"/>
  <c r="K151" i="8"/>
  <c r="I104" i="8"/>
  <c r="K105" i="8"/>
  <c r="I56" i="8"/>
  <c r="K57" i="8"/>
  <c r="I343" i="8"/>
  <c r="K344" i="8"/>
  <c r="I250" i="8"/>
  <c r="K251" i="8"/>
  <c r="I438" i="8"/>
  <c r="K439" i="8"/>
  <c r="I391" i="8"/>
  <c r="K392" i="8"/>
  <c r="I486" i="8"/>
  <c r="K487" i="8"/>
  <c r="K393" i="8" l="1"/>
  <c r="I392" i="8"/>
  <c r="I151" i="8"/>
  <c r="K152" i="8"/>
  <c r="K345" i="8"/>
  <c r="I344" i="8"/>
  <c r="I439" i="8"/>
  <c r="K440" i="8"/>
  <c r="K298" i="8"/>
  <c r="I297" i="8"/>
  <c r="I487" i="8"/>
  <c r="K488" i="8"/>
  <c r="I105" i="8"/>
  <c r="K106" i="8"/>
  <c r="K252" i="8"/>
  <c r="I251" i="8"/>
  <c r="K58" i="8"/>
  <c r="I57" i="8"/>
  <c r="I199" i="8"/>
  <c r="K200" i="8"/>
  <c r="I488" i="8" l="1"/>
  <c r="K489" i="8"/>
  <c r="K59" i="8"/>
  <c r="I58" i="8"/>
  <c r="I345" i="8"/>
  <c r="K346" i="8"/>
  <c r="I152" i="8"/>
  <c r="K153" i="8"/>
  <c r="I298" i="8"/>
  <c r="K299" i="8"/>
  <c r="I200" i="8"/>
  <c r="K201" i="8"/>
  <c r="I440" i="8"/>
  <c r="K441" i="8"/>
  <c r="K253" i="8"/>
  <c r="I252" i="8"/>
  <c r="K107" i="8"/>
  <c r="I106" i="8"/>
  <c r="I393" i="8"/>
  <c r="K394" i="8"/>
  <c r="K395" i="8" l="1"/>
  <c r="I394" i="8"/>
  <c r="I346" i="8"/>
  <c r="K347" i="8"/>
  <c r="I107" i="8"/>
  <c r="K108" i="8"/>
  <c r="I253" i="8"/>
  <c r="K254" i="8"/>
  <c r="I59" i="8"/>
  <c r="K60" i="8"/>
  <c r="K202" i="8"/>
  <c r="I201" i="8"/>
  <c r="K300" i="8"/>
  <c r="I299" i="8"/>
  <c r="K154" i="8"/>
  <c r="I153" i="8"/>
  <c r="I441" i="8"/>
  <c r="K442" i="8"/>
  <c r="I489" i="8"/>
  <c r="K490" i="8"/>
  <c r="I60" i="8" l="1"/>
  <c r="K61" i="8"/>
  <c r="K443" i="8"/>
  <c r="I442" i="8"/>
  <c r="I108" i="8"/>
  <c r="K109" i="8"/>
  <c r="K348" i="8"/>
  <c r="I347" i="8"/>
  <c r="I202" i="8"/>
  <c r="K203" i="8"/>
  <c r="I490" i="8"/>
  <c r="K491" i="8"/>
  <c r="K255" i="8"/>
  <c r="I254" i="8"/>
  <c r="I154" i="8"/>
  <c r="K155" i="8"/>
  <c r="I300" i="8"/>
  <c r="K301" i="8"/>
  <c r="I395" i="8"/>
  <c r="K396" i="8"/>
  <c r="I203" i="8" l="1"/>
  <c r="K204" i="8"/>
  <c r="I396" i="8"/>
  <c r="K397" i="8"/>
  <c r="I348" i="8"/>
  <c r="K349" i="8"/>
  <c r="K302" i="8"/>
  <c r="I301" i="8"/>
  <c r="K110" i="8"/>
  <c r="I109" i="8"/>
  <c r="I491" i="8"/>
  <c r="K492" i="8"/>
  <c r="I255" i="8"/>
  <c r="K256" i="8"/>
  <c r="I443" i="8"/>
  <c r="K444" i="8"/>
  <c r="I155" i="8"/>
  <c r="K156" i="8"/>
  <c r="I61" i="8"/>
  <c r="K62" i="8"/>
  <c r="I110" i="8" l="1"/>
  <c r="K111" i="8"/>
  <c r="I62" i="8"/>
  <c r="K63" i="8"/>
  <c r="I349" i="8"/>
  <c r="K350" i="8"/>
  <c r="K493" i="8"/>
  <c r="I492" i="8"/>
  <c r="K445" i="8"/>
  <c r="I444" i="8"/>
  <c r="K398" i="8"/>
  <c r="I397" i="8"/>
  <c r="K303" i="8"/>
  <c r="I302" i="8"/>
  <c r="K157" i="8"/>
  <c r="I156" i="8"/>
  <c r="I256" i="8"/>
  <c r="K257" i="8"/>
  <c r="I204" i="8"/>
  <c r="K205" i="8"/>
  <c r="I398" i="8" l="1"/>
  <c r="K399" i="8"/>
  <c r="I493" i="8"/>
  <c r="K494" i="8"/>
  <c r="I257" i="8"/>
  <c r="K258" i="8"/>
  <c r="I350" i="8"/>
  <c r="K351" i="8"/>
  <c r="I63" i="8"/>
  <c r="K64" i="8"/>
  <c r="I445" i="8"/>
  <c r="K446" i="8"/>
  <c r="I205" i="8"/>
  <c r="K206" i="8"/>
  <c r="K112" i="8"/>
  <c r="I111" i="8"/>
  <c r="I157" i="8"/>
  <c r="K158" i="8"/>
  <c r="I303" i="8"/>
  <c r="K304" i="8"/>
  <c r="K305" i="8" l="1"/>
  <c r="I304" i="8"/>
  <c r="I351" i="8"/>
  <c r="K352" i="8"/>
  <c r="I158" i="8"/>
  <c r="K159" i="8"/>
  <c r="I258" i="8"/>
  <c r="K259" i="8"/>
  <c r="I64" i="8"/>
  <c r="K65" i="8"/>
  <c r="I446" i="8"/>
  <c r="K447" i="8"/>
  <c r="K495" i="8"/>
  <c r="I494" i="8"/>
  <c r="I112" i="8"/>
  <c r="K113" i="8"/>
  <c r="I206" i="8"/>
  <c r="K207" i="8"/>
  <c r="K400" i="8"/>
  <c r="I399" i="8"/>
  <c r="K448" i="8" l="1"/>
  <c r="I447" i="8"/>
  <c r="I65" i="8"/>
  <c r="K66" i="8"/>
  <c r="I400" i="8"/>
  <c r="K401" i="8"/>
  <c r="K208" i="8"/>
  <c r="I207" i="8"/>
  <c r="K160" i="8"/>
  <c r="I159" i="8"/>
  <c r="K114" i="8"/>
  <c r="I113" i="8"/>
  <c r="I352" i="8"/>
  <c r="K353" i="8"/>
  <c r="K260" i="8"/>
  <c r="I259" i="8"/>
  <c r="I495" i="8"/>
  <c r="K496" i="8"/>
  <c r="K306" i="8"/>
  <c r="I305" i="8"/>
  <c r="I160" i="8" l="1"/>
  <c r="K161" i="8"/>
  <c r="K307" i="8"/>
  <c r="I306" i="8"/>
  <c r="I208" i="8"/>
  <c r="K209" i="8"/>
  <c r="I114" i="8"/>
  <c r="K115" i="8"/>
  <c r="I401" i="8"/>
  <c r="K402" i="8"/>
  <c r="K67" i="8"/>
  <c r="I66" i="8"/>
  <c r="I260" i="8"/>
  <c r="K261" i="8"/>
  <c r="I353" i="8"/>
  <c r="K354" i="8"/>
  <c r="I496" i="8"/>
  <c r="K497" i="8"/>
  <c r="I448" i="8"/>
  <c r="K449" i="8"/>
  <c r="K68" i="8" l="1"/>
  <c r="I67" i="8"/>
  <c r="K450" i="8"/>
  <c r="I449" i="8"/>
  <c r="I115" i="8"/>
  <c r="K116" i="8"/>
  <c r="K498" i="8"/>
  <c r="I497" i="8"/>
  <c r="K210" i="8"/>
  <c r="I209" i="8"/>
  <c r="I402" i="8"/>
  <c r="K403" i="8"/>
  <c r="K355" i="8"/>
  <c r="I354" i="8"/>
  <c r="I307" i="8"/>
  <c r="K308" i="8"/>
  <c r="K262" i="8"/>
  <c r="I261" i="8"/>
  <c r="I161" i="8"/>
  <c r="K162" i="8"/>
  <c r="I403" i="8" l="1"/>
  <c r="K404" i="8"/>
  <c r="K211" i="8"/>
  <c r="I210" i="8"/>
  <c r="I498" i="8"/>
  <c r="K499" i="8"/>
  <c r="I116" i="8"/>
  <c r="K117" i="8"/>
  <c r="I162" i="8"/>
  <c r="K163" i="8"/>
  <c r="I450" i="8"/>
  <c r="K451" i="8"/>
  <c r="I262" i="8"/>
  <c r="K263" i="8"/>
  <c r="K309" i="8"/>
  <c r="I308" i="8"/>
  <c r="I355" i="8"/>
  <c r="K356" i="8"/>
  <c r="I68" i="8"/>
  <c r="K69" i="8"/>
  <c r="I163" i="8" l="1"/>
  <c r="K164" i="8"/>
  <c r="I69" i="8"/>
  <c r="K70" i="8"/>
  <c r="I117" i="8"/>
  <c r="K118" i="8"/>
  <c r="I499" i="8"/>
  <c r="K500" i="8"/>
  <c r="I451" i="8"/>
  <c r="K452" i="8"/>
  <c r="K357" i="8"/>
  <c r="I356" i="8"/>
  <c r="I309" i="8"/>
  <c r="K310" i="8"/>
  <c r="I211" i="8"/>
  <c r="K212" i="8"/>
  <c r="K264" i="8"/>
  <c r="I263" i="8"/>
  <c r="K405" i="8"/>
  <c r="I404" i="8"/>
  <c r="I500" i="8" l="1"/>
  <c r="K501" i="8"/>
  <c r="K119" i="8"/>
  <c r="I118" i="8"/>
  <c r="K265" i="8"/>
  <c r="I264" i="8"/>
  <c r="I357" i="8"/>
  <c r="K358" i="8"/>
  <c r="I452" i="8"/>
  <c r="K453" i="8"/>
  <c r="I405" i="8"/>
  <c r="K406" i="8"/>
  <c r="K213" i="8"/>
  <c r="I212" i="8"/>
  <c r="K71" i="8"/>
  <c r="I70" i="8"/>
  <c r="I310" i="8"/>
  <c r="K311" i="8"/>
  <c r="I164" i="8"/>
  <c r="K165" i="8"/>
  <c r="I265" i="8" l="1"/>
  <c r="K266" i="8"/>
  <c r="K407" i="8"/>
  <c r="I406" i="8"/>
  <c r="I453" i="8"/>
  <c r="K454" i="8"/>
  <c r="K166" i="8"/>
  <c r="I165" i="8"/>
  <c r="K72" i="8"/>
  <c r="I71" i="8"/>
  <c r="I119" i="8"/>
  <c r="K120" i="8"/>
  <c r="I358" i="8"/>
  <c r="K359" i="8"/>
  <c r="K312" i="8"/>
  <c r="I311" i="8"/>
  <c r="I501" i="8"/>
  <c r="K502" i="8"/>
  <c r="I213" i="8"/>
  <c r="K214" i="8"/>
  <c r="I72" i="8" l="1"/>
  <c r="K73" i="8"/>
  <c r="I166" i="8"/>
  <c r="K167" i="8"/>
  <c r="I120" i="8"/>
  <c r="K121" i="8"/>
  <c r="I502" i="8"/>
  <c r="K503" i="8"/>
  <c r="K455" i="8"/>
  <c r="I454" i="8"/>
  <c r="K215" i="8"/>
  <c r="I214" i="8"/>
  <c r="I312" i="8"/>
  <c r="K313" i="8"/>
  <c r="I407" i="8"/>
  <c r="K408" i="8"/>
  <c r="K360" i="8"/>
  <c r="I359" i="8"/>
  <c r="K267" i="8"/>
  <c r="I266" i="8"/>
  <c r="I215" i="8" l="1"/>
  <c r="K216" i="8"/>
  <c r="I503" i="8"/>
  <c r="K504" i="8"/>
  <c r="I455" i="8"/>
  <c r="K456" i="8"/>
  <c r="I267" i="8"/>
  <c r="K268" i="8"/>
  <c r="K122" i="8"/>
  <c r="I121" i="8"/>
  <c r="I360" i="8"/>
  <c r="K361" i="8"/>
  <c r="I408" i="8"/>
  <c r="K409" i="8"/>
  <c r="I167" i="8"/>
  <c r="K168" i="8"/>
  <c r="K314" i="8"/>
  <c r="I313" i="8"/>
  <c r="K74" i="8"/>
  <c r="I73" i="8"/>
  <c r="I122" i="8" l="1"/>
  <c r="K123" i="8"/>
  <c r="K362" i="8"/>
  <c r="I361" i="8"/>
  <c r="K457" i="8"/>
  <c r="I456" i="8"/>
  <c r="I268" i="8"/>
  <c r="K269" i="8"/>
  <c r="I74" i="8"/>
  <c r="K75" i="8"/>
  <c r="I314" i="8"/>
  <c r="K315" i="8"/>
  <c r="K169" i="8"/>
  <c r="I168" i="8"/>
  <c r="K505" i="8"/>
  <c r="I504" i="8"/>
  <c r="K410" i="8"/>
  <c r="I409" i="8"/>
  <c r="K217" i="8"/>
  <c r="I216" i="8"/>
  <c r="K76" i="8" l="1"/>
  <c r="I75" i="8"/>
  <c r="I269" i="8"/>
  <c r="K270" i="8"/>
  <c r="I270" i="8" s="1"/>
  <c r="I217" i="8"/>
  <c r="K218" i="8"/>
  <c r="I410" i="8"/>
  <c r="K411" i="8"/>
  <c r="I457" i="8"/>
  <c r="K458" i="8"/>
  <c r="I315" i="8"/>
  <c r="K316" i="8"/>
  <c r="I505" i="8"/>
  <c r="K506" i="8"/>
  <c r="I362" i="8"/>
  <c r="K363" i="8"/>
  <c r="K124" i="8"/>
  <c r="I123" i="8"/>
  <c r="I169" i="8"/>
  <c r="K170" i="8"/>
  <c r="K317" i="8" l="1"/>
  <c r="I316" i="8"/>
  <c r="I458" i="8"/>
  <c r="K459" i="8"/>
  <c r="I170" i="8"/>
  <c r="K171" i="8"/>
  <c r="I411" i="8"/>
  <c r="K412" i="8"/>
  <c r="K219" i="8"/>
  <c r="I218" i="8"/>
  <c r="I124" i="8"/>
  <c r="K125" i="8"/>
  <c r="I363" i="8"/>
  <c r="K364" i="8"/>
  <c r="O27" i="8"/>
  <c r="K507" i="8"/>
  <c r="I506" i="8"/>
  <c r="I76" i="8"/>
  <c r="K77" i="8"/>
  <c r="K126" i="8" l="1"/>
  <c r="I126" i="8" s="1"/>
  <c r="I125" i="8"/>
  <c r="K460" i="8"/>
  <c r="I459" i="8"/>
  <c r="K220" i="8"/>
  <c r="I219" i="8"/>
  <c r="K78" i="8"/>
  <c r="I78" i="8" s="1"/>
  <c r="I77" i="8"/>
  <c r="I412" i="8"/>
  <c r="K413" i="8"/>
  <c r="K172" i="8"/>
  <c r="I171" i="8"/>
  <c r="I507" i="8"/>
  <c r="K508" i="8"/>
  <c r="I364" i="8"/>
  <c r="K365" i="8"/>
  <c r="I317" i="8"/>
  <c r="K318" i="8"/>
  <c r="I318" i="8" s="1"/>
  <c r="I413" i="8" l="1"/>
  <c r="K414" i="8"/>
  <c r="I414" i="8" s="1"/>
  <c r="O23" i="8"/>
  <c r="O9" i="8"/>
  <c r="I220" i="8"/>
  <c r="K221" i="8"/>
  <c r="I365" i="8"/>
  <c r="K366" i="8"/>
  <c r="I366" i="8" s="1"/>
  <c r="I172" i="8"/>
  <c r="K173" i="8"/>
  <c r="I460" i="8"/>
  <c r="K461" i="8"/>
  <c r="O28" i="8"/>
  <c r="I508" i="8"/>
  <c r="K509" i="8"/>
  <c r="O10" i="8"/>
  <c r="O24" i="8"/>
  <c r="O29" i="8" l="1"/>
  <c r="I173" i="8"/>
  <c r="O14" i="8" s="1"/>
  <c r="K174" i="8"/>
  <c r="I174" i="8" s="1"/>
  <c r="O13" i="8"/>
  <c r="K222" i="8"/>
  <c r="I222" i="8" s="1"/>
  <c r="I221" i="8"/>
  <c r="K510" i="8"/>
  <c r="I510" i="8" s="1"/>
  <c r="I509" i="8"/>
  <c r="O30" i="8"/>
  <c r="O16" i="8"/>
  <c r="K462" i="8"/>
  <c r="I462" i="8" s="1"/>
  <c r="I461" i="8"/>
  <c r="O32" i="8" l="1"/>
  <c r="O18" i="8"/>
  <c r="O26" i="8"/>
  <c r="O12" i="8"/>
  <c r="O25" i="8"/>
  <c r="O11" i="8"/>
  <c r="O15" i="8"/>
  <c r="O17" i="8"/>
  <c r="O31" i="8"/>
</calcChain>
</file>

<file path=xl/sharedStrings.xml><?xml version="1.0" encoding="utf-8"?>
<sst xmlns="http://schemas.openxmlformats.org/spreadsheetml/2006/main" count="370" uniqueCount="213">
  <si>
    <t>Id</t>
  </si>
  <si>
    <t>DropTeamId</t>
  </si>
  <si>
    <t>//Note</t>
  </si>
  <si>
    <t>RandomTime</t>
  </si>
  <si>
    <t>RandWay</t>
  </si>
  <si>
    <t>DropTeam</t>
  </si>
  <si>
    <t>int</t>
  </si>
  <si>
    <t>string</t>
  </si>
  <si>
    <t>list[int]</t>
  </si>
  <si>
    <t>主键</t>
  </si>
  <si>
    <t>掉落组id</t>
  </si>
  <si>
    <t>备注</t>
  </si>
  <si>
    <t>随机次数</t>
  </si>
  <si>
    <t>随机方式</t>
  </si>
  <si>
    <t>掉落组</t>
  </si>
  <si>
    <t>//序号</t>
  </si>
  <si>
    <t>1 放回
2 不放回</t>
  </si>
  <si>
    <t>[道具id:数量:权重]</t>
  </si>
  <si>
    <t>偷车行动-改装件1</t>
  </si>
  <si>
    <t>偷车行动-改装件4</t>
  </si>
  <si>
    <t>偷车行动-改装件30</t>
  </si>
  <si>
    <t>偷车行动-精英车卡</t>
  </si>
  <si>
    <t>偷车行动-史诗车卡</t>
  </si>
  <si>
    <t>史诗偷车行动-万能改装件1</t>
  </si>
  <si>
    <t>史诗偷车行动-万能改装件4</t>
  </si>
  <si>
    <t>史诗偷车行动-万能改装件30</t>
  </si>
  <si>
    <t>史诗偷车行动-精英车卡</t>
  </si>
  <si>
    <t>史诗偷车行动-史诗车卡</t>
  </si>
  <si>
    <t>精英级零件</t>
  </si>
  <si>
    <t>史诗级零件（不含神魔）</t>
  </si>
  <si>
    <t>史诗级零件（含神魔）</t>
  </si>
  <si>
    <t>史诗级零件（仅神魔）</t>
  </si>
  <si>
    <t>史诗级英雄自选宝箱</t>
  </si>
  <si>
    <t>精英级英雄自选宝箱</t>
  </si>
  <si>
    <t>招募自选宝箱</t>
  </si>
  <si>
    <t>资源自选宝箱</t>
  </si>
  <si>
    <t>[</t>
  </si>
  <si>
    <t>:</t>
  </si>
  <si>
    <t>,</t>
  </si>
  <si>
    <t>]</t>
  </si>
  <si>
    <t>"</t>
  </si>
  <si>
    <t>{</t>
  </si>
  <si>
    <t>}</t>
  </si>
  <si>
    <t>改装件1</t>
  </si>
  <si>
    <t>ItemId</t>
  </si>
  <si>
    <t>Num</t>
  </si>
  <si>
    <t>Weight</t>
  </si>
  <si>
    <t>西部改装件</t>
  </si>
  <si>
    <t>东部改装件</t>
  </si>
  <si>
    <t>硅谷改装件</t>
  </si>
  <si>
    <t>霓虹改装件</t>
  </si>
  <si>
    <t>万能改装件</t>
  </si>
  <si>
    <t>改装件4</t>
  </si>
  <si>
    <t>改装件30</t>
  </si>
  <si>
    <t>万能改装件1</t>
  </si>
  <si>
    <t>赛博猛禽</t>
  </si>
  <si>
    <t>荒漠保镖</t>
  </si>
  <si>
    <t>万能改装件4</t>
  </si>
  <si>
    <t>地狱拉面车</t>
  </si>
  <si>
    <t>万能改装件30</t>
  </si>
  <si>
    <t>橙卡</t>
  </si>
  <si>
    <t>幻影86</t>
  </si>
  <si>
    <t>撼地者</t>
  </si>
  <si>
    <t>紫卡</t>
  </si>
  <si>
    <t>红卡</t>
  </si>
  <si>
    <t>红卡+橙卡</t>
  </si>
  <si>
    <t>第1抽</t>
  </si>
  <si>
    <t>第2抽</t>
  </si>
  <si>
    <t>第3抽</t>
  </si>
  <si>
    <t>第4抽</t>
  </si>
  <si>
    <t>第5抽</t>
  </si>
  <si>
    <t>第6抽</t>
  </si>
  <si>
    <t>第7抽</t>
  </si>
  <si>
    <t>第10抽</t>
  </si>
  <si>
    <r>
      <rPr>
        <sz val="11"/>
        <color rgb="FF000000"/>
        <rFont val="宋体"/>
        <family val="3"/>
        <charset val="134"/>
      </rPr>
      <t>招募自选宝箱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</si>
  <si>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</si>
  <si>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</si>
  <si>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</si>
  <si>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限时行动偷车钳</t>
    </r>
  </si>
  <si>
    <r>
      <rPr>
        <sz val="11"/>
        <color rgb="FF000000"/>
        <rFont val="宋体"/>
        <family val="3"/>
        <charset val="134"/>
      </rPr>
      <t>史诗偷车钳</t>
    </r>
  </si>
  <si>
    <r>
      <rPr>
        <sz val="11"/>
        <color rgb="FF000000"/>
        <rFont val="宋体"/>
        <family val="3"/>
        <charset val="134"/>
      </rPr>
      <t>传说偷车钳</t>
    </r>
  </si>
  <si>
    <r>
      <rPr>
        <sz val="11"/>
        <color rgb="FF000000"/>
        <rFont val="宋体"/>
        <family val="3"/>
        <charset val="134"/>
      </rPr>
      <t>资源自选宝箱</t>
    </r>
  </si>
  <si>
    <r>
      <rPr>
        <sz val="11"/>
        <color rgb="FF000000"/>
        <rFont val="宋体"/>
        <family val="3"/>
        <charset val="134"/>
      </rPr>
      <t>静海凝晶</t>
    </r>
  </si>
  <si>
    <r>
      <rPr>
        <sz val="11"/>
        <color rgb="FF000000"/>
        <rFont val="宋体"/>
        <family val="3"/>
        <charset val="134"/>
      </rPr>
      <t>流金凝晶</t>
    </r>
  </si>
  <si>
    <r>
      <rPr>
        <sz val="11"/>
        <color rgb="FF000000"/>
        <rFont val="宋体"/>
        <family val="3"/>
        <charset val="134"/>
      </rPr>
      <t>精英级零件</t>
    </r>
  </si>
  <si>
    <t>装等</t>
    <phoneticPr fontId="2" type="noConversion"/>
  </si>
  <si>
    <t>品质</t>
    <phoneticPr fontId="2" type="noConversion"/>
  </si>
  <si>
    <t>稀有</t>
  </si>
  <si>
    <t>史诗</t>
  </si>
  <si>
    <t>传说</t>
  </si>
  <si>
    <t>终极</t>
  </si>
  <si>
    <t>巅峰</t>
  </si>
  <si>
    <t>稀有+</t>
    <phoneticPr fontId="2" type="noConversion"/>
  </si>
  <si>
    <t>精英</t>
    <phoneticPr fontId="2" type="noConversion"/>
  </si>
  <si>
    <t>精英+</t>
    <phoneticPr fontId="2" type="noConversion"/>
  </si>
  <si>
    <t>史诗+</t>
    <phoneticPr fontId="2" type="noConversion"/>
  </si>
  <si>
    <t>传说+</t>
    <phoneticPr fontId="2" type="noConversion"/>
  </si>
  <si>
    <t>终极+</t>
    <phoneticPr fontId="2" type="noConversion"/>
  </si>
  <si>
    <t>巅峰+</t>
    <phoneticPr fontId="2" type="noConversion"/>
  </si>
  <si>
    <t>部位</t>
    <phoneticPr fontId="2" type="noConversion"/>
  </si>
  <si>
    <t>Num</t>
    <phoneticPr fontId="2" type="noConversion"/>
  </si>
  <si>
    <t>Weight</t>
    <phoneticPr fontId="2" type="noConversion"/>
  </si>
  <si>
    <t>权重</t>
    <phoneticPr fontId="2" type="noConversion"/>
  </si>
  <si>
    <t>主线装备掉落-稀有</t>
    <phoneticPr fontId="2" type="noConversion"/>
  </si>
  <si>
    <t>主线装备掉落-稀有+</t>
    <phoneticPr fontId="2" type="noConversion"/>
  </si>
  <si>
    <t>主线装备掉落-精英</t>
    <phoneticPr fontId="2" type="noConversion"/>
  </si>
  <si>
    <t>主线装备掉落-精英+</t>
    <phoneticPr fontId="2" type="noConversion"/>
  </si>
  <si>
    <t>主线装备掉落-史诗</t>
    <phoneticPr fontId="2" type="noConversion"/>
  </si>
  <si>
    <t>主线装备掉落-史诗+</t>
    <phoneticPr fontId="2" type="noConversion"/>
  </si>
  <si>
    <t>主线装备掉落-传说</t>
    <phoneticPr fontId="2" type="noConversion"/>
  </si>
  <si>
    <t>主线装备掉落-传说+</t>
    <phoneticPr fontId="2" type="noConversion"/>
  </si>
  <si>
    <t>主线装备掉落-终极</t>
    <phoneticPr fontId="2" type="noConversion"/>
  </si>
  <si>
    <t>主线装备掉落-终极+</t>
    <phoneticPr fontId="2" type="noConversion"/>
  </si>
  <si>
    <t>主线装备掉落-巅峰</t>
    <phoneticPr fontId="2" type="noConversion"/>
  </si>
  <si>
    <t>主线装备掉落-巅峰+</t>
    <phoneticPr fontId="2" type="noConversion"/>
  </si>
  <si>
    <t>ItemId</t>
    <phoneticPr fontId="2" type="noConversion"/>
  </si>
  <si>
    <t>钢铁拓荒（噜噜）</t>
  </si>
  <si>
    <t>迅影甲虫</t>
  </si>
  <si>
    <t>战争钻机(狮子)</t>
  </si>
  <si>
    <t>爆燃热火(米瑞尔)</t>
  </si>
  <si>
    <t>摇滚狂飙(雪女)</t>
  </si>
  <si>
    <t>改装件x1</t>
    <phoneticPr fontId="2" type="noConversion"/>
  </si>
  <si>
    <t>改装件x4</t>
    <phoneticPr fontId="2" type="noConversion"/>
  </si>
  <si>
    <t>偷车行动-伪随机-第3抽</t>
  </si>
  <si>
    <t>偷车行动-伪随机-第4抽</t>
  </si>
  <si>
    <t>偷车行动-伪随机-第5抽</t>
  </si>
  <si>
    <t>偷车行动-伪随机-第6抽</t>
  </si>
  <si>
    <t>偷车行动-伪随机-第7抽</t>
  </si>
  <si>
    <t>偷车行动-伪随机-第8抽</t>
  </si>
  <si>
    <t>偷车行动-伪随机-第9抽</t>
  </si>
  <si>
    <t>偷车行动-伪随机-第1抽-紫卡</t>
    <phoneticPr fontId="2" type="noConversion"/>
  </si>
  <si>
    <t>偷车行动-伪随机-第10抽-橙卡</t>
    <phoneticPr fontId="2" type="noConversion"/>
  </si>
  <si>
    <t>第9抽</t>
    <phoneticPr fontId="2" type="noConversion"/>
  </si>
  <si>
    <t>第8抽</t>
    <phoneticPr fontId="2" type="noConversion"/>
  </si>
  <si>
    <t>橙卡</t>
    <phoneticPr fontId="2" type="noConversion"/>
  </si>
  <si>
    <t>史诗偷车行动-紫卡-奶妈</t>
    <phoneticPr fontId="2" type="noConversion"/>
  </si>
  <si>
    <t>史诗-第1抽</t>
    <phoneticPr fontId="2" type="noConversion"/>
  </si>
  <si>
    <t>史诗-第10抽</t>
    <phoneticPr fontId="2" type="noConversion"/>
  </si>
  <si>
    <t>紫卡奶妈</t>
    <phoneticPr fontId="2" type="noConversion"/>
  </si>
  <si>
    <t>重复橙卡</t>
    <phoneticPr fontId="2" type="noConversion"/>
  </si>
  <si>
    <t>橙卡（签到）</t>
    <phoneticPr fontId="2" type="noConversion"/>
  </si>
  <si>
    <t>紫卡（签到）</t>
    <phoneticPr fontId="2" type="noConversion"/>
  </si>
  <si>
    <t>红卡（签到）</t>
    <phoneticPr fontId="2" type="noConversion"/>
  </si>
  <si>
    <t>紫卡-签到</t>
    <phoneticPr fontId="2" type="noConversion"/>
  </si>
  <si>
    <t>橙卡（不含神魔）-签到</t>
    <phoneticPr fontId="2" type="noConversion"/>
  </si>
  <si>
    <t>橙卡（仅神魔）-签到</t>
    <phoneticPr fontId="2" type="noConversion"/>
  </si>
  <si>
    <t>维纶</t>
    <phoneticPr fontId="2" type="noConversion"/>
  </si>
  <si>
    <t>老头</t>
    <phoneticPr fontId="2" type="noConversion"/>
  </si>
  <si>
    <t>404终结者（卢修斯）</t>
  </si>
  <si>
    <t>光盾守护者(尼汝)</t>
  </si>
  <si>
    <t>极速救援（阿薰和蒙蒙）</t>
  </si>
  <si>
    <t>钢铁拓荒(卡卡)</t>
  </si>
  <si>
    <t>炫彩青空-维纶</t>
  </si>
  <si>
    <t>野牛征服者（水法）</t>
  </si>
  <si>
    <t>执剑堡垒（骨王）</t>
  </si>
  <si>
    <t>星际叛军（维珀里安）</t>
  </si>
  <si>
    <t>偷车行动-伪随机-第2抽-紫卡</t>
    <phoneticPr fontId="2" type="noConversion"/>
  </si>
  <si>
    <t>钞能大亨（罗万）</t>
  </si>
  <si>
    <t>故障射线(波尼)</t>
  </si>
  <si>
    <t>噜噜</t>
  </si>
  <si>
    <t>阿德</t>
  </si>
  <si>
    <t>狮子</t>
  </si>
  <si>
    <t>罗万</t>
  </si>
  <si>
    <t>米瑞尔</t>
  </si>
  <si>
    <t>卢修斯</t>
  </si>
  <si>
    <t>尼汝</t>
  </si>
  <si>
    <t>波尼</t>
  </si>
  <si>
    <t>埃隆</t>
  </si>
  <si>
    <t>婆婆</t>
  </si>
  <si>
    <t>伊温</t>
  </si>
  <si>
    <t>阿薰和懵懵</t>
  </si>
  <si>
    <t>卡卡</t>
  </si>
  <si>
    <t>雪女</t>
  </si>
  <si>
    <t>维纶</t>
  </si>
  <si>
    <t>水法</t>
  </si>
  <si>
    <t>骨王</t>
  </si>
  <si>
    <t>骨蛇</t>
  </si>
  <si>
    <t>老羊</t>
  </si>
  <si>
    <t>大树</t>
  </si>
  <si>
    <t>惊天偷车行动-万能改装件2</t>
    <phoneticPr fontId="2" type="noConversion"/>
  </si>
  <si>
    <t>惊天偷车行动-万能改装件4</t>
    <phoneticPr fontId="2" type="noConversion"/>
  </si>
  <si>
    <t>惊天偷车行动-钻石3000</t>
    <phoneticPr fontId="2" type="noConversion"/>
  </si>
  <si>
    <t>惊天偷车行动-钻石6666</t>
    <phoneticPr fontId="2" type="noConversion"/>
  </si>
  <si>
    <t>惊天偷车行动-钻石9999</t>
    <phoneticPr fontId="2" type="noConversion"/>
  </si>
  <si>
    <t>惊天偷车行动-神魔卡牌</t>
    <phoneticPr fontId="2" type="noConversion"/>
  </si>
  <si>
    <t>毒蝎女王</t>
  </si>
  <si>
    <t>道具</t>
  </si>
  <si>
    <t>数量</t>
  </si>
  <si>
    <t>钻石</t>
  </si>
  <si>
    <t>静海凝晶</t>
  </si>
  <si>
    <t>流金凝晶</t>
  </si>
  <si>
    <t>神魔拆车件</t>
  </si>
  <si>
    <t>惊天偷车行动-静海凝晶1</t>
    <phoneticPr fontId="2" type="noConversion"/>
  </si>
  <si>
    <t>惊天偷车行动-静海凝晶5</t>
    <phoneticPr fontId="2" type="noConversion"/>
  </si>
  <si>
    <t>惊天偷车行动-流金凝晶1</t>
    <phoneticPr fontId="2" type="noConversion"/>
  </si>
  <si>
    <t>惊天偷车行动-流金凝晶5</t>
    <phoneticPr fontId="2" type="noConversion"/>
  </si>
  <si>
    <t>稀有装备宝箱</t>
  </si>
  <si>
    <t>稀有+装备宝箱</t>
  </si>
  <si>
    <t>精英装备宝箱</t>
  </si>
  <si>
    <t>精英+装备宝箱</t>
  </si>
  <si>
    <t>史诗装备宝箱</t>
  </si>
  <si>
    <t>史诗+装备宝箱</t>
  </si>
  <si>
    <t>传说装备宝箱</t>
  </si>
  <si>
    <t>传说+装备宝箱</t>
  </si>
  <si>
    <t>神话装备宝箱</t>
  </si>
  <si>
    <t>神话+装备宝箱</t>
  </si>
  <si>
    <t>巅峰装备宝箱</t>
  </si>
  <si>
    <t>巅峰+装备宝箱</t>
  </si>
  <si>
    <t>流金凝晶（碎片）</t>
  </si>
  <si>
    <t>[{"ItemId":70002,"Num":1,"Weight":100}]</t>
    <phoneticPr fontId="2" type="noConversion"/>
  </si>
  <si>
    <t>史诗偷车行动-橙卡-狮子</t>
    <phoneticPr fontId="2" type="noConversion"/>
  </si>
  <si>
    <t>阵营改装件-4随机1</t>
    <phoneticPr fontId="2" type="noConversion"/>
  </si>
  <si>
    <t>[{"ItemId":30001,"Num":1,"Weight":100},{"ItemId":30002,"Num":1,"Weight":100},{"ItemId":30003,"Num":1,"Weight":100},{"ItemId":30004,"Num":1,"Weight":100}]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</si>
</sst>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0_);[Red]\(0\)"/>
  </numFmts>
  <fonts count="8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7" borderId="1" xfId="0" applyNumberFormat="1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 2" xfId="2" xr:uid="{64582F79-5F99-454D-A9C2-AEB5BDF48492}"/>
  </cellStyles>
  <dxfs count="0"/>
  <tableStyles count="0" defaultTableStyle="TableStyleMedium2" defaultPivotStyle="PivotStyleLight16"/>
  <colors>
    <mruColors>
      <color rgb="FFFF99FF"/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</row>
        <row r="902">
          <cell r="B902">
            <v>140004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</row>
        <row r="923">
          <cell r="B923">
            <v>141005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</row>
        <row r="931">
          <cell r="B931">
            <v>141013</v>
          </cell>
        </row>
        <row r="932">
          <cell r="B932">
            <v>141014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</row>
        <row r="935">
          <cell r="B935">
            <v>141017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90101</v>
          </cell>
          <cell r="D993" t="str">
            <v>金钞大劫案-门票</v>
          </cell>
        </row>
        <row r="994">
          <cell r="B994">
            <v>90102</v>
          </cell>
          <cell r="D994" t="str">
            <v>升级大行动-门票</v>
          </cell>
        </row>
        <row r="995">
          <cell r="B995">
            <v>90103</v>
          </cell>
          <cell r="D995" t="str">
            <v>柯尔特快车-门票</v>
          </cell>
        </row>
        <row r="996">
          <cell r="B996">
            <v>90104</v>
          </cell>
          <cell r="D996" t="str">
            <v>曼德尔金砖-门票</v>
          </cell>
        </row>
        <row r="997">
          <cell r="B997">
            <v>90105</v>
          </cell>
          <cell r="D997" t="str">
            <v>侠盗猎车手-门票</v>
          </cell>
        </row>
        <row r="998">
          <cell r="B998">
            <v>90106</v>
          </cell>
          <cell r="D998" t="str">
            <v>修车厂试炼-门票</v>
          </cell>
        </row>
        <row r="999">
          <cell r="B999">
            <v>100001</v>
          </cell>
        </row>
        <row r="1000">
          <cell r="B1000">
            <v>100002</v>
          </cell>
          <cell r="D1000" t="str">
            <v>毒蝎女王（火炮）</v>
          </cell>
        </row>
        <row r="1001">
          <cell r="B1001">
            <v>100003</v>
          </cell>
        </row>
        <row r="1002">
          <cell r="B1002">
            <v>100004</v>
          </cell>
        </row>
        <row r="1003">
          <cell r="B1003">
            <v>10100001</v>
          </cell>
          <cell r="D1003" t="str">
            <v>男主头像</v>
          </cell>
        </row>
        <row r="1004">
          <cell r="B1004">
            <v>10140101</v>
          </cell>
          <cell r="D1004" t="str">
            <v>钢铁拓荒（噜噜）</v>
          </cell>
        </row>
        <row r="1005">
          <cell r="B1005">
            <v>10140102</v>
          </cell>
        </row>
        <row r="1006">
          <cell r="B1006">
            <v>10140103</v>
          </cell>
          <cell r="D1006" t="str">
            <v>迅影甲虫</v>
          </cell>
        </row>
        <row r="1007">
          <cell r="B1007">
            <v>10140104</v>
          </cell>
          <cell r="D1007" t="str">
            <v>战争钻机(狮子)</v>
          </cell>
        </row>
        <row r="1008">
          <cell r="B1008">
            <v>10140105</v>
          </cell>
          <cell r="D1008" t="str">
            <v>钞能大亨（罗万）</v>
          </cell>
        </row>
        <row r="1009">
          <cell r="B1009">
            <v>10140106</v>
          </cell>
          <cell r="D1009" t="str">
            <v>爆燃热火(米瑞尔)</v>
          </cell>
        </row>
        <row r="1010">
          <cell r="B1010">
            <v>10140107</v>
          </cell>
        </row>
        <row r="1011">
          <cell r="B1011">
            <v>10140108</v>
          </cell>
          <cell r="D1011" t="str">
            <v>404终结者（卢修斯）</v>
          </cell>
        </row>
        <row r="1012">
          <cell r="B1012">
            <v>10140109</v>
          </cell>
          <cell r="D1012" t="str">
            <v>光盾守护者(尼汝)</v>
          </cell>
        </row>
        <row r="1013">
          <cell r="B1013">
            <v>10140110</v>
          </cell>
        </row>
        <row r="1014">
          <cell r="B1014">
            <v>10140111</v>
          </cell>
          <cell r="D1014" t="str">
            <v>故障射线(波尼)</v>
          </cell>
        </row>
        <row r="1015">
          <cell r="B1015">
            <v>10140112</v>
          </cell>
        </row>
        <row r="1016">
          <cell r="B1016">
            <v>10140113</v>
          </cell>
          <cell r="D1016" t="str">
            <v>赛博猛禽</v>
          </cell>
        </row>
        <row r="1017">
          <cell r="B1017">
            <v>10140114</v>
          </cell>
        </row>
        <row r="1018">
          <cell r="B1018">
            <v>10140115</v>
          </cell>
          <cell r="D1018" t="str">
            <v>荒漠保镖</v>
          </cell>
        </row>
        <row r="1019">
          <cell r="B1019">
            <v>10140116</v>
          </cell>
          <cell r="D1019" t="str">
            <v>地狱拉面车</v>
          </cell>
        </row>
        <row r="1020">
          <cell r="B1020">
            <v>10141001</v>
          </cell>
          <cell r="D1020" t="str">
            <v>极速救援（阿薰和蒙蒙）</v>
          </cell>
        </row>
        <row r="1021">
          <cell r="B1021">
            <v>10141002</v>
          </cell>
        </row>
        <row r="1022">
          <cell r="B1022">
            <v>10141003</v>
          </cell>
          <cell r="D1022" t="str">
            <v>钢铁拓荒(卡卡)</v>
          </cell>
        </row>
        <row r="1023">
          <cell r="B1023">
            <v>10141004</v>
          </cell>
        </row>
        <row r="1024">
          <cell r="B1024">
            <v>10141005</v>
          </cell>
        </row>
        <row r="1025">
          <cell r="B1025">
            <v>10141006</v>
          </cell>
          <cell r="D1025" t="str">
            <v>摇滚狂飙(雪女)</v>
          </cell>
        </row>
        <row r="1026">
          <cell r="B1026">
            <v>10141007</v>
          </cell>
        </row>
        <row r="1027">
          <cell r="B1027">
            <v>10141008</v>
          </cell>
          <cell r="D1027" t="str">
            <v>炫彩青空-维纶</v>
          </cell>
        </row>
        <row r="1028">
          <cell r="B1028">
            <v>10141009</v>
          </cell>
          <cell r="D1028" t="str">
            <v>野牛征服者（水法）</v>
          </cell>
        </row>
        <row r="1029">
          <cell r="B1029">
            <v>10141010</v>
          </cell>
        </row>
        <row r="1030">
          <cell r="B1030">
            <v>10141011</v>
          </cell>
          <cell r="D1030" t="str">
            <v>执剑堡垒（骨王）</v>
          </cell>
        </row>
        <row r="1031">
          <cell r="B1031">
            <v>10141012</v>
          </cell>
        </row>
        <row r="1032">
          <cell r="B1032">
            <v>10141013</v>
          </cell>
        </row>
        <row r="1033">
          <cell r="B1033">
            <v>10141014</v>
          </cell>
        </row>
        <row r="1034">
          <cell r="B1034">
            <v>10141015</v>
          </cell>
          <cell r="D1034" t="str">
            <v>星际叛军（维珀里安）</v>
          </cell>
        </row>
        <row r="1035">
          <cell r="B1035">
            <v>10141016</v>
          </cell>
        </row>
        <row r="1036">
          <cell r="B1036">
            <v>10141017</v>
          </cell>
        </row>
        <row r="1037">
          <cell r="B1037">
            <v>10141018</v>
          </cell>
          <cell r="D1037" t="str">
            <v>幻影86</v>
          </cell>
        </row>
        <row r="1038">
          <cell r="B1038">
            <v>10141019</v>
          </cell>
          <cell r="D1038" t="str">
            <v>撼地者</v>
          </cell>
        </row>
        <row r="1039">
          <cell r="B1039">
            <v>10141020</v>
          </cell>
        </row>
        <row r="1040">
          <cell r="B1040">
            <v>10143001</v>
          </cell>
          <cell r="D1040" t="str">
            <v>泥路狂徒</v>
          </cell>
        </row>
        <row r="1041">
          <cell r="B1041">
            <v>10143002</v>
          </cell>
        </row>
        <row r="1042">
          <cell r="B1042">
            <v>10143003</v>
          </cell>
          <cell r="D1042" t="str">
            <v>街头恶霸</v>
          </cell>
        </row>
        <row r="1043">
          <cell r="B1043">
            <v>10143004</v>
          </cell>
          <cell r="D1043" t="str">
            <v>铁面疯狗</v>
          </cell>
        </row>
        <row r="1044">
          <cell r="B1044">
            <v>10143005</v>
          </cell>
          <cell r="D1044" t="str">
            <v>救援先锋</v>
          </cell>
        </row>
        <row r="1045">
          <cell r="B1045">
            <v>110001</v>
          </cell>
          <cell r="D1045" t="str">
            <v>默认头像框-男主</v>
          </cell>
        </row>
        <row r="1046">
          <cell r="B1046">
            <v>110002</v>
          </cell>
          <cell r="D1046" t="str">
            <v>头像框T3-竞技场-王者2</v>
          </cell>
        </row>
        <row r="1047">
          <cell r="B1047">
            <v>110003</v>
          </cell>
          <cell r="D1047" t="str">
            <v>头像框T2-竞技场-王者3</v>
          </cell>
        </row>
        <row r="1048">
          <cell r="B1048">
            <v>110004</v>
          </cell>
          <cell r="D1048" t="str">
            <v>头像框T1-竞技场-王者4</v>
          </cell>
        </row>
        <row r="1049">
          <cell r="B1049">
            <v>110005</v>
          </cell>
          <cell r="D1049" t="str">
            <v>头像框T3-冲锋之旅</v>
          </cell>
        </row>
        <row r="1050">
          <cell r="B1050">
            <v>110006</v>
          </cell>
          <cell r="D1050" t="str">
            <v>头像框T2-Boss-前5名</v>
          </cell>
        </row>
        <row r="1051">
          <cell r="B1051">
            <v>110007</v>
          </cell>
          <cell r="D1051" t="str">
            <v>头像框T1-Boss-前3名</v>
          </cell>
        </row>
        <row r="1052">
          <cell r="B1052">
            <v>120001</v>
          </cell>
          <cell r="D1052" t="str">
            <v>默认名片背景-男主</v>
          </cell>
        </row>
        <row r="1053">
          <cell r="B1053">
            <v>120002</v>
          </cell>
          <cell r="D1053" t="str">
            <v>名片背景T3-冲锋之旅</v>
          </cell>
        </row>
        <row r="1054">
          <cell r="B1054">
            <v>120003</v>
          </cell>
          <cell r="D1054" t="str">
            <v>名片背景T1-竞技场-王者4</v>
          </cell>
        </row>
        <row r="1055">
          <cell r="B1055">
            <v>120004</v>
          </cell>
          <cell r="D1055" t="str">
            <v>名片背景T1-Boss-前3名</v>
          </cell>
        </row>
        <row r="1056">
          <cell r="B1056">
            <v>6000000001</v>
          </cell>
          <cell r="D1056" t="str">
            <v>装备展示-稀有</v>
          </cell>
        </row>
        <row r="1057">
          <cell r="B1057">
            <v>6000000002</v>
          </cell>
          <cell r="D1057" t="str">
            <v>装备展示-精英</v>
          </cell>
        </row>
        <row r="1058">
          <cell r="B1058">
            <v>6000000003</v>
          </cell>
          <cell r="D1058" t="str">
            <v>装备展示-史诗</v>
          </cell>
        </row>
        <row r="1059">
          <cell r="B1059">
            <v>6000000004</v>
          </cell>
          <cell r="D1059" t="str">
            <v>装备展示-传说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workbookViewId="0">
      <pane xSplit="4" ySplit="4" topLeftCell="E50" activePane="bottomRight" state="frozen"/>
      <selection pane="topRight"/>
      <selection pane="bottomLeft"/>
      <selection pane="bottomRight" activeCell="F57" sqref="F57"/>
    </sheetView>
  </sheetViews>
  <sheetFormatPr defaultColWidth="9" defaultRowHeight="13.5" x14ac:dyDescent="0.15"/>
  <cols>
    <col min="1" max="1" width="9.125" style="7" customWidth="1"/>
    <col min="2" max="2" width="11.5" style="7" customWidth="1"/>
    <col min="3" max="3" width="31.875" style="7" customWidth="1"/>
    <col min="4" max="4" width="27.5" style="7" customWidth="1"/>
    <col min="5" max="5" width="9.125" style="7" customWidth="1"/>
    <col min="6" max="6" width="19.125" style="7" customWidth="1"/>
    <col min="7" max="16384" width="9" style="1"/>
  </cols>
  <sheetData>
    <row r="1" spans="1:6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15">
      <c r="A2" s="5" t="s">
        <v>6</v>
      </c>
      <c r="B2" s="5" t="s">
        <v>6</v>
      </c>
      <c r="C2" s="5" t="s">
        <v>7</v>
      </c>
      <c r="D2" s="5" t="s">
        <v>6</v>
      </c>
      <c r="E2" s="5" t="s">
        <v>6</v>
      </c>
      <c r="F2" s="5" t="s">
        <v>8</v>
      </c>
    </row>
    <row r="3" spans="1:6" x14ac:dyDescent="0.15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</row>
    <row r="4" spans="1:6" ht="126" customHeight="1" x14ac:dyDescent="0.15">
      <c r="A4" s="16" t="s">
        <v>15</v>
      </c>
      <c r="B4" s="16" t="s">
        <v>10</v>
      </c>
      <c r="C4" s="16" t="s">
        <v>11</v>
      </c>
      <c r="D4" s="16" t="s">
        <v>12</v>
      </c>
      <c r="E4" s="16" t="s">
        <v>16</v>
      </c>
      <c r="F4" s="16" t="s">
        <v>17</v>
      </c>
    </row>
    <row r="5" spans="1:6" x14ac:dyDescent="0.15">
      <c r="A5" s="7">
        <f>B5</f>
        <v>1001</v>
      </c>
      <c r="B5" s="7">
        <v>1001</v>
      </c>
      <c r="C5" s="7" t="s">
        <v>18</v>
      </c>
      <c r="D5" s="7">
        <v>1</v>
      </c>
      <c r="E5" s="7">
        <v>1</v>
      </c>
      <c r="F5" s="17" t="str">
        <f>抽卡!L7</f>
        <v>[{"ItemId":30001,"Num":1,"Weight":100},{"ItemId":30002,"Num":1,"Weight":100},{"ItemId":30003,"Num":1,"Weight":100},{"ItemId":30004,"Num":1,"Weight":100}]</v>
      </c>
    </row>
    <row r="6" spans="1:6" x14ac:dyDescent="0.15">
      <c r="A6" s="7">
        <f t="shared" ref="A6:A48" si="0">B6</f>
        <v>1002</v>
      </c>
      <c r="B6" s="7">
        <v>1002</v>
      </c>
      <c r="C6" s="7" t="s">
        <v>19</v>
      </c>
      <c r="D6" s="7">
        <v>1</v>
      </c>
      <c r="E6" s="7">
        <v>1</v>
      </c>
      <c r="F6" s="17" t="str">
        <f>抽卡!L13</f>
        <v>[{"ItemId":30001,"Num":4,"Weight":100},{"ItemId":30002,"Num":4,"Weight":100},{"ItemId":30003,"Num":4,"Weight":100},{"ItemId":30004,"Num":4,"Weight":100}]</v>
      </c>
    </row>
    <row r="7" spans="1:6" x14ac:dyDescent="0.15">
      <c r="A7" s="7">
        <f t="shared" si="0"/>
        <v>1003</v>
      </c>
      <c r="B7" s="7">
        <v>1003</v>
      </c>
      <c r="C7" s="7" t="s">
        <v>20</v>
      </c>
      <c r="D7" s="7">
        <v>1</v>
      </c>
      <c r="E7" s="7">
        <v>1</v>
      </c>
      <c r="F7" s="17" t="str">
        <f>抽卡!L19</f>
        <v>[{"ItemId":30001,"Num":30,"Weight":100},{"ItemId":30002,"Num":30,"Weight":100},{"ItemId":30003,"Num":30,"Weight":100},{"ItemId":30004,"Num":30,"Weight":100}]</v>
      </c>
    </row>
    <row r="8" spans="1:6" x14ac:dyDescent="0.15">
      <c r="A8" s="7">
        <f t="shared" si="0"/>
        <v>1004</v>
      </c>
      <c r="B8" s="7">
        <v>1004</v>
      </c>
      <c r="C8" s="7" t="s">
        <v>21</v>
      </c>
      <c r="D8" s="7">
        <v>1</v>
      </c>
      <c r="E8" s="7">
        <v>1</v>
      </c>
      <c r="F8" s="17" t="str">
        <f>抽卡!L81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9" spans="1:6" x14ac:dyDescent="0.15">
      <c r="A9" s="7">
        <f t="shared" si="0"/>
        <v>1005</v>
      </c>
      <c r="B9" s="7">
        <v>1005</v>
      </c>
      <c r="C9" s="7" t="s">
        <v>22</v>
      </c>
      <c r="D9" s="7">
        <v>1</v>
      </c>
      <c r="E9" s="7">
        <v>1</v>
      </c>
      <c r="F9" s="17" t="str">
        <f>抽卡!L43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10" spans="1:6" x14ac:dyDescent="0.15">
      <c r="A10" s="7">
        <f t="shared" si="0"/>
        <v>2001</v>
      </c>
      <c r="B10" s="7">
        <v>2001</v>
      </c>
      <c r="C10" s="7" t="s">
        <v>23</v>
      </c>
      <c r="D10" s="7">
        <v>1</v>
      </c>
      <c r="E10" s="7">
        <v>1</v>
      </c>
      <c r="F10" s="17" t="str">
        <f>抽卡!L25</f>
        <v>[{"ItemId":30005,"Num":1,"Weight":100}]</v>
      </c>
    </row>
    <row r="11" spans="1:6" x14ac:dyDescent="0.15">
      <c r="A11" s="7">
        <f t="shared" si="0"/>
        <v>2002</v>
      </c>
      <c r="B11" s="7">
        <v>2002</v>
      </c>
      <c r="C11" s="7" t="s">
        <v>24</v>
      </c>
      <c r="D11" s="7">
        <v>1</v>
      </c>
      <c r="E11" s="7">
        <v>1</v>
      </c>
      <c r="F11" s="17" t="str">
        <f>抽卡!L31</f>
        <v>[{"ItemId":30005,"Num":4,"Weight":100}]</v>
      </c>
    </row>
    <row r="12" spans="1:6" x14ac:dyDescent="0.15">
      <c r="A12" s="7">
        <f t="shared" si="0"/>
        <v>2003</v>
      </c>
      <c r="B12" s="7">
        <v>2003</v>
      </c>
      <c r="C12" s="7" t="s">
        <v>25</v>
      </c>
      <c r="D12" s="7">
        <v>1</v>
      </c>
      <c r="E12" s="7">
        <v>1</v>
      </c>
      <c r="F12" s="17" t="str">
        <f>抽卡!L37</f>
        <v>[{"ItemId":30005,"Num":30,"Weight":100}]</v>
      </c>
    </row>
    <row r="13" spans="1:6" x14ac:dyDescent="0.15">
      <c r="A13" s="7">
        <f t="shared" si="0"/>
        <v>2004</v>
      </c>
      <c r="B13" s="7">
        <v>2004</v>
      </c>
      <c r="C13" s="7" t="s">
        <v>26</v>
      </c>
      <c r="D13" s="7">
        <v>1</v>
      </c>
      <c r="E13" s="7">
        <v>1</v>
      </c>
      <c r="F13" s="17" t="str">
        <f>抽卡!L81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14" spans="1:6" x14ac:dyDescent="0.15">
      <c r="A14" s="7">
        <f t="shared" si="0"/>
        <v>2005</v>
      </c>
      <c r="B14" s="7">
        <v>2005</v>
      </c>
      <c r="C14" s="7" t="s">
        <v>27</v>
      </c>
      <c r="D14" s="7">
        <v>1</v>
      </c>
      <c r="E14" s="7">
        <v>1</v>
      </c>
      <c r="F14" s="17" t="str">
        <f>抽卡!L43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15" spans="1:6" x14ac:dyDescent="0.15">
      <c r="A15" s="7">
        <f>B15</f>
        <v>4001</v>
      </c>
      <c r="B15" s="7">
        <v>4001</v>
      </c>
      <c r="C15" s="7" t="s">
        <v>179</v>
      </c>
      <c r="D15" s="7">
        <v>1</v>
      </c>
      <c r="E15" s="7">
        <v>1</v>
      </c>
      <c r="F15" s="17" t="str">
        <f>神魔抽卡!M8</f>
        <v>[{"ItemId":30005,"Num":2,"Weight":100}]</v>
      </c>
    </row>
    <row r="16" spans="1:6" x14ac:dyDescent="0.15">
      <c r="A16" s="7">
        <f>B16</f>
        <v>4002</v>
      </c>
      <c r="B16" s="7">
        <v>4002</v>
      </c>
      <c r="C16" s="7" t="s">
        <v>180</v>
      </c>
      <c r="D16" s="7">
        <v>1</v>
      </c>
      <c r="E16" s="7">
        <v>1</v>
      </c>
      <c r="F16" s="17" t="str">
        <f>神魔抽卡!M9</f>
        <v>[{"ItemId":30005,"Num":4,"Weight":100}]</v>
      </c>
    </row>
    <row r="17" spans="1:6" x14ac:dyDescent="0.15">
      <c r="A17" s="7">
        <f t="shared" ref="A17:A24" si="1">B17</f>
        <v>4003</v>
      </c>
      <c r="B17" s="7">
        <v>4003</v>
      </c>
      <c r="C17" s="7" t="s">
        <v>181</v>
      </c>
      <c r="D17" s="7">
        <v>1</v>
      </c>
      <c r="E17" s="7">
        <v>1</v>
      </c>
      <c r="F17" s="17" t="str">
        <f>神魔抽卡!M10</f>
        <v>[{"ItemId":50002,"Num":3000,"Weight":100}]</v>
      </c>
    </row>
    <row r="18" spans="1:6" x14ac:dyDescent="0.15">
      <c r="A18" s="7">
        <f t="shared" si="1"/>
        <v>4004</v>
      </c>
      <c r="B18" s="7">
        <v>4004</v>
      </c>
      <c r="C18" s="7" t="s">
        <v>182</v>
      </c>
      <c r="D18" s="7">
        <v>1</v>
      </c>
      <c r="E18" s="7">
        <v>1</v>
      </c>
      <c r="F18" s="17" t="str">
        <f>神魔抽卡!M11</f>
        <v>[{"ItemId":50002,"Num":6666,"Weight":100}]</v>
      </c>
    </row>
    <row r="19" spans="1:6" x14ac:dyDescent="0.15">
      <c r="A19" s="7">
        <f t="shared" si="1"/>
        <v>4005</v>
      </c>
      <c r="B19" s="7">
        <v>4005</v>
      </c>
      <c r="C19" s="7" t="s">
        <v>183</v>
      </c>
      <c r="D19" s="7">
        <v>1</v>
      </c>
      <c r="E19" s="7">
        <v>1</v>
      </c>
      <c r="F19" s="17" t="str">
        <f>神魔抽卡!M12</f>
        <v>[{"ItemId":50002,"Num":9999,"Weight":100}]</v>
      </c>
    </row>
    <row r="20" spans="1:6" x14ac:dyDescent="0.15">
      <c r="A20" s="7">
        <f t="shared" si="1"/>
        <v>4006</v>
      </c>
      <c r="B20" s="7">
        <v>4006</v>
      </c>
      <c r="C20" s="7" t="s">
        <v>192</v>
      </c>
      <c r="D20" s="7">
        <v>1</v>
      </c>
      <c r="E20" s="7">
        <v>1</v>
      </c>
      <c r="F20" s="17" t="str">
        <f>神魔抽卡!M13</f>
        <v>[{"ItemId":70001,"Num":1,"Weight":100}]</v>
      </c>
    </row>
    <row r="21" spans="1:6" x14ac:dyDescent="0.15">
      <c r="A21" s="7">
        <f t="shared" si="1"/>
        <v>4007</v>
      </c>
      <c r="B21" s="7">
        <v>4007</v>
      </c>
      <c r="C21" s="7" t="s">
        <v>193</v>
      </c>
      <c r="D21" s="7">
        <v>1</v>
      </c>
      <c r="E21" s="7">
        <v>1</v>
      </c>
      <c r="F21" s="17" t="str">
        <f>神魔抽卡!M14</f>
        <v>[{"ItemId":70001,"Num":5,"Weight":100}]</v>
      </c>
    </row>
    <row r="22" spans="1:6" x14ac:dyDescent="0.15">
      <c r="A22" s="7">
        <f t="shared" si="1"/>
        <v>4008</v>
      </c>
      <c r="B22" s="7">
        <v>4008</v>
      </c>
      <c r="C22" s="7" t="s">
        <v>194</v>
      </c>
      <c r="D22" s="7">
        <v>1</v>
      </c>
      <c r="E22" s="7">
        <v>1</v>
      </c>
      <c r="F22" s="17" t="str">
        <f>神魔抽卡!M15</f>
        <v>[{"ItemId":70002,"Num":1,"Weight":100}]</v>
      </c>
    </row>
    <row r="23" spans="1:6" x14ac:dyDescent="0.15">
      <c r="A23" s="7">
        <f t="shared" si="1"/>
        <v>4009</v>
      </c>
      <c r="B23" s="7">
        <v>4009</v>
      </c>
      <c r="C23" s="7" t="s">
        <v>195</v>
      </c>
      <c r="D23" s="7">
        <v>1</v>
      </c>
      <c r="E23" s="7">
        <v>1</v>
      </c>
      <c r="F23" s="17" t="str">
        <f>神魔抽卡!M16</f>
        <v>[{"ItemId":70002,"Num":5,"Weight":100}]</v>
      </c>
    </row>
    <row r="24" spans="1:6" x14ac:dyDescent="0.15">
      <c r="A24" s="7">
        <f t="shared" si="1"/>
        <v>4010</v>
      </c>
      <c r="B24" s="7">
        <v>4010</v>
      </c>
      <c r="C24" s="3" t="s">
        <v>184</v>
      </c>
      <c r="D24" s="7">
        <v>1</v>
      </c>
      <c r="E24" s="7">
        <v>1</v>
      </c>
      <c r="F24" s="17" t="str">
        <f>抽卡!L120</f>
        <v>[{"ItemId":140002,"Num":1,"Weight":100}]</v>
      </c>
    </row>
    <row r="25" spans="1:6" x14ac:dyDescent="0.15">
      <c r="A25" s="7">
        <f t="shared" si="0"/>
        <v>10001</v>
      </c>
      <c r="B25" s="7">
        <v>10001</v>
      </c>
      <c r="C25" s="7" t="s">
        <v>130</v>
      </c>
      <c r="D25" s="7">
        <v>1</v>
      </c>
      <c r="E25" s="7">
        <v>1</v>
      </c>
      <c r="F25" s="17" t="str">
        <f>伪随机抽卡!L7</f>
        <v>[{"ItemId":141008,"Num":1,"Weight":100}]</v>
      </c>
    </row>
    <row r="26" spans="1:6" x14ac:dyDescent="0.15">
      <c r="A26" s="7">
        <f t="shared" si="0"/>
        <v>10002</v>
      </c>
      <c r="B26" s="7">
        <v>10002</v>
      </c>
      <c r="C26" s="7" t="s">
        <v>156</v>
      </c>
      <c r="D26" s="7">
        <v>1</v>
      </c>
      <c r="E26" s="7">
        <v>1</v>
      </c>
      <c r="F26" s="17" t="str">
        <f>伪随机抽卡!L15</f>
        <v>[{"ItemId":141018,"Num":1,"Weight":100}]</v>
      </c>
    </row>
    <row r="27" spans="1:6" x14ac:dyDescent="0.15">
      <c r="A27" s="7">
        <f t="shared" si="0"/>
        <v>10003</v>
      </c>
      <c r="B27" s="7">
        <v>10003</v>
      </c>
      <c r="C27" s="7" t="s">
        <v>123</v>
      </c>
      <c r="D27" s="7">
        <v>1</v>
      </c>
      <c r="E27" s="7">
        <v>1</v>
      </c>
      <c r="F27" s="17" t="str">
        <f>伪随机抽卡!L23</f>
        <v>[{"ItemId":30002,"Num":1,"Weight":100}]</v>
      </c>
    </row>
    <row r="28" spans="1:6" x14ac:dyDescent="0.15">
      <c r="A28" s="7">
        <f t="shared" si="0"/>
        <v>10004</v>
      </c>
      <c r="B28" s="7">
        <v>10004</v>
      </c>
      <c r="C28" s="7" t="s">
        <v>124</v>
      </c>
      <c r="D28" s="7">
        <v>1</v>
      </c>
      <c r="E28" s="7">
        <v>1</v>
      </c>
      <c r="F28" s="17" t="str">
        <f>伪随机抽卡!L31</f>
        <v>[{"ItemId":30003,"Num":1,"Weight":100}]</v>
      </c>
    </row>
    <row r="29" spans="1:6" x14ac:dyDescent="0.15">
      <c r="A29" s="7">
        <f t="shared" si="0"/>
        <v>10005</v>
      </c>
      <c r="B29" s="7">
        <v>10005</v>
      </c>
      <c r="C29" s="7" t="s">
        <v>125</v>
      </c>
      <c r="D29" s="7">
        <v>1</v>
      </c>
      <c r="E29" s="7">
        <v>1</v>
      </c>
      <c r="F29" s="17" t="str">
        <f>伪随机抽卡!L39</f>
        <v>[{"ItemId":30004,"Num":1,"Weight":100}]</v>
      </c>
    </row>
    <row r="30" spans="1:6" x14ac:dyDescent="0.15">
      <c r="A30" s="7">
        <f t="shared" si="0"/>
        <v>10006</v>
      </c>
      <c r="B30" s="7">
        <v>10006</v>
      </c>
      <c r="C30" s="7" t="s">
        <v>126</v>
      </c>
      <c r="D30" s="7">
        <v>1</v>
      </c>
      <c r="E30" s="7">
        <v>1</v>
      </c>
      <c r="F30" s="17" t="str">
        <f>伪随机抽卡!L47</f>
        <v>[{"ItemId":30001,"Num":1,"Weight":100}]</v>
      </c>
    </row>
    <row r="31" spans="1:6" x14ac:dyDescent="0.15">
      <c r="A31" s="7">
        <f t="shared" si="0"/>
        <v>10007</v>
      </c>
      <c r="B31" s="7">
        <v>10007</v>
      </c>
      <c r="C31" s="7" t="s">
        <v>127</v>
      </c>
      <c r="D31" s="7">
        <v>1</v>
      </c>
      <c r="E31" s="7">
        <v>1</v>
      </c>
      <c r="F31" s="17" t="str">
        <f>伪随机抽卡!L55</f>
        <v>[{"ItemId":30002,"Num":1,"Weight":100}]</v>
      </c>
    </row>
    <row r="32" spans="1:6" x14ac:dyDescent="0.15">
      <c r="A32" s="7">
        <f t="shared" si="0"/>
        <v>10008</v>
      </c>
      <c r="B32" s="7">
        <v>10008</v>
      </c>
      <c r="C32" s="7" t="s">
        <v>128</v>
      </c>
      <c r="D32" s="7">
        <v>1</v>
      </c>
      <c r="E32" s="7">
        <v>1</v>
      </c>
      <c r="F32" s="17" t="str">
        <f>伪随机抽卡!L63</f>
        <v>[{"ItemId":30003,"Num":1,"Weight":100}]</v>
      </c>
    </row>
    <row r="33" spans="1:6" x14ac:dyDescent="0.15">
      <c r="A33" s="7">
        <f t="shared" si="0"/>
        <v>10009</v>
      </c>
      <c r="B33" s="7">
        <v>10009</v>
      </c>
      <c r="C33" s="7" t="s">
        <v>129</v>
      </c>
      <c r="D33" s="7">
        <v>1</v>
      </c>
      <c r="E33" s="7">
        <v>1</v>
      </c>
      <c r="F33" s="17" t="str">
        <f>伪随机抽卡!L71</f>
        <v>[{"ItemId":30004,"Num":1,"Weight":100}]</v>
      </c>
    </row>
    <row r="34" spans="1:6" x14ac:dyDescent="0.15">
      <c r="A34" s="7">
        <f t="shared" si="0"/>
        <v>10010</v>
      </c>
      <c r="B34" s="7">
        <v>10010</v>
      </c>
      <c r="C34" s="7" t="s">
        <v>131</v>
      </c>
      <c r="D34" s="7">
        <v>1</v>
      </c>
      <c r="E34" s="7">
        <v>1</v>
      </c>
      <c r="F34" s="17" t="str">
        <f>伪随机抽卡!L79</f>
        <v>[{"ItemId":140104,"Num":1,"Weight":100}]</v>
      </c>
    </row>
    <row r="35" spans="1:6" x14ac:dyDescent="0.15">
      <c r="A35" s="7">
        <f t="shared" si="0"/>
        <v>20001</v>
      </c>
      <c r="B35" s="7">
        <v>20001</v>
      </c>
      <c r="C35" s="7" t="s">
        <v>135</v>
      </c>
      <c r="D35" s="7">
        <v>1</v>
      </c>
      <c r="E35" s="7">
        <v>1</v>
      </c>
      <c r="F35" s="17" t="str">
        <f>伪随机抽卡!L87</f>
        <v>[{"ItemId":141003,"Num":1,"Weight":100}]</v>
      </c>
    </row>
    <row r="36" spans="1:6" x14ac:dyDescent="0.15">
      <c r="A36" s="7">
        <f t="shared" si="0"/>
        <v>20010</v>
      </c>
      <c r="B36" s="7">
        <v>20010</v>
      </c>
      <c r="C36" s="7" t="s">
        <v>210</v>
      </c>
      <c r="D36" s="7">
        <v>1</v>
      </c>
      <c r="E36" s="7">
        <v>1</v>
      </c>
      <c r="F36" s="17" t="str">
        <f>伪随机抽卡!L95</f>
        <v>[{"ItemId":140104,"Num":1,"Weight":100}]</v>
      </c>
    </row>
    <row r="37" spans="1:6" x14ac:dyDescent="0.15">
      <c r="A37" s="7">
        <f t="shared" si="0"/>
        <v>50001</v>
      </c>
      <c r="B37" s="7">
        <v>50001</v>
      </c>
      <c r="C37" s="15" t="s">
        <v>28</v>
      </c>
      <c r="D37" s="7">
        <v>1</v>
      </c>
      <c r="E37" s="7">
        <v>1</v>
      </c>
      <c r="F37" s="17" t="str">
        <f>抽卡!L81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38" spans="1:6" x14ac:dyDescent="0.15">
      <c r="A38" s="7">
        <f t="shared" si="0"/>
        <v>50002</v>
      </c>
      <c r="B38" s="7">
        <v>50002</v>
      </c>
      <c r="C38" s="3" t="s">
        <v>29</v>
      </c>
      <c r="D38" s="7">
        <v>1</v>
      </c>
      <c r="E38" s="7">
        <v>1</v>
      </c>
      <c r="F38" s="17" t="str">
        <f>抽卡!L43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39" spans="1:6" x14ac:dyDescent="0.15">
      <c r="A39" s="7">
        <f t="shared" si="0"/>
        <v>50003</v>
      </c>
      <c r="B39" s="7">
        <v>50003</v>
      </c>
      <c r="C39" s="3" t="s">
        <v>30</v>
      </c>
      <c r="D39" s="7">
        <v>1</v>
      </c>
      <c r="E39" s="7">
        <v>1</v>
      </c>
      <c r="F39" s="17" t="str">
        <f>抽卡!L143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40" spans="1:6" x14ac:dyDescent="0.15">
      <c r="A40" s="7">
        <f t="shared" si="0"/>
        <v>50004</v>
      </c>
      <c r="B40" s="7">
        <v>50004</v>
      </c>
      <c r="C40" s="3" t="s">
        <v>31</v>
      </c>
      <c r="D40" s="7">
        <v>1</v>
      </c>
      <c r="E40" s="7">
        <v>1</v>
      </c>
      <c r="F40" s="17" t="str">
        <f>抽卡!L120</f>
        <v>[{"ItemId":140002,"Num":1,"Weight":100}]</v>
      </c>
    </row>
    <row r="41" spans="1:6" x14ac:dyDescent="0.15">
      <c r="A41" s="7">
        <f t="shared" ref="A41" si="2">B41</f>
        <v>51001</v>
      </c>
      <c r="B41" s="7">
        <v>51001</v>
      </c>
      <c r="C41" s="15" t="s">
        <v>143</v>
      </c>
      <c r="D41" s="7">
        <v>1</v>
      </c>
      <c r="E41" s="7">
        <v>1</v>
      </c>
      <c r="F41" s="17" t="str">
        <f>抽卡!L220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42" spans="1:6" x14ac:dyDescent="0.15">
      <c r="A42" s="7">
        <f t="shared" si="0"/>
        <v>51002</v>
      </c>
      <c r="B42" s="7">
        <v>51002</v>
      </c>
      <c r="C42" s="3" t="s">
        <v>144</v>
      </c>
      <c r="D42" s="7">
        <v>1</v>
      </c>
      <c r="E42" s="7">
        <v>1</v>
      </c>
      <c r="F42" s="17" t="str">
        <f>抽卡!L182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43" spans="1:6" x14ac:dyDescent="0.15">
      <c r="A43" s="7">
        <f t="shared" si="0"/>
        <v>51003</v>
      </c>
      <c r="B43" s="7">
        <v>51003</v>
      </c>
      <c r="C43" s="3" t="s">
        <v>145</v>
      </c>
      <c r="D43" s="7">
        <v>1</v>
      </c>
      <c r="E43" s="7">
        <v>1</v>
      </c>
      <c r="F43" s="17" t="str">
        <f>抽卡!L263</f>
        <v>[{"ItemId":140002,"Num":1,"Weight":100}]</v>
      </c>
    </row>
    <row r="44" spans="1:6" x14ac:dyDescent="0.15">
      <c r="A44" s="7">
        <f t="shared" si="0"/>
        <v>60101</v>
      </c>
      <c r="B44" s="7">
        <v>60101</v>
      </c>
      <c r="C44" s="2" t="s">
        <v>32</v>
      </c>
      <c r="D44" s="7">
        <v>1</v>
      </c>
      <c r="E44" s="7">
        <v>1</v>
      </c>
      <c r="F44" s="17" t="str">
        <f>宝箱!N10</f>
        <v>[{"ItemId":140113,"Num":1,"Weight":100},{"ItemId":140105,"Num":1,"Weight":100},{"ItemId":141006,"Num":1,"Weight":100},{"ItemId":140104,"Num":1,"Weight":100}]</v>
      </c>
    </row>
    <row r="45" spans="1:6" x14ac:dyDescent="0.15">
      <c r="A45" s="7">
        <f t="shared" si="0"/>
        <v>60102</v>
      </c>
      <c r="B45" s="7">
        <v>60102</v>
      </c>
      <c r="C45" s="2" t="s">
        <v>33</v>
      </c>
      <c r="D45" s="7">
        <v>1</v>
      </c>
      <c r="E45" s="7">
        <v>1</v>
      </c>
      <c r="F45" s="17" t="str">
        <f>宝箱!N21</f>
        <v>[{"ItemId":140101,"Num":1,"Weight":100},{"ItemId":140108,"Num":1,"Weight":100},{"ItemId":140109,"Num":1,"Weight":100},{"ItemId":141018,"Num":1,"Weight":100}]</v>
      </c>
    </row>
    <row r="46" spans="1:6" x14ac:dyDescent="0.15">
      <c r="A46" s="7">
        <f t="shared" si="0"/>
        <v>60103</v>
      </c>
      <c r="B46" s="7">
        <v>60103</v>
      </c>
      <c r="C46" s="2" t="s">
        <v>34</v>
      </c>
      <c r="D46" s="7">
        <v>1</v>
      </c>
      <c r="E46" s="7">
        <v>1</v>
      </c>
      <c r="F46" s="17" t="str">
        <f>宝箱!N32</f>
        <v>[{"ItemId":10001,"Num":45,"Weight":100},{"ItemId":10003,"Num":40,"Weight":100},{"ItemId":10002,"Num":25,"Weight":100},{"ItemId":10004,"Num":20,"Weight":100}]</v>
      </c>
    </row>
    <row r="47" spans="1:6" x14ac:dyDescent="0.15">
      <c r="A47" s="7">
        <f t="shared" si="0"/>
        <v>60104</v>
      </c>
      <c r="B47" s="7">
        <v>60104</v>
      </c>
      <c r="C47" s="2" t="s">
        <v>35</v>
      </c>
      <c r="D47" s="7">
        <v>1</v>
      </c>
      <c r="E47" s="7">
        <v>1</v>
      </c>
      <c r="F47" s="17" t="str">
        <f>宝箱!N38</f>
        <v>[{"ItemId":70001,"Num":200,"Weight":100},{"ItemId":70002,"Num":40,"Weight":100},{"ItemId":20001,"Num":600,"Weight":100},{"ItemId":20002,"Num":80,"Weight":100}]</v>
      </c>
    </row>
    <row r="48" spans="1:6" x14ac:dyDescent="0.15">
      <c r="A48" s="7">
        <f t="shared" si="0"/>
        <v>600010</v>
      </c>
      <c r="B48" s="7">
        <v>600010</v>
      </c>
      <c r="C48" s="20" t="s">
        <v>103</v>
      </c>
      <c r="D48" s="7">
        <v>1</v>
      </c>
      <c r="E48" s="7">
        <v>1</v>
      </c>
      <c r="F48" s="17" t="str">
        <f>装备!O7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]</v>
      </c>
    </row>
    <row r="49" spans="1:6" x14ac:dyDescent="0.15">
      <c r="A49" s="7">
        <f t="shared" ref="A49:A60" si="3">B49</f>
        <v>600020</v>
      </c>
      <c r="B49" s="7">
        <f>B48+10</f>
        <v>600020</v>
      </c>
      <c r="C49" s="20" t="s">
        <v>104</v>
      </c>
      <c r="D49" s="7">
        <v>1</v>
      </c>
      <c r="E49" s="7">
        <v>1</v>
      </c>
      <c r="F49" s="17" t="str">
        <f>装备!O8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]</v>
      </c>
    </row>
    <row r="50" spans="1:6" x14ac:dyDescent="0.15">
      <c r="A50" s="7">
        <f t="shared" si="3"/>
        <v>600030</v>
      </c>
      <c r="B50" s="7">
        <f t="shared" ref="B50:B59" si="4">B49+10</f>
        <v>600030</v>
      </c>
      <c r="C50" s="21" t="s">
        <v>105</v>
      </c>
      <c r="D50" s="7">
        <v>1</v>
      </c>
      <c r="E50" s="7">
        <v>1</v>
      </c>
      <c r="F50" s="17" t="str">
        <f>装备!O9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]</v>
      </c>
    </row>
    <row r="51" spans="1:6" x14ac:dyDescent="0.15">
      <c r="A51" s="7">
        <f t="shared" si="3"/>
        <v>600040</v>
      </c>
      <c r="B51" s="7">
        <f t="shared" si="4"/>
        <v>600040</v>
      </c>
      <c r="C51" s="21" t="s">
        <v>106</v>
      </c>
      <c r="D51" s="7">
        <v>1</v>
      </c>
      <c r="E51" s="7">
        <v>1</v>
      </c>
      <c r="F51" s="17" t="str">
        <f>装备!O10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]</v>
      </c>
    </row>
    <row r="52" spans="1:6" x14ac:dyDescent="0.15">
      <c r="A52" s="7">
        <f t="shared" si="3"/>
        <v>600050</v>
      </c>
      <c r="B52" s="7">
        <f t="shared" si="4"/>
        <v>600050</v>
      </c>
      <c r="C52" s="22" t="s">
        <v>107</v>
      </c>
      <c r="D52" s="7">
        <v>1</v>
      </c>
      <c r="E52" s="7">
        <v>1</v>
      </c>
      <c r="F52" s="17" t="str">
        <f>装备!O11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]</v>
      </c>
    </row>
    <row r="53" spans="1:6" x14ac:dyDescent="0.15">
      <c r="A53" s="7">
        <f t="shared" si="3"/>
        <v>600060</v>
      </c>
      <c r="B53" s="7">
        <f t="shared" si="4"/>
        <v>600060</v>
      </c>
      <c r="C53" s="22" t="s">
        <v>108</v>
      </c>
      <c r="D53" s="7">
        <v>1</v>
      </c>
      <c r="E53" s="7">
        <v>1</v>
      </c>
      <c r="F53" s="17" t="str">
        <f>装备!O12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]</v>
      </c>
    </row>
    <row r="54" spans="1:6" x14ac:dyDescent="0.15">
      <c r="A54" s="7">
        <f t="shared" si="3"/>
        <v>600070</v>
      </c>
      <c r="B54" s="7">
        <f t="shared" si="4"/>
        <v>600070</v>
      </c>
      <c r="C54" s="23" t="s">
        <v>109</v>
      </c>
      <c r="D54" s="7">
        <v>1</v>
      </c>
      <c r="E54" s="7">
        <v>1</v>
      </c>
      <c r="F54" s="17" t="str">
        <f>装备!O13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]</v>
      </c>
    </row>
    <row r="55" spans="1:6" x14ac:dyDescent="0.15">
      <c r="A55" s="7">
        <f t="shared" si="3"/>
        <v>600080</v>
      </c>
      <c r="B55" s="7">
        <f t="shared" si="4"/>
        <v>600080</v>
      </c>
      <c r="C55" s="23" t="s">
        <v>110</v>
      </c>
      <c r="D55" s="7">
        <v>1</v>
      </c>
      <c r="E55" s="7">
        <v>1</v>
      </c>
      <c r="F55" s="17" t="str">
        <f>装备!O14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]</v>
      </c>
    </row>
    <row r="56" spans="1:6" x14ac:dyDescent="0.15">
      <c r="A56" s="7">
        <f t="shared" si="3"/>
        <v>600090</v>
      </c>
      <c r="B56" s="7">
        <f t="shared" si="4"/>
        <v>600090</v>
      </c>
      <c r="C56" s="24" t="s">
        <v>111</v>
      </c>
      <c r="D56" s="7">
        <v>1</v>
      </c>
      <c r="E56" s="7">
        <v>1</v>
      </c>
      <c r="F56" s="17" t="str">
        <f>装备!O15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]</v>
      </c>
    </row>
    <row r="57" spans="1:6" x14ac:dyDescent="0.15">
      <c r="A57" s="7">
        <f t="shared" si="3"/>
        <v>600100</v>
      </c>
      <c r="B57" s="7">
        <f t="shared" si="4"/>
        <v>600100</v>
      </c>
      <c r="C57" s="24" t="s">
        <v>112</v>
      </c>
      <c r="D57" s="7">
        <v>1</v>
      </c>
      <c r="E57" s="7">
        <v>1</v>
      </c>
      <c r="F57" s="17" t="str">
        <f>装备!O16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]</v>
      </c>
    </row>
    <row r="58" spans="1:6" x14ac:dyDescent="0.15">
      <c r="A58" s="7">
        <f t="shared" si="3"/>
        <v>600110</v>
      </c>
      <c r="B58" s="7">
        <f t="shared" si="4"/>
        <v>600110</v>
      </c>
      <c r="C58" s="25" t="s">
        <v>113</v>
      </c>
      <c r="D58" s="7">
        <v>1</v>
      </c>
      <c r="E58" s="7">
        <v>1</v>
      </c>
      <c r="F58" s="17" t="str">
        <f>装备!O17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,{"ItemId":6011111115,"Num":1,"Weight":0},{"ItemId":6011112115,"Num":1,"Weight":0},{"ItemId":6011113115,"Num":1,"Weight":0},{"ItemId":6011114115,"Num":1,"Weight":0},{"ItemId":6011121115,"Num":1,"Weight":0},{"ItemId":6011122115,"Num":1,"Weight":0},{"ItemId":6011123115,"Num":1,"Weight":0},{"ItemId":6011124115,"Num":1,"Weight":0},{"ItemId":6011131115,"Num":1,"Weight":0},{"ItemId":6011132115,"Num":1,"Weight":0},{"ItemId":6011133115,"Num":1,"Weight":0},{"ItemId":6011134115,"Num":1,"Weight":0},{"ItemId":6011211115,"Num":1,"Weight":0},{"ItemId":6011212115,"Num":1,"Weight":0},{"ItemId":6011213115,"Num":1,"Weight":0},{"ItemId":6011214115,"Num":1,"Weight":0},{"ItemId":6011221115,"Num":1,"Weight":0},{"ItemId":6011222115,"Num":1,"Weight":0},{"ItemId":6011223115,"Num":1,"Weight":0},{"ItemId":6011224115,"Num":1,"Weight":0},{"ItemId":6011231115,"Num":1,"Weight":0},{"ItemId":6011232115,"Num":1,"Weight":0},{"ItemId":6011233115,"Num":1,"Weight":0},{"ItemId":6011234115,"Num":1,"Weight":0},{"ItemId":6011311115,"Num":1,"Weight":0},{"ItemId":6011312115,"Num":1,"Weight":0},{"ItemId":6011313115,"Num":1,"Weight":0},{"ItemId":6011314115,"Num":1,"Weight":0},{"ItemId":6011321115,"Num":1,"Weight":0},{"ItemId":6011322115,"Num":1,"Weight":0},{"ItemId":6011323115,"Num":1,"Weight":0},{"ItemId":6011324115,"Num":1,"Weight":0},{"ItemId":6011331115,"Num":1,"Weight":0},{"ItemId":6011332115,"Num":1,"Weight":0},{"ItemId":6011333115,"Num":1,"Weight":0},{"ItemId":6011334115,"Num":1,"Weight":0},{"ItemId":6011411115,"Num":1,"Weight":0},{"ItemId":6011412115,"Num":1,"Weight":0},{"ItemId":6011413115,"Num":1,"Weight":0},{"ItemId":6011414115,"Num":1,"Weight":0},{"ItemId":6011421115,"Num":1,"Weight":0},{"ItemId":6011422115,"Num":1,"Weight":0},{"ItemId":6011423115,"Num":1,"Weight":0},{"ItemId":6011424115,"Num":1,"Weight":0},{"ItemId":6011431115,"Num":1,"Weight":0},{"ItemId":6011432115,"Num":1,"Weight":0},{"ItemId":6011433115,"Num":1,"Weight":0},{"ItemId":6011434115,"Num":1,"Weight":0}]</v>
      </c>
    </row>
    <row r="59" spans="1:6" x14ac:dyDescent="0.15">
      <c r="A59" s="7">
        <f t="shared" si="3"/>
        <v>600120</v>
      </c>
      <c r="B59" s="7">
        <f t="shared" si="4"/>
        <v>600120</v>
      </c>
      <c r="C59" s="25" t="s">
        <v>114</v>
      </c>
      <c r="D59" s="7">
        <v>1</v>
      </c>
      <c r="E59" s="7">
        <v>1</v>
      </c>
      <c r="F59" s="17" t="str">
        <f>装备!O18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,{"ItemId":6011111115,"Num":1,"Weight":0},{"ItemId":6011112115,"Num":1,"Weight":0},{"ItemId":6011113115,"Num":1,"Weight":0},{"ItemId":6011114115,"Num":1,"Weight":0},{"ItemId":6011121115,"Num":1,"Weight":0},{"ItemId":6011122115,"Num":1,"Weight":0},{"ItemId":6011123115,"Num":1,"Weight":0},{"ItemId":6011124115,"Num":1,"Weight":0},{"ItemId":6011131115,"Num":1,"Weight":0},{"ItemId":6011132115,"Num":1,"Weight":0},{"ItemId":6011133115,"Num":1,"Weight":0},{"ItemId":6011134115,"Num":1,"Weight":0},{"ItemId":6011211115,"Num":1,"Weight":0},{"ItemId":6011212115,"Num":1,"Weight":0},{"ItemId":6011213115,"Num":1,"Weight":0},{"ItemId":6011214115,"Num":1,"Weight":0},{"ItemId":6011221115,"Num":1,"Weight":0},{"ItemId":6011222115,"Num":1,"Weight":0},{"ItemId":6011223115,"Num":1,"Weight":0},{"ItemId":6011224115,"Num":1,"Weight":0},{"ItemId":6011231115,"Num":1,"Weight":0},{"ItemId":6011232115,"Num":1,"Weight":0},{"ItemId":6011233115,"Num":1,"Weight":0},{"ItemId":6011234115,"Num":1,"Weight":0},{"ItemId":6011311115,"Num":1,"Weight":0},{"ItemId":6011312115,"Num":1,"Weight":0},{"ItemId":6011313115,"Num":1,"Weight":0},{"ItemId":6011314115,"Num":1,"Weight":0},{"ItemId":6011321115,"Num":1,"Weight":0},{"ItemId":6011322115,"Num":1,"Weight":0},{"ItemId":6011323115,"Num":1,"Weight":0},{"ItemId":6011324115,"Num":1,"Weight":0},{"ItemId":6011331115,"Num":1,"Weight":0},{"ItemId":6011332115,"Num":1,"Weight":0},{"ItemId":6011333115,"Num":1,"Weight":0},{"ItemId":6011334115,"Num":1,"Weight":0},{"ItemId":6011411115,"Num":1,"Weight":0},{"ItemId":6011412115,"Num":1,"Weight":0},{"ItemId":6011413115,"Num":1,"Weight":0},{"ItemId":6011414115,"Num":1,"Weight":0},{"ItemId":6011421115,"Num":1,"Weight":0},{"ItemId":6011422115,"Num":1,"Weight":0},{"ItemId":6011423115,"Num":1,"Weight":0},{"ItemId":6011424115,"Num":1,"Weight":0},{"ItemId":6011431115,"Num":1,"Weight":0},{"ItemId":6011432115,"Num":1,"Weight":0},{"ItemId":6011433115,"Num":1,"Weight":0},{"ItemId":6011434115,"Num":1,"Weight":0},{"ItemId":6012111120,"Num":1,"Weight":0},{"ItemId":6012112120,"Num":1,"Weight":0},{"ItemId":6012113120,"Num":1,"Weight":0},{"ItemId":6012114120,"Num":1,"Weight":0},{"ItemId":6012121120,"Num":1,"Weight":0},{"ItemId":6012122120,"Num":1,"Weight":0},{"ItemId":6012123120,"Num":1,"Weight":0},{"ItemId":6012124120,"Num":1,"Weight":0},{"ItemId":6012131120,"Num":1,"Weight":0},{"ItemId":6012132120,"Num":1,"Weight":0},{"ItemId":6012133120,"Num":1,"Weight":0},{"ItemId":6012134120,"Num":1,"Weight":0},{"ItemId":6012211120,"Num":1,"Weight":0},{"ItemId":6012212120,"Num":1,"Weight":0},{"ItemId":6012213120,"Num":1,"Weight":0},{"ItemId":6012214120,"Num":1,"Weight":0},{"ItemId":6012221120,"Num":1,"Weight":0},{"ItemId":6012222120,"Num":1,"Weight":0},{"ItemId":6012223120,"Num":1,"Weight":0},{"ItemId":6012224120,"Num":1,"Weight":0},{"ItemId":6012231120,"Num":1,"Weight":0},{"ItemId":6012232120,"Num":1,"Weight":0},{"ItemId":6012233120,"Num":1,"Weight":0},{"ItemId":6012234120,"Num":1,"Weight":0},{"ItemId":6012311120,"Num":1,"Weight":0},{"ItemId":6012312120,"Num":1,"Weight":0},{"ItemId":6012313120,"Num":1,"Weight":0},{"ItemId":6012314120,"Num":1,"Weight":0},{"ItemId":6012321120,"Num":1,"Weight":0},{"ItemId":6012322120,"Num":1,"Weight":0},{"ItemId":6012323120,"Num":1,"Weight":0},{"ItemId":6012324120,"Num":1,"Weight":0},{"ItemId":6012331120,"Num":1,"Weight":0},{"ItemId":6012332120,"Num":1,"Weight":0},{"ItemId":6012333120,"Num":1,"Weight":0},{"ItemId":6012334120,"Num":1,"Weight":0},{"ItemId":6012411120,"Num":1,"Weight":0},{"ItemId":6012412120,"Num":1,"Weight":0},{"ItemId":6012413120,"Num":1,"Weight":0},{"ItemId":6012414120,"Num":1,"Weight":0},{"ItemId":6012421120,"Num":1,"Weight":0},{"ItemId":6012422120,"Num":1,"Weight":0},{"ItemId":6012423120,"Num":1,"Weight":0},{"ItemId":6012424120,"Num":1,"Weight":0},{"ItemId":6012431120,"Num":1,"Weight":0},{"ItemId":6012432120,"Num":1,"Weight":0},{"ItemId":6012433120,"Num":1,"Weight":0},{"ItemId":6012434120,"Num":1,"Weight":0}]</v>
      </c>
    </row>
    <row r="60" spans="1:6" x14ac:dyDescent="0.15">
      <c r="A60" s="7">
        <f t="shared" si="3"/>
        <v>606010</v>
      </c>
      <c r="B60" s="7">
        <v>606010</v>
      </c>
      <c r="C60" s="37" t="s">
        <v>196</v>
      </c>
      <c r="D60" s="7">
        <v>1</v>
      </c>
      <c r="E60" s="7">
        <v>1</v>
      </c>
      <c r="F60" s="17" t="str">
        <f>装备宝箱!O21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]</v>
      </c>
    </row>
    <row r="61" spans="1:6" x14ac:dyDescent="0.15">
      <c r="A61" s="7">
        <f t="shared" ref="A61:A71" si="5">B61</f>
        <v>606020</v>
      </c>
      <c r="B61" s="7">
        <v>606020</v>
      </c>
      <c r="C61" s="37" t="s">
        <v>197</v>
      </c>
      <c r="D61" s="7">
        <v>1</v>
      </c>
      <c r="E61" s="7">
        <v>1</v>
      </c>
      <c r="F61" s="17" t="str">
        <f>装备宝箱!O22</f>
        <v>[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]</v>
      </c>
    </row>
    <row r="62" spans="1:6" x14ac:dyDescent="0.15">
      <c r="A62" s="7">
        <f t="shared" si="5"/>
        <v>606030</v>
      </c>
      <c r="B62" s="7">
        <v>606030</v>
      </c>
      <c r="C62" s="4" t="s">
        <v>198</v>
      </c>
      <c r="D62" s="7">
        <v>1</v>
      </c>
      <c r="E62" s="7">
        <v>1</v>
      </c>
      <c r="F62" s="17" t="str">
        <f>装备宝箱!O23</f>
        <v>[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]</v>
      </c>
    </row>
    <row r="63" spans="1:6" x14ac:dyDescent="0.15">
      <c r="A63" s="7">
        <f t="shared" si="5"/>
        <v>606040</v>
      </c>
      <c r="B63" s="7">
        <v>606040</v>
      </c>
      <c r="C63" s="4" t="s">
        <v>199</v>
      </c>
      <c r="D63" s="7">
        <v>1</v>
      </c>
      <c r="E63" s="7">
        <v>1</v>
      </c>
      <c r="F63" s="17" t="str">
        <f>装备宝箱!O24</f>
        <v>[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]</v>
      </c>
    </row>
    <row r="64" spans="1:6" x14ac:dyDescent="0.15">
      <c r="A64" s="7">
        <f t="shared" si="5"/>
        <v>606050</v>
      </c>
      <c r="B64" s="7">
        <v>606050</v>
      </c>
      <c r="C64" s="6" t="s">
        <v>200</v>
      </c>
      <c r="D64" s="7">
        <v>1</v>
      </c>
      <c r="E64" s="7">
        <v>1</v>
      </c>
      <c r="F64" s="17" t="str">
        <f>装备宝箱!O25</f>
        <v>[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]</v>
      </c>
    </row>
    <row r="65" spans="1:6" x14ac:dyDescent="0.15">
      <c r="A65" s="7">
        <f t="shared" si="5"/>
        <v>606060</v>
      </c>
      <c r="B65" s="7">
        <v>606060</v>
      </c>
      <c r="C65" s="6" t="s">
        <v>201</v>
      </c>
      <c r="D65" s="7">
        <v>1</v>
      </c>
      <c r="E65" s="7">
        <v>1</v>
      </c>
      <c r="F65" s="17" t="str">
        <f>装备宝箱!O26</f>
        <v>[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]</v>
      </c>
    </row>
    <row r="66" spans="1:6" x14ac:dyDescent="0.15">
      <c r="A66" s="7">
        <f t="shared" si="5"/>
        <v>606070</v>
      </c>
      <c r="B66" s="7">
        <v>606070</v>
      </c>
      <c r="C66" s="8" t="s">
        <v>202</v>
      </c>
      <c r="D66" s="7">
        <v>1</v>
      </c>
      <c r="E66" s="7">
        <v>1</v>
      </c>
      <c r="F66" s="17" t="str">
        <f>装备宝箱!O27</f>
        <v>[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]</v>
      </c>
    </row>
    <row r="67" spans="1:6" x14ac:dyDescent="0.15">
      <c r="A67" s="7">
        <f t="shared" si="5"/>
        <v>606080</v>
      </c>
      <c r="B67" s="7">
        <v>606080</v>
      </c>
      <c r="C67" s="8" t="s">
        <v>203</v>
      </c>
      <c r="D67" s="7">
        <v>1</v>
      </c>
      <c r="E67" s="7">
        <v>1</v>
      </c>
      <c r="F67" s="17" t="str">
        <f>装备宝箱!O28</f>
        <v>[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]</v>
      </c>
    </row>
    <row r="68" spans="1:6" x14ac:dyDescent="0.15">
      <c r="A68" s="7">
        <f t="shared" si="5"/>
        <v>606090</v>
      </c>
      <c r="B68" s="7">
        <v>606090</v>
      </c>
      <c r="C68" s="40" t="s">
        <v>204</v>
      </c>
      <c r="D68" s="7">
        <v>1</v>
      </c>
      <c r="E68" s="7">
        <v>1</v>
      </c>
      <c r="F68" s="17" t="str">
        <f>装备宝箱!O29</f>
        <v>[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]</v>
      </c>
    </row>
    <row r="69" spans="1:6" x14ac:dyDescent="0.15">
      <c r="A69" s="7">
        <f t="shared" si="5"/>
        <v>606100</v>
      </c>
      <c r="B69" s="7">
        <v>606100</v>
      </c>
      <c r="C69" s="40" t="s">
        <v>205</v>
      </c>
      <c r="D69" s="7">
        <v>1</v>
      </c>
      <c r="E69" s="7">
        <v>1</v>
      </c>
      <c r="F69" s="17" t="str">
        <f>装备宝箱!O30</f>
        <v>[{"ItemId":6010111110,"Num":1,"Weight":100},{"ItemId":6010112110,"Num":1,"Weight":100},{"ItemId":6010113110,"Num":1,"Weight":100},{"ItemId":6010114110,"Num":1,"Weight":100},{"ItemId":6010121110,"Num":1,"Weight":100},{"ItemId":6010122110,"Num":1,"Weight":100},{"ItemId":6010123110,"Num":1,"Weight":100},{"ItemId":6010124110,"Num":1,"Weight":100},{"ItemId":6010131110,"Num":1,"Weight":100},{"ItemId":6010132110,"Num":1,"Weight":100},{"ItemId":6010133110,"Num":1,"Weight":100},{"ItemId":6010134110,"Num":1,"Weight":100},{"ItemId":6010211110,"Num":1,"Weight":100},{"ItemId":6010212110,"Num":1,"Weight":100},{"ItemId":6010213110,"Num":1,"Weight":100},{"ItemId":6010214110,"Num":1,"Weight":100},{"ItemId":6010221110,"Num":1,"Weight":100},{"ItemId":6010222110,"Num":1,"Weight":100},{"ItemId":6010223110,"Num":1,"Weight":100},{"ItemId":6010224110,"Num":1,"Weight":100},{"ItemId":6010231110,"Num":1,"Weight":100},{"ItemId":6010232110,"Num":1,"Weight":100},{"ItemId":6010233110,"Num":1,"Weight":100},{"ItemId":6010234110,"Num":1,"Weight":100},{"ItemId":6010311110,"Num":1,"Weight":100},{"ItemId":6010312110,"Num":1,"Weight":100},{"ItemId":6010313110,"Num":1,"Weight":100},{"ItemId":6010314110,"Num":1,"Weight":100},{"ItemId":6010321110,"Num":1,"Weight":100},{"ItemId":6010322110,"Num":1,"Weight":100},{"ItemId":6010323110,"Num":1,"Weight":100},{"ItemId":6010324110,"Num":1,"Weight":100},{"ItemId":6010331110,"Num":1,"Weight":100},{"ItemId":6010332110,"Num":1,"Weight":100},{"ItemId":6010333110,"Num":1,"Weight":100},{"ItemId":6010334110,"Num":1,"Weight":100},{"ItemId":6010411110,"Num":1,"Weight":100},{"ItemId":6010412110,"Num":1,"Weight":100},{"ItemId":6010413110,"Num":1,"Weight":100},{"ItemId":6010414110,"Num":1,"Weight":100},{"ItemId":6010421110,"Num":1,"Weight":100},{"ItemId":6010422110,"Num":1,"Weight":100},{"ItemId":6010423110,"Num":1,"Weight":100},{"ItemId":6010424110,"Num":1,"Weight":100},{"ItemId":6010431110,"Num":1,"Weight":100},{"ItemId":6010432110,"Num":1,"Weight":100},{"ItemId":6010433110,"Num":1,"Weight":100},{"ItemId":6010434110,"Num":1,"Weight":100}]</v>
      </c>
    </row>
    <row r="70" spans="1:6" x14ac:dyDescent="0.15">
      <c r="A70" s="7">
        <f t="shared" si="5"/>
        <v>606110</v>
      </c>
      <c r="B70" s="7">
        <v>606110</v>
      </c>
      <c r="C70" s="41" t="s">
        <v>206</v>
      </c>
      <c r="D70" s="7">
        <v>1</v>
      </c>
      <c r="E70" s="7">
        <v>1</v>
      </c>
      <c r="F70" s="17" t="str">
        <f>装备宝箱!O31</f>
        <v>[{"ItemId":6011111115,"Num":1,"Weight":100},{"ItemId":6011112115,"Num":1,"Weight":100},{"ItemId":6011113115,"Num":1,"Weight":100},{"ItemId":6011114115,"Num":1,"Weight":100},{"ItemId":6011121115,"Num":1,"Weight":100},{"ItemId":6011122115,"Num":1,"Weight":100},{"ItemId":6011123115,"Num":1,"Weight":100},{"ItemId":6011124115,"Num":1,"Weight":100},{"ItemId":6011131115,"Num":1,"Weight":100},{"ItemId":6011132115,"Num":1,"Weight":100},{"ItemId":6011133115,"Num":1,"Weight":100},{"ItemId":6011134115,"Num":1,"Weight":100},{"ItemId":6011211115,"Num":1,"Weight":100},{"ItemId":6011212115,"Num":1,"Weight":100},{"ItemId":6011213115,"Num":1,"Weight":100},{"ItemId":6011214115,"Num":1,"Weight":100},{"ItemId":6011221115,"Num":1,"Weight":100},{"ItemId":6011222115,"Num":1,"Weight":100},{"ItemId":6011223115,"Num":1,"Weight":100},{"ItemId":6011224115,"Num":1,"Weight":100},{"ItemId":6011231115,"Num":1,"Weight":100},{"ItemId":6011232115,"Num":1,"Weight":100},{"ItemId":6011233115,"Num":1,"Weight":100},{"ItemId":6011234115,"Num":1,"Weight":100},{"ItemId":6011311115,"Num":1,"Weight":100},{"ItemId":6011312115,"Num":1,"Weight":100},{"ItemId":6011313115,"Num":1,"Weight":100},{"ItemId":6011314115,"Num":1,"Weight":100},{"ItemId":6011321115,"Num":1,"Weight":100},{"ItemId":6011322115,"Num":1,"Weight":100},{"ItemId":6011323115,"Num":1,"Weight":100},{"ItemId":6011324115,"Num":1,"Weight":100},{"ItemId":6011331115,"Num":1,"Weight":100},{"ItemId":6011332115,"Num":1,"Weight":100},{"ItemId":6011333115,"Num":1,"Weight":100},{"ItemId":6011334115,"Num":1,"Weight":100},{"ItemId":6011411115,"Num":1,"Weight":100},{"ItemId":6011412115,"Num":1,"Weight":100},{"ItemId":6011413115,"Num":1,"Weight":100},{"ItemId":6011414115,"Num":1,"Weight":100},{"ItemId":6011421115,"Num":1,"Weight":100},{"ItemId":6011422115,"Num":1,"Weight":100},{"ItemId":6011423115,"Num":1,"Weight":100},{"ItemId":6011424115,"Num":1,"Weight":100},{"ItemId":6011431115,"Num":1,"Weight":100},{"ItemId":6011432115,"Num":1,"Weight":100},{"ItemId":6011433115,"Num":1,"Weight":100},{"ItemId":6011434115,"Num":1,"Weight":100}]</v>
      </c>
    </row>
    <row r="71" spans="1:6" x14ac:dyDescent="0.15">
      <c r="A71" s="7">
        <f t="shared" si="5"/>
        <v>606120</v>
      </c>
      <c r="B71" s="7">
        <v>606120</v>
      </c>
      <c r="C71" s="41" t="s">
        <v>207</v>
      </c>
      <c r="D71" s="7">
        <v>1</v>
      </c>
      <c r="E71" s="7">
        <v>1</v>
      </c>
      <c r="F71" s="17" t="str">
        <f>装备宝箱!O32</f>
        <v>[{"ItemId":6012111120,"Num":1,"Weight":100},{"ItemId":6012112120,"Num":1,"Weight":100},{"ItemId":6012113120,"Num":1,"Weight":100},{"ItemId":6012114120,"Num":1,"Weight":100},{"ItemId":6012121120,"Num":1,"Weight":100},{"ItemId":6012122120,"Num":1,"Weight":100},{"ItemId":6012123120,"Num":1,"Weight":100},{"ItemId":6012124120,"Num":1,"Weight":100},{"ItemId":6012131120,"Num":1,"Weight":100},{"ItemId":6012132120,"Num":1,"Weight":100},{"ItemId":6012133120,"Num":1,"Weight":100},{"ItemId":6012134120,"Num":1,"Weight":100},{"ItemId":6012211120,"Num":1,"Weight":100},{"ItemId":6012212120,"Num":1,"Weight":100},{"ItemId":6012213120,"Num":1,"Weight":100},{"ItemId":6012214120,"Num":1,"Weight":100},{"ItemId":6012221120,"Num":1,"Weight":100},{"ItemId":6012222120,"Num":1,"Weight":100},{"ItemId":6012223120,"Num":1,"Weight":100},{"ItemId":6012224120,"Num":1,"Weight":100},{"ItemId":6012231120,"Num":1,"Weight":100},{"ItemId":6012232120,"Num":1,"Weight":100},{"ItemId":6012233120,"Num":1,"Weight":100},{"ItemId":6012234120,"Num":1,"Weight":100},{"ItemId":6012311120,"Num":1,"Weight":100},{"ItemId":6012312120,"Num":1,"Weight":100},{"ItemId":6012313120,"Num":1,"Weight":100},{"ItemId":6012314120,"Num":1,"Weight":100},{"ItemId":6012321120,"Num":1,"Weight":100},{"ItemId":6012322120,"Num":1,"Weight":100},{"ItemId":6012323120,"Num":1,"Weight":100},{"ItemId":6012324120,"Num":1,"Weight":100},{"ItemId":6012331120,"Num":1,"Weight":100},{"ItemId":6012332120,"Num":1,"Weight":100},{"ItemId":6012333120,"Num":1,"Weight":100},{"ItemId":6012334120,"Num":1,"Weight":100},{"ItemId":6012411120,"Num":1,"Weight":100},{"ItemId":6012412120,"Num":1,"Weight":100},{"ItemId":6012413120,"Num":1,"Weight":100},{"ItemId":6012414120,"Num":1,"Weight":100},{"ItemId":6012421120,"Num":1,"Weight":100},{"ItemId":6012422120,"Num":1,"Weight":100},{"ItemId":6012423120,"Num":1,"Weight":100},{"ItemId":6012424120,"Num":1,"Weight":100},{"ItemId":6012431120,"Num":1,"Weight":100},{"ItemId":6012432120,"Num":1,"Weight":100},{"ItemId":6012433120,"Num":1,"Weight":100},{"ItemId":6012434120,"Num":1,"Weight":100}]</v>
      </c>
    </row>
    <row r="72" spans="1:6" x14ac:dyDescent="0.15">
      <c r="A72" s="7">
        <f t="shared" ref="A72" si="6">B72</f>
        <v>701010</v>
      </c>
      <c r="B72" s="7">
        <v>701010</v>
      </c>
      <c r="C72" s="6" t="s">
        <v>208</v>
      </c>
      <c r="D72" s="7">
        <v>1</v>
      </c>
      <c r="E72" s="7">
        <v>1</v>
      </c>
      <c r="F72" s="17" t="s">
        <v>209</v>
      </c>
    </row>
    <row r="73" spans="1:6" x14ac:dyDescent="0.15">
      <c r="A73" s="7">
        <f t="shared" ref="A73" si="7">B73</f>
        <v>801010</v>
      </c>
      <c r="B73" s="7">
        <v>801010</v>
      </c>
      <c r="C73" s="37" t="s">
        <v>211</v>
      </c>
      <c r="D73" s="7">
        <v>1</v>
      </c>
      <c r="E73" s="7">
        <v>1</v>
      </c>
      <c r="F73" s="17" t="s">
        <v>212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F445-387F-493A-80B1-DA683957FD77}">
  <dimension ref="A1:M17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7" sqref="M7"/>
    </sheetView>
  </sheetViews>
  <sheetFormatPr defaultRowHeight="13.5" x14ac:dyDescent="0.15"/>
  <cols>
    <col min="1" max="3" width="9" style="1"/>
    <col min="4" max="4" width="11" style="1" bestFit="1" customWidth="1"/>
    <col min="5" max="5" width="5.5" style="1" bestFit="1" customWidth="1"/>
    <col min="6" max="9" width="9" style="1"/>
    <col min="10" max="10" width="16.125" style="1" bestFit="1" customWidth="1"/>
    <col min="11" max="11" width="12.75" style="1" bestFit="1" customWidth="1"/>
    <col min="12" max="12" width="13.875" style="1" bestFit="1" customWidth="1"/>
    <col min="13" max="13" width="45" style="1" bestFit="1" customWidth="1"/>
    <col min="14" max="16384" width="9" style="1"/>
  </cols>
  <sheetData>
    <row r="1" spans="1:13" x14ac:dyDescent="0.15">
      <c r="A1" s="1" t="s">
        <v>36</v>
      </c>
      <c r="B1" s="1" t="s">
        <v>37</v>
      </c>
      <c r="C1" s="1" t="s">
        <v>38</v>
      </c>
    </row>
    <row r="2" spans="1:13" x14ac:dyDescent="0.15">
      <c r="A2" s="1" t="s">
        <v>39</v>
      </c>
      <c r="B2" s="1" t="s">
        <v>40</v>
      </c>
    </row>
    <row r="3" spans="1:13" x14ac:dyDescent="0.15">
      <c r="A3" s="1" t="s">
        <v>41</v>
      </c>
    </row>
    <row r="4" spans="1:13" x14ac:dyDescent="0.15">
      <c r="A4" s="1" t="s">
        <v>42</v>
      </c>
    </row>
    <row r="7" spans="1:13" x14ac:dyDescent="0.15">
      <c r="D7" s="5" t="s">
        <v>186</v>
      </c>
      <c r="E7" s="5" t="s">
        <v>187</v>
      </c>
      <c r="G7" s="30" t="s">
        <v>115</v>
      </c>
      <c r="H7" s="38" t="s">
        <v>100</v>
      </c>
      <c r="I7" s="38" t="s">
        <v>101</v>
      </c>
    </row>
    <row r="8" spans="1:13" x14ac:dyDescent="0.15">
      <c r="D8" s="37" t="s">
        <v>51</v>
      </c>
      <c r="E8" s="7">
        <v>2</v>
      </c>
      <c r="G8" s="1">
        <f>_xlfn.XLOOKUP(D8,[1]配置!$D:$D,[1]配置!$B:$B)</f>
        <v>30005</v>
      </c>
      <c r="H8" s="1">
        <f>E8</f>
        <v>2</v>
      </c>
      <c r="I8" s="1">
        <v>100</v>
      </c>
      <c r="J8" s="1" t="str">
        <f>$B$2&amp;G$7&amp;$B$2&amp;$B$1&amp;G8</f>
        <v>"ItemId":30005</v>
      </c>
      <c r="K8" s="1" t="str">
        <f>$B$2&amp;H$7&amp;$B$2&amp;$B$1&amp;H8</f>
        <v>"Num":2</v>
      </c>
      <c r="L8" s="1" t="str">
        <f>$B$2&amp;I$7&amp;$B$2&amp;$B$1&amp;I8</f>
        <v>"Weight":100</v>
      </c>
      <c r="M8" s="1" t="str">
        <f>$A$1&amp;$A$3&amp;_xlfn.TEXTJOIN($C$1,1,J8:L8)&amp;$A$4&amp;$A$2</f>
        <v>[{"ItemId":30005,"Num":2,"Weight":100}]</v>
      </c>
    </row>
    <row r="9" spans="1:13" x14ac:dyDescent="0.15">
      <c r="D9" s="37" t="s">
        <v>51</v>
      </c>
      <c r="E9" s="7">
        <v>4</v>
      </c>
      <c r="G9" s="1">
        <f>_xlfn.XLOOKUP(D9,[1]配置!$D:$D,[1]配置!$B:$B)</f>
        <v>30005</v>
      </c>
      <c r="H9" s="1">
        <f t="shared" ref="H9:H16" si="0">E9</f>
        <v>4</v>
      </c>
      <c r="I9" s="1">
        <v>100</v>
      </c>
      <c r="J9" s="1" t="str">
        <f t="shared" ref="J9:J16" si="1">$B$2&amp;G$7&amp;$B$2&amp;$B$1&amp;G9</f>
        <v>"ItemId":30005</v>
      </c>
      <c r="K9" s="1" t="str">
        <f t="shared" ref="K9:K16" si="2">$B$2&amp;H$7&amp;$B$2&amp;$B$1&amp;H9</f>
        <v>"Num":4</v>
      </c>
      <c r="L9" s="1" t="str">
        <f t="shared" ref="L9:L16" si="3">$B$2&amp;I$7&amp;$B$2&amp;$B$1&amp;I9</f>
        <v>"Weight":100</v>
      </c>
      <c r="M9" s="1" t="str">
        <f t="shared" ref="M9:M16" si="4">$A$1&amp;$A$3&amp;_xlfn.TEXTJOIN($C$1,1,J9:L9)&amp;$A$4&amp;$A$2</f>
        <v>[{"ItemId":30005,"Num":4,"Weight":100}]</v>
      </c>
    </row>
    <row r="10" spans="1:13" x14ac:dyDescent="0.15">
      <c r="D10" s="6" t="s">
        <v>188</v>
      </c>
      <c r="E10" s="7">
        <v>3000</v>
      </c>
      <c r="G10" s="1">
        <f>_xlfn.XLOOKUP(D10,[1]配置!$D:$D,[1]配置!$B:$B)</f>
        <v>50002</v>
      </c>
      <c r="H10" s="1">
        <f t="shared" si="0"/>
        <v>3000</v>
      </c>
      <c r="I10" s="1">
        <v>100</v>
      </c>
      <c r="J10" s="1" t="str">
        <f t="shared" si="1"/>
        <v>"ItemId":50002</v>
      </c>
      <c r="K10" s="1" t="str">
        <f t="shared" si="2"/>
        <v>"Num":3000</v>
      </c>
      <c r="L10" s="1" t="str">
        <f t="shared" si="3"/>
        <v>"Weight":100</v>
      </c>
      <c r="M10" s="1" t="str">
        <f t="shared" si="4"/>
        <v>[{"ItemId":50002,"Num":3000,"Weight":100}]</v>
      </c>
    </row>
    <row r="11" spans="1:13" x14ac:dyDescent="0.15">
      <c r="D11" s="6" t="s">
        <v>188</v>
      </c>
      <c r="E11" s="7">
        <v>6666</v>
      </c>
      <c r="G11" s="1">
        <f>_xlfn.XLOOKUP(D11,[1]配置!$D:$D,[1]配置!$B:$B)</f>
        <v>50002</v>
      </c>
      <c r="H11" s="1">
        <f t="shared" si="0"/>
        <v>6666</v>
      </c>
      <c r="I11" s="1">
        <v>100</v>
      </c>
      <c r="J11" s="1" t="str">
        <f t="shared" si="1"/>
        <v>"ItemId":50002</v>
      </c>
      <c r="K11" s="1" t="str">
        <f t="shared" si="2"/>
        <v>"Num":6666</v>
      </c>
      <c r="L11" s="1" t="str">
        <f t="shared" si="3"/>
        <v>"Weight":100</v>
      </c>
      <c r="M11" s="1" t="str">
        <f t="shared" si="4"/>
        <v>[{"ItemId":50002,"Num":6666,"Weight":100}]</v>
      </c>
    </row>
    <row r="12" spans="1:13" x14ac:dyDescent="0.15">
      <c r="D12" s="6" t="s">
        <v>188</v>
      </c>
      <c r="E12" s="7">
        <v>9999</v>
      </c>
      <c r="G12" s="1">
        <f>_xlfn.XLOOKUP(D12,[1]配置!$D:$D,[1]配置!$B:$B)</f>
        <v>50002</v>
      </c>
      <c r="H12" s="1">
        <f t="shared" si="0"/>
        <v>9999</v>
      </c>
      <c r="I12" s="1">
        <v>100</v>
      </c>
      <c r="J12" s="1" t="str">
        <f t="shared" si="1"/>
        <v>"ItemId":50002</v>
      </c>
      <c r="K12" s="1" t="str">
        <f t="shared" si="2"/>
        <v>"Num":9999</v>
      </c>
      <c r="L12" s="1" t="str">
        <f t="shared" si="3"/>
        <v>"Weight":100</v>
      </c>
      <c r="M12" s="1" t="str">
        <f t="shared" si="4"/>
        <v>[{"ItemId":50002,"Num":9999,"Weight":100}]</v>
      </c>
    </row>
    <row r="13" spans="1:13" x14ac:dyDescent="0.15">
      <c r="D13" s="4" t="s">
        <v>189</v>
      </c>
      <c r="E13" s="7">
        <v>1</v>
      </c>
      <c r="G13" s="1">
        <f>_xlfn.XLOOKUP(D13,[1]配置!$D:$D,[1]配置!$B:$B)</f>
        <v>70001</v>
      </c>
      <c r="H13" s="1">
        <f t="shared" si="0"/>
        <v>1</v>
      </c>
      <c r="I13" s="1">
        <v>100</v>
      </c>
      <c r="J13" s="1" t="str">
        <f t="shared" si="1"/>
        <v>"ItemId":70001</v>
      </c>
      <c r="K13" s="1" t="str">
        <f t="shared" si="2"/>
        <v>"Num":1</v>
      </c>
      <c r="L13" s="1" t="str">
        <f t="shared" si="3"/>
        <v>"Weight":100</v>
      </c>
      <c r="M13" s="1" t="str">
        <f t="shared" si="4"/>
        <v>[{"ItemId":70001,"Num":1,"Weight":100}]</v>
      </c>
    </row>
    <row r="14" spans="1:13" x14ac:dyDescent="0.15">
      <c r="D14" s="4" t="s">
        <v>189</v>
      </c>
      <c r="E14" s="7">
        <v>5</v>
      </c>
      <c r="G14" s="1">
        <f>_xlfn.XLOOKUP(D14,[1]配置!$D:$D,[1]配置!$B:$B)</f>
        <v>70001</v>
      </c>
      <c r="H14" s="1">
        <f t="shared" si="0"/>
        <v>5</v>
      </c>
      <c r="I14" s="1">
        <v>100</v>
      </c>
      <c r="J14" s="1" t="str">
        <f t="shared" si="1"/>
        <v>"ItemId":70001</v>
      </c>
      <c r="K14" s="1" t="str">
        <f t="shared" si="2"/>
        <v>"Num":5</v>
      </c>
      <c r="L14" s="1" t="str">
        <f t="shared" si="3"/>
        <v>"Weight":100</v>
      </c>
      <c r="M14" s="1" t="str">
        <f t="shared" si="4"/>
        <v>[{"ItemId":70001,"Num":5,"Weight":100}]</v>
      </c>
    </row>
    <row r="15" spans="1:13" x14ac:dyDescent="0.15">
      <c r="D15" s="6" t="s">
        <v>190</v>
      </c>
      <c r="E15" s="7">
        <v>1</v>
      </c>
      <c r="G15" s="1">
        <f>_xlfn.XLOOKUP(D15,[1]配置!$D:$D,[1]配置!$B:$B)</f>
        <v>70002</v>
      </c>
      <c r="H15" s="1">
        <f t="shared" si="0"/>
        <v>1</v>
      </c>
      <c r="I15" s="1">
        <v>100</v>
      </c>
      <c r="J15" s="1" t="str">
        <f t="shared" si="1"/>
        <v>"ItemId":70002</v>
      </c>
      <c r="K15" s="1" t="str">
        <f t="shared" si="2"/>
        <v>"Num":1</v>
      </c>
      <c r="L15" s="1" t="str">
        <f t="shared" si="3"/>
        <v>"Weight":100</v>
      </c>
      <c r="M15" s="1" t="str">
        <f t="shared" si="4"/>
        <v>[{"ItemId":70002,"Num":1,"Weight":100}]</v>
      </c>
    </row>
    <row r="16" spans="1:13" x14ac:dyDescent="0.15">
      <c r="D16" s="6" t="s">
        <v>190</v>
      </c>
      <c r="E16" s="7">
        <v>5</v>
      </c>
      <c r="G16" s="1">
        <f>_xlfn.XLOOKUP(D16,[1]配置!$D:$D,[1]配置!$B:$B)</f>
        <v>70002</v>
      </c>
      <c r="H16" s="1">
        <f t="shared" si="0"/>
        <v>5</v>
      </c>
      <c r="I16" s="1">
        <v>100</v>
      </c>
      <c r="J16" s="1" t="str">
        <f t="shared" si="1"/>
        <v>"ItemId":70002</v>
      </c>
      <c r="K16" s="1" t="str">
        <f t="shared" si="2"/>
        <v>"Num":5</v>
      </c>
      <c r="L16" s="1" t="str">
        <f t="shared" si="3"/>
        <v>"Weight":100</v>
      </c>
      <c r="M16" s="1" t="str">
        <f t="shared" si="4"/>
        <v>[{"ItemId":70002,"Num":5,"Weight":100}]</v>
      </c>
    </row>
    <row r="17" spans="4:9" x14ac:dyDescent="0.15">
      <c r="D17" s="6" t="s">
        <v>191</v>
      </c>
      <c r="E17" s="7">
        <v>1</v>
      </c>
      <c r="G17" s="39"/>
      <c r="H17" s="39"/>
      <c r="I17" s="39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2"/>
  <sheetViews>
    <sheetView workbookViewId="0">
      <pane xSplit="3" ySplit="4" topLeftCell="D5" activePane="bottomRight" state="frozen"/>
      <selection pane="topRight"/>
      <selection pane="bottomLeft"/>
      <selection pane="bottomRight" sqref="A1:C4"/>
    </sheetView>
  </sheetViews>
  <sheetFormatPr defaultColWidth="9" defaultRowHeight="13.5" x14ac:dyDescent="0.15"/>
  <cols>
    <col min="1" max="4" width="9" style="1"/>
    <col min="5" max="5" width="9.375" style="1"/>
    <col min="6" max="6" width="9" style="1"/>
    <col min="7" max="7" width="23.5" style="1" bestFit="1" customWidth="1"/>
    <col min="8" max="8" width="9" style="1"/>
    <col min="9" max="9" width="13.125" style="1" bestFit="1" customWidth="1"/>
    <col min="10" max="11" width="9" style="1"/>
    <col min="12" max="12" width="16.125" style="1" customWidth="1"/>
    <col min="13" max="13" width="11.875" style="1" customWidth="1"/>
    <col min="14" max="14" width="13.75" style="1" customWidth="1"/>
    <col min="15" max="15" width="41.5" style="1" customWidth="1"/>
    <col min="16" max="16384" width="9" style="1"/>
  </cols>
  <sheetData>
    <row r="1" spans="1:15" x14ac:dyDescent="0.15">
      <c r="A1" s="1" t="s">
        <v>36</v>
      </c>
      <c r="B1" s="1" t="s">
        <v>37</v>
      </c>
      <c r="C1" s="1" t="s">
        <v>38</v>
      </c>
    </row>
    <row r="2" spans="1:15" x14ac:dyDescent="0.15">
      <c r="A2" s="1" t="s">
        <v>39</v>
      </c>
      <c r="B2" s="1" t="s">
        <v>40</v>
      </c>
    </row>
    <row r="3" spans="1:15" x14ac:dyDescent="0.15">
      <c r="A3" s="1" t="s">
        <v>41</v>
      </c>
    </row>
    <row r="4" spans="1:15" x14ac:dyDescent="0.15">
      <c r="A4" s="1" t="s">
        <v>42</v>
      </c>
    </row>
    <row r="6" spans="1:15" x14ac:dyDescent="0.15">
      <c r="I6" s="1" t="s">
        <v>43</v>
      </c>
    </row>
    <row r="7" spans="1:15" x14ac:dyDescent="0.15">
      <c r="I7" s="1" t="s">
        <v>44</v>
      </c>
      <c r="J7" s="1" t="s">
        <v>45</v>
      </c>
      <c r="K7" s="1" t="s">
        <v>46</v>
      </c>
      <c r="L7" s="11" t="str">
        <f>$A$1&amp;_xlfn.TEXTJOIN($C$1,TRUE,O8:O11)&amp;$A$2</f>
        <v>[{"ItemId":30001,"Num":1,"Weight":100},{"ItemId":30002,"Num":1,"Weight":100},{"ItemId":30003,"Num":1,"Weight":100},{"ItemId":30004,"Num":1,"Weight":100}]</v>
      </c>
    </row>
    <row r="8" spans="1:15" x14ac:dyDescent="0.15">
      <c r="E8" s="7">
        <v>30001</v>
      </c>
      <c r="F8" s="7"/>
      <c r="G8" s="14" t="s">
        <v>47</v>
      </c>
      <c r="I8" s="7">
        <f>E8</f>
        <v>30001</v>
      </c>
      <c r="J8" s="7">
        <v>1</v>
      </c>
      <c r="K8" s="7">
        <v>100</v>
      </c>
      <c r="L8" s="1" t="str">
        <f>$B$2&amp;$I$7&amp;$B$2&amp;$B$1&amp;$I8</f>
        <v>"ItemId":30001</v>
      </c>
      <c r="M8" s="1" t="str">
        <f>$B$2&amp;$J$7&amp;$B$2&amp;$B$1&amp;$J8</f>
        <v>"Num":1</v>
      </c>
      <c r="N8" s="1" t="str">
        <f>$B$2&amp;$K$7&amp;$B$2&amp;$B$1&amp;$K8</f>
        <v>"Weight":100</v>
      </c>
      <c r="O8" s="1" t="str">
        <f>IF(I8=0,"",$A$3&amp;_xlfn.TEXTJOIN($C$1,1,L8:N8)&amp;$A$4)</f>
        <v>{"ItemId":30001,"Num":1,"Weight":100}</v>
      </c>
    </row>
    <row r="9" spans="1:15" x14ac:dyDescent="0.15">
      <c r="E9" s="7">
        <v>30002</v>
      </c>
      <c r="F9" s="7"/>
      <c r="G9" s="14" t="s">
        <v>48</v>
      </c>
      <c r="I9" s="7">
        <f>E9</f>
        <v>30002</v>
      </c>
      <c r="J9" s="7">
        <v>1</v>
      </c>
      <c r="K9" s="7">
        <v>100</v>
      </c>
      <c r="L9" s="1" t="str">
        <f>$B$2&amp;$I$7&amp;$B$2&amp;$B$1&amp;$I9</f>
        <v>"ItemId":30002</v>
      </c>
      <c r="M9" s="1" t="str">
        <f>$B$2&amp;$J$7&amp;$B$2&amp;$B$1&amp;$J9</f>
        <v>"Num":1</v>
      </c>
      <c r="N9" s="1" t="str">
        <f>$B$2&amp;$K$7&amp;$B$2&amp;$B$1&amp;$K9</f>
        <v>"Weight":100</v>
      </c>
      <c r="O9" s="1" t="str">
        <f>IF(I9=0,"",$A$3&amp;_xlfn.TEXTJOIN($C$1,1,L9:N9)&amp;$A$4)</f>
        <v>{"ItemId":30002,"Num":1,"Weight":100}</v>
      </c>
    </row>
    <row r="10" spans="1:15" x14ac:dyDescent="0.15">
      <c r="E10" s="7">
        <v>30003</v>
      </c>
      <c r="F10" s="7"/>
      <c r="G10" s="14" t="s">
        <v>49</v>
      </c>
      <c r="I10" s="7">
        <f>E10</f>
        <v>30003</v>
      </c>
      <c r="J10" s="7">
        <v>1</v>
      </c>
      <c r="K10" s="7">
        <v>100</v>
      </c>
      <c r="L10" s="1" t="str">
        <f>$B$2&amp;$I$7&amp;$B$2&amp;$B$1&amp;$I10</f>
        <v>"ItemId":30003</v>
      </c>
      <c r="M10" s="1" t="str">
        <f>$B$2&amp;$J$7&amp;$B$2&amp;$B$1&amp;$J10</f>
        <v>"Num":1</v>
      </c>
      <c r="N10" s="1" t="str">
        <f>$B$2&amp;$K$7&amp;$B$2&amp;$B$1&amp;$K10</f>
        <v>"Weight":100</v>
      </c>
      <c r="O10" s="1" t="str">
        <f>IF(I10=0,"",$A$3&amp;_xlfn.TEXTJOIN($C$1,1,L10:N10)&amp;$A$4)</f>
        <v>{"ItemId":30003,"Num":1,"Weight":100}</v>
      </c>
    </row>
    <row r="11" spans="1:15" x14ac:dyDescent="0.15">
      <c r="E11" s="7">
        <v>30004</v>
      </c>
      <c r="F11" s="7"/>
      <c r="G11" s="14" t="s">
        <v>50</v>
      </c>
      <c r="I11" s="7">
        <f>E11</f>
        <v>30004</v>
      </c>
      <c r="J11" s="7">
        <v>1</v>
      </c>
      <c r="K11" s="7">
        <v>100</v>
      </c>
      <c r="L11" s="1" t="str">
        <f>$B$2&amp;$I$7&amp;$B$2&amp;$B$1&amp;$I11</f>
        <v>"ItemId":30004</v>
      </c>
      <c r="M11" s="1" t="str">
        <f>$B$2&amp;$J$7&amp;$B$2&amp;$B$1&amp;$J11</f>
        <v>"Num":1</v>
      </c>
      <c r="N11" s="1" t="str">
        <f>$B$2&amp;$K$7&amp;$B$2&amp;$B$1&amp;$K11</f>
        <v>"Weight":100</v>
      </c>
      <c r="O11" s="1" t="str">
        <f>IF(I11=0,"",$A$3&amp;_xlfn.TEXTJOIN($C$1,1,L11:N11)&amp;$A$4)</f>
        <v>{"ItemId":30004,"Num":1,"Weight":100}</v>
      </c>
    </row>
    <row r="12" spans="1:15" x14ac:dyDescent="0.15">
      <c r="E12" s="7">
        <v>30005</v>
      </c>
      <c r="F12" s="7"/>
      <c r="G12" s="15" t="s">
        <v>51</v>
      </c>
    </row>
    <row r="13" spans="1:15" x14ac:dyDescent="0.15">
      <c r="E13" s="7">
        <v>140001</v>
      </c>
      <c r="F13" s="7"/>
      <c r="G13" s="3"/>
      <c r="I13" s="1" t="s">
        <v>52</v>
      </c>
      <c r="L13" s="11" t="str">
        <f>$A$1&amp;_xlfn.TEXTJOIN($C$1,TRUE,O14:O17)&amp;$A$2</f>
        <v>[{"ItemId":30001,"Num":4,"Weight":100},{"ItemId":30002,"Num":4,"Weight":100},{"ItemId":30003,"Num":4,"Weight":100},{"ItemId":30004,"Num":4,"Weight":100}]</v>
      </c>
    </row>
    <row r="14" spans="1:15" x14ac:dyDescent="0.15">
      <c r="E14" s="7">
        <v>140002</v>
      </c>
      <c r="F14" s="7"/>
      <c r="G14" s="3" t="s">
        <v>185</v>
      </c>
      <c r="I14" s="7">
        <f>I8</f>
        <v>30001</v>
      </c>
      <c r="J14" s="7">
        <v>4</v>
      </c>
      <c r="K14" s="7">
        <v>100</v>
      </c>
      <c r="L14" s="1" t="str">
        <f>$B$2&amp;$I$7&amp;$B$2&amp;$B$1&amp;$I14</f>
        <v>"ItemId":30001</v>
      </c>
      <c r="M14" s="1" t="str">
        <f>$B$2&amp;$J$7&amp;$B$2&amp;$B$1&amp;$J14</f>
        <v>"Num":4</v>
      </c>
      <c r="N14" s="1" t="str">
        <f>$B$2&amp;$K$7&amp;$B$2&amp;$B$1&amp;$K14</f>
        <v>"Weight":100</v>
      </c>
      <c r="O14" s="1" t="str">
        <f>IF(I14=0,"",$A$3&amp;_xlfn.TEXTJOIN($C$1,1,L14:N14)&amp;$A$4)</f>
        <v>{"ItemId":30001,"Num":4,"Weight":100}</v>
      </c>
    </row>
    <row r="15" spans="1:15" x14ac:dyDescent="0.15">
      <c r="E15" s="7">
        <v>140003</v>
      </c>
      <c r="F15" s="7"/>
      <c r="G15" s="3"/>
      <c r="I15" s="7">
        <f>I9</f>
        <v>30002</v>
      </c>
      <c r="J15" s="7">
        <v>4</v>
      </c>
      <c r="K15" s="7">
        <v>100</v>
      </c>
      <c r="L15" s="1" t="str">
        <f>$B$2&amp;$I$7&amp;$B$2&amp;$B$1&amp;$I15</f>
        <v>"ItemId":30002</v>
      </c>
      <c r="M15" s="1" t="str">
        <f>$B$2&amp;$J$7&amp;$B$2&amp;$B$1&amp;$J15</f>
        <v>"Num":4</v>
      </c>
      <c r="N15" s="1" t="str">
        <f>$B$2&amp;$K$7&amp;$B$2&amp;$B$1&amp;$K15</f>
        <v>"Weight":100</v>
      </c>
      <c r="O15" s="1" t="str">
        <f>IF(I15=0,"",$A$3&amp;_xlfn.TEXTJOIN($C$1,1,L15:N15)&amp;$A$4)</f>
        <v>{"ItemId":30002,"Num":4,"Weight":100}</v>
      </c>
    </row>
    <row r="16" spans="1:15" x14ac:dyDescent="0.15">
      <c r="E16" s="7">
        <v>140004</v>
      </c>
      <c r="F16" s="7"/>
      <c r="G16" s="3"/>
      <c r="I16" s="7">
        <f>I10</f>
        <v>30003</v>
      </c>
      <c r="J16" s="7">
        <v>4</v>
      </c>
      <c r="K16" s="7">
        <v>100</v>
      </c>
      <c r="L16" s="1" t="str">
        <f>$B$2&amp;$I$7&amp;$B$2&amp;$B$1&amp;$I16</f>
        <v>"ItemId":30003</v>
      </c>
      <c r="M16" s="1" t="str">
        <f>$B$2&amp;$J$7&amp;$B$2&amp;$B$1&amp;$J16</f>
        <v>"Num":4</v>
      </c>
      <c r="N16" s="1" t="str">
        <f>$B$2&amp;$K$7&amp;$B$2&amp;$B$1&amp;$K16</f>
        <v>"Weight":100</v>
      </c>
      <c r="O16" s="1" t="str">
        <f>IF(I16=0,"",$A$3&amp;_xlfn.TEXTJOIN($C$1,1,L16:N16)&amp;$A$4)</f>
        <v>{"ItemId":30003,"Num":4,"Weight":100}</v>
      </c>
    </row>
    <row r="17" spans="5:15" x14ac:dyDescent="0.15">
      <c r="E17" s="7">
        <v>140101</v>
      </c>
      <c r="F17" s="7">
        <v>3</v>
      </c>
      <c r="G17" s="15" t="s">
        <v>116</v>
      </c>
      <c r="I17" s="7">
        <f>I11</f>
        <v>30004</v>
      </c>
      <c r="J17" s="7">
        <v>4</v>
      </c>
      <c r="K17" s="7">
        <v>100</v>
      </c>
      <c r="L17" s="1" t="str">
        <f>$B$2&amp;$I$7&amp;$B$2&amp;$B$1&amp;$I17</f>
        <v>"ItemId":30004</v>
      </c>
      <c r="M17" s="1" t="str">
        <f>$B$2&amp;$J$7&amp;$B$2&amp;$B$1&amp;$J17</f>
        <v>"Num":4</v>
      </c>
      <c r="N17" s="1" t="str">
        <f>$B$2&amp;$K$7&amp;$B$2&amp;$B$1&amp;$K17</f>
        <v>"Weight":100</v>
      </c>
      <c r="O17" s="1" t="str">
        <f>IF(I17=0,"",$A$3&amp;_xlfn.TEXTJOIN($C$1,1,L17:N17)&amp;$A$4)</f>
        <v>{"ItemId":30004,"Num":4,"Weight":100}</v>
      </c>
    </row>
    <row r="18" spans="5:15" x14ac:dyDescent="0.15">
      <c r="E18" s="7">
        <v>140102</v>
      </c>
      <c r="F18" s="7"/>
      <c r="G18" s="3"/>
    </row>
    <row r="19" spans="5:15" x14ac:dyDescent="0.15">
      <c r="E19" s="7">
        <v>140103</v>
      </c>
      <c r="F19" s="7">
        <v>5</v>
      </c>
      <c r="G19" s="3" t="s">
        <v>117</v>
      </c>
      <c r="I19" s="1" t="s">
        <v>53</v>
      </c>
      <c r="L19" s="11" t="str">
        <f>$A$1&amp;_xlfn.TEXTJOIN($C$1,TRUE,O20:O23)&amp;$A$2</f>
        <v>[{"ItemId":30001,"Num":30,"Weight":100},{"ItemId":30002,"Num":30,"Weight":100},{"ItemId":30003,"Num":30,"Weight":100},{"ItemId":30004,"Num":30,"Weight":100}]</v>
      </c>
    </row>
    <row r="20" spans="5:15" x14ac:dyDescent="0.15">
      <c r="E20" s="7">
        <v>140104</v>
      </c>
      <c r="F20" s="7">
        <v>5</v>
      </c>
      <c r="G20" s="3" t="s">
        <v>118</v>
      </c>
      <c r="I20" s="7">
        <f>I8</f>
        <v>30001</v>
      </c>
      <c r="J20" s="7">
        <v>30</v>
      </c>
      <c r="K20" s="7">
        <v>100</v>
      </c>
      <c r="L20" s="1" t="str">
        <f>$B$2&amp;$I$7&amp;$B$2&amp;$B$1&amp;$I20</f>
        <v>"ItemId":30001</v>
      </c>
      <c r="M20" s="1" t="str">
        <f>$B$2&amp;$J$7&amp;$B$2&amp;$B$1&amp;$J20</f>
        <v>"Num":30</v>
      </c>
      <c r="N20" s="1" t="str">
        <f>$B$2&amp;$K$7&amp;$B$2&amp;$B$1&amp;$K20</f>
        <v>"Weight":100</v>
      </c>
      <c r="O20" s="1" t="str">
        <f>IF(I20=0,"",$A$3&amp;_xlfn.TEXTJOIN($C$1,1,L20:N20)&amp;$A$4)</f>
        <v>{"ItemId":30001,"Num":30,"Weight":100}</v>
      </c>
    </row>
    <row r="21" spans="5:15" x14ac:dyDescent="0.15">
      <c r="E21" s="7">
        <v>140105</v>
      </c>
      <c r="F21" s="7">
        <v>5</v>
      </c>
      <c r="G21" s="3" t="s">
        <v>157</v>
      </c>
      <c r="I21" s="7">
        <f>I9</f>
        <v>30002</v>
      </c>
      <c r="J21" s="7">
        <v>30</v>
      </c>
      <c r="K21" s="7">
        <v>100</v>
      </c>
      <c r="L21" s="1" t="str">
        <f>$B$2&amp;$I$7&amp;$B$2&amp;$B$1&amp;$I21</f>
        <v>"ItemId":30002</v>
      </c>
      <c r="M21" s="1" t="str">
        <f>$B$2&amp;$J$7&amp;$B$2&amp;$B$1&amp;$J21</f>
        <v>"Num":30</v>
      </c>
      <c r="N21" s="1" t="str">
        <f>$B$2&amp;$K$7&amp;$B$2&amp;$B$1&amp;$K21</f>
        <v>"Weight":100</v>
      </c>
      <c r="O21" s="1" t="str">
        <f>IF(I21=0,"",$A$3&amp;_xlfn.TEXTJOIN($C$1,1,L21:N21)&amp;$A$4)</f>
        <v>{"ItemId":30002,"Num":30,"Weight":100}</v>
      </c>
    </row>
    <row r="22" spans="5:15" x14ac:dyDescent="0.15">
      <c r="E22" s="7">
        <v>140106</v>
      </c>
      <c r="F22" s="7">
        <v>3</v>
      </c>
      <c r="G22" s="15" t="s">
        <v>119</v>
      </c>
      <c r="I22" s="7">
        <f>I10</f>
        <v>30003</v>
      </c>
      <c r="J22" s="7">
        <v>30</v>
      </c>
      <c r="K22" s="7">
        <v>100</v>
      </c>
      <c r="L22" s="1" t="str">
        <f>$B$2&amp;$I$7&amp;$B$2&amp;$B$1&amp;$I22</f>
        <v>"ItemId":30003</v>
      </c>
      <c r="M22" s="1" t="str">
        <f>$B$2&amp;$J$7&amp;$B$2&amp;$B$1&amp;$J22</f>
        <v>"Num":30</v>
      </c>
      <c r="N22" s="1" t="str">
        <f>$B$2&amp;$K$7&amp;$B$2&amp;$B$1&amp;$K22</f>
        <v>"Weight":100</v>
      </c>
      <c r="O22" s="1" t="str">
        <f>IF(I22=0,"",$A$3&amp;_xlfn.TEXTJOIN($C$1,1,L22:N22)&amp;$A$4)</f>
        <v>{"ItemId":30003,"Num":30,"Weight":100}</v>
      </c>
    </row>
    <row r="23" spans="5:15" x14ac:dyDescent="0.15">
      <c r="E23" s="7">
        <v>140107</v>
      </c>
      <c r="F23" s="7"/>
      <c r="G23" s="3"/>
      <c r="I23" s="7">
        <f>I11</f>
        <v>30004</v>
      </c>
      <c r="J23" s="7">
        <v>30</v>
      </c>
      <c r="K23" s="7">
        <v>100</v>
      </c>
      <c r="L23" s="1" t="str">
        <f>$B$2&amp;$I$7&amp;$B$2&amp;$B$1&amp;$I23</f>
        <v>"ItemId":30004</v>
      </c>
      <c r="M23" s="1" t="str">
        <f>$B$2&amp;$J$7&amp;$B$2&amp;$B$1&amp;$J23</f>
        <v>"Num":30</v>
      </c>
      <c r="N23" s="1" t="str">
        <f>$B$2&amp;$K$7&amp;$B$2&amp;$B$1&amp;$K23</f>
        <v>"Weight":100</v>
      </c>
      <c r="O23" s="1" t="str">
        <f>IF(I23=0,"",$A$3&amp;_xlfn.TEXTJOIN($C$1,1,L23:N23)&amp;$A$4)</f>
        <v>{"ItemId":30004,"Num":30,"Weight":100}</v>
      </c>
    </row>
    <row r="24" spans="5:15" x14ac:dyDescent="0.15">
      <c r="E24" s="7">
        <v>140108</v>
      </c>
      <c r="F24" s="7">
        <v>3</v>
      </c>
      <c r="G24" s="15" t="s">
        <v>148</v>
      </c>
    </row>
    <row r="25" spans="5:15" x14ac:dyDescent="0.15">
      <c r="E25" s="7">
        <v>140109</v>
      </c>
      <c r="F25" s="7">
        <v>3</v>
      </c>
      <c r="G25" s="15" t="s">
        <v>149</v>
      </c>
      <c r="I25" s="1" t="s">
        <v>54</v>
      </c>
      <c r="L25" s="11" t="str">
        <f>$A$1&amp;_xlfn.TEXTJOIN($C$1,TRUE,O26:O29)&amp;$A$2</f>
        <v>[{"ItemId":30005,"Num":1,"Weight":100}]</v>
      </c>
    </row>
    <row r="26" spans="5:15" x14ac:dyDescent="0.15">
      <c r="E26" s="7">
        <v>140110</v>
      </c>
      <c r="F26" s="7"/>
      <c r="G26" s="3"/>
      <c r="I26" s="7">
        <f>E12</f>
        <v>30005</v>
      </c>
      <c r="J26" s="7">
        <v>1</v>
      </c>
      <c r="K26" s="7">
        <v>100</v>
      </c>
      <c r="L26" s="1" t="str">
        <f>$B$2&amp;$I$7&amp;$B$2&amp;$B$1&amp;$I26</f>
        <v>"ItemId":30005</v>
      </c>
      <c r="M26" s="1" t="str">
        <f>$B$2&amp;$J$7&amp;$B$2&amp;$B$1&amp;$J26</f>
        <v>"Num":1</v>
      </c>
      <c r="N26" s="1" t="str">
        <f>$B$2&amp;$K$7&amp;$B$2&amp;$B$1&amp;$K26</f>
        <v>"Weight":100</v>
      </c>
      <c r="O26" s="1" t="str">
        <f>IF(I26=0,"",$A$3&amp;_xlfn.TEXTJOIN($C$1,1,L26:N26)&amp;$A$4)</f>
        <v>{"ItemId":30005,"Num":1,"Weight":100}</v>
      </c>
    </row>
    <row r="27" spans="5:15" x14ac:dyDescent="0.15">
      <c r="E27" s="7">
        <v>140111</v>
      </c>
      <c r="F27" s="7">
        <v>3</v>
      </c>
      <c r="G27" s="15" t="s">
        <v>158</v>
      </c>
      <c r="I27" s="7"/>
      <c r="J27" s="7"/>
      <c r="K27" s="7"/>
      <c r="L27" s="1" t="str">
        <f>$B$2&amp;$I$7&amp;$B$2&amp;$B$1&amp;$I27</f>
        <v>"ItemId":</v>
      </c>
      <c r="M27" s="1" t="str">
        <f>$B$2&amp;$J$7&amp;$B$2&amp;$B$1&amp;$J27</f>
        <v>"Num":</v>
      </c>
      <c r="N27" s="1" t="str">
        <f>$B$2&amp;$K$7&amp;$B$2&amp;$B$1&amp;$K27</f>
        <v>"Weight":</v>
      </c>
      <c r="O27" s="1" t="str">
        <f>IF(I27=0,"",$A$3&amp;_xlfn.TEXTJOIN($C$1,1,L27:N27)&amp;$A$4)</f>
        <v/>
      </c>
    </row>
    <row r="28" spans="5:15" x14ac:dyDescent="0.15">
      <c r="E28" s="7">
        <v>140112</v>
      </c>
      <c r="F28" s="7"/>
      <c r="G28" s="3"/>
      <c r="I28" s="7"/>
      <c r="J28" s="7"/>
      <c r="K28" s="7"/>
      <c r="L28" s="1" t="str">
        <f>$B$2&amp;$I$7&amp;$B$2&amp;$B$1&amp;$I28</f>
        <v>"ItemId":</v>
      </c>
      <c r="M28" s="1" t="str">
        <f>$B$2&amp;$J$7&amp;$B$2&amp;$B$1&amp;$J28</f>
        <v>"Num":</v>
      </c>
      <c r="N28" s="1" t="str">
        <f>$B$2&amp;$K$7&amp;$B$2&amp;$B$1&amp;$K28</f>
        <v>"Weight":</v>
      </c>
      <c r="O28" s="1" t="str">
        <f>IF(I28=0,"",$A$3&amp;_xlfn.TEXTJOIN($C$1,1,L28:N28)&amp;$A$4)</f>
        <v/>
      </c>
    </row>
    <row r="29" spans="5:15" x14ac:dyDescent="0.15">
      <c r="E29" s="7">
        <v>140113</v>
      </c>
      <c r="F29" s="7">
        <v>5</v>
      </c>
      <c r="G29" s="3" t="s">
        <v>55</v>
      </c>
      <c r="I29" s="7"/>
      <c r="J29" s="7"/>
      <c r="K29" s="7"/>
      <c r="L29" s="1" t="str">
        <f>$B$2&amp;$I$7&amp;$B$2&amp;$B$1&amp;$I29</f>
        <v>"ItemId":</v>
      </c>
      <c r="M29" s="1" t="str">
        <f>$B$2&amp;$J$7&amp;$B$2&amp;$B$1&amp;$J29</f>
        <v>"Num":</v>
      </c>
      <c r="N29" s="1" t="str">
        <f>$B$2&amp;$K$7&amp;$B$2&amp;$B$1&amp;$K29</f>
        <v>"Weight":</v>
      </c>
      <c r="O29" s="1" t="str">
        <f>IF(I29=0,"",$A$3&amp;_xlfn.TEXTJOIN($C$1,1,L29:N29)&amp;$A$4)</f>
        <v/>
      </c>
    </row>
    <row r="30" spans="5:15" x14ac:dyDescent="0.15">
      <c r="E30" s="7">
        <v>140114</v>
      </c>
      <c r="F30" s="7"/>
      <c r="G30" s="3"/>
    </row>
    <row r="31" spans="5:15" x14ac:dyDescent="0.15">
      <c r="E31" s="7">
        <v>140115</v>
      </c>
      <c r="F31" s="7">
        <v>5</v>
      </c>
      <c r="G31" s="3" t="s">
        <v>56</v>
      </c>
      <c r="I31" s="1" t="s">
        <v>57</v>
      </c>
      <c r="L31" s="11" t="str">
        <f>$A$1&amp;_xlfn.TEXTJOIN($C$1,TRUE,O32:O35)&amp;$A$2</f>
        <v>[{"ItemId":30005,"Num":4,"Weight":100}]</v>
      </c>
    </row>
    <row r="32" spans="5:15" x14ac:dyDescent="0.15">
      <c r="E32" s="7">
        <v>140116</v>
      </c>
      <c r="F32" s="7">
        <v>5</v>
      </c>
      <c r="G32" s="3" t="s">
        <v>58</v>
      </c>
      <c r="I32" s="7">
        <f>I26</f>
        <v>30005</v>
      </c>
      <c r="J32" s="7">
        <v>4</v>
      </c>
      <c r="K32" s="7">
        <v>100</v>
      </c>
      <c r="L32" s="1" t="str">
        <f>$B$2&amp;$I$7&amp;$B$2&amp;$B$1&amp;$I32</f>
        <v>"ItemId":30005</v>
      </c>
      <c r="M32" s="1" t="str">
        <f>$B$2&amp;$J$7&amp;$B$2&amp;$B$1&amp;$J32</f>
        <v>"Num":4</v>
      </c>
      <c r="N32" s="1" t="str">
        <f>$B$2&amp;$K$7&amp;$B$2&amp;$B$1&amp;$K32</f>
        <v>"Weight":100</v>
      </c>
      <c r="O32" s="1" t="str">
        <f>IF(I32=0,"",$A$3&amp;_xlfn.TEXTJOIN($C$1,1,L32:N32)&amp;$A$4)</f>
        <v>{"ItemId":30005,"Num":4,"Weight":100}</v>
      </c>
    </row>
    <row r="33" spans="5:15" x14ac:dyDescent="0.15">
      <c r="E33" s="7">
        <v>141001</v>
      </c>
      <c r="F33" s="7">
        <v>5</v>
      </c>
      <c r="G33" s="3" t="s">
        <v>150</v>
      </c>
      <c r="I33" s="7"/>
      <c r="J33" s="7"/>
      <c r="K33" s="7"/>
      <c r="L33" s="1" t="str">
        <f>$B$2&amp;$I$7&amp;$B$2&amp;$B$1&amp;$I33</f>
        <v>"ItemId":</v>
      </c>
      <c r="M33" s="1" t="str">
        <f>$B$2&amp;$J$7&amp;$B$2&amp;$B$1&amp;$J33</f>
        <v>"Num":</v>
      </c>
      <c r="N33" s="1" t="str">
        <f>$B$2&amp;$K$7&amp;$B$2&amp;$B$1&amp;$K33</f>
        <v>"Weight":</v>
      </c>
      <c r="O33" s="1" t="str">
        <f>IF(I33=0,"",$A$3&amp;_xlfn.TEXTJOIN($C$1,1,L33:N33)&amp;$A$4)</f>
        <v/>
      </c>
    </row>
    <row r="34" spans="5:15" x14ac:dyDescent="0.15">
      <c r="E34" s="7">
        <v>141002</v>
      </c>
      <c r="F34" s="7"/>
      <c r="G34" s="15"/>
      <c r="I34" s="7"/>
      <c r="J34" s="7"/>
      <c r="K34" s="7"/>
      <c r="L34" s="1" t="str">
        <f>$B$2&amp;$I$7&amp;$B$2&amp;$B$1&amp;$I34</f>
        <v>"ItemId":</v>
      </c>
      <c r="M34" s="1" t="str">
        <f>$B$2&amp;$J$7&amp;$B$2&amp;$B$1&amp;$J34</f>
        <v>"Num":</v>
      </c>
      <c r="N34" s="1" t="str">
        <f>$B$2&amp;$K$7&amp;$B$2&amp;$B$1&amp;$K34</f>
        <v>"Weight":</v>
      </c>
      <c r="O34" s="1" t="str">
        <f>IF(I34=0,"",$A$3&amp;_xlfn.TEXTJOIN($C$1,1,L34:N34)&amp;$A$4)</f>
        <v/>
      </c>
    </row>
    <row r="35" spans="5:15" x14ac:dyDescent="0.15">
      <c r="E35" s="7">
        <v>141003</v>
      </c>
      <c r="F35" s="7">
        <v>3</v>
      </c>
      <c r="G35" s="15" t="s">
        <v>151</v>
      </c>
      <c r="I35" s="7"/>
      <c r="J35" s="7"/>
      <c r="K35" s="7"/>
      <c r="L35" s="1" t="str">
        <f>$B$2&amp;$I$7&amp;$B$2&amp;$B$1&amp;$I35</f>
        <v>"ItemId":</v>
      </c>
      <c r="M35" s="1" t="str">
        <f>$B$2&amp;$J$7&amp;$B$2&amp;$B$1&amp;$J35</f>
        <v>"Num":</v>
      </c>
      <c r="N35" s="1" t="str">
        <f>$B$2&amp;$K$7&amp;$B$2&amp;$B$1&amp;$K35</f>
        <v>"Weight":</v>
      </c>
      <c r="O35" s="1" t="str">
        <f>IF(I35=0,"",$A$3&amp;_xlfn.TEXTJOIN($C$1,1,L35:N35)&amp;$A$4)</f>
        <v/>
      </c>
    </row>
    <row r="36" spans="5:15" x14ac:dyDescent="0.15">
      <c r="E36" s="7">
        <v>141004</v>
      </c>
      <c r="F36" s="7"/>
      <c r="G36" s="15"/>
    </row>
    <row r="37" spans="5:15" x14ac:dyDescent="0.15">
      <c r="E37" s="7">
        <v>141005</v>
      </c>
      <c r="F37" s="7"/>
      <c r="G37" s="15"/>
      <c r="I37" s="1" t="s">
        <v>59</v>
      </c>
      <c r="L37" s="11" t="str">
        <f>$A$1&amp;_xlfn.TEXTJOIN($C$1,TRUE,O38:O41)&amp;$A$2</f>
        <v>[{"ItemId":30005,"Num":30,"Weight":100}]</v>
      </c>
    </row>
    <row r="38" spans="5:15" x14ac:dyDescent="0.15">
      <c r="E38" s="7">
        <v>141006</v>
      </c>
      <c r="F38" s="7">
        <v>5</v>
      </c>
      <c r="G38" s="3" t="s">
        <v>120</v>
      </c>
      <c r="I38" s="7">
        <f>I32</f>
        <v>30005</v>
      </c>
      <c r="J38" s="7">
        <v>30</v>
      </c>
      <c r="K38" s="7">
        <v>100</v>
      </c>
      <c r="L38" s="1" t="str">
        <f>$B$2&amp;$I$7&amp;$B$2&amp;$B$1&amp;$I38</f>
        <v>"ItemId":30005</v>
      </c>
      <c r="M38" s="1" t="str">
        <f>$B$2&amp;$J$7&amp;$B$2&amp;$B$1&amp;$J38</f>
        <v>"Num":30</v>
      </c>
      <c r="N38" s="1" t="str">
        <f>$B$2&amp;$K$7&amp;$B$2&amp;$B$1&amp;$K38</f>
        <v>"Weight":100</v>
      </c>
      <c r="O38" s="1" t="str">
        <f>IF(I38=0,"",$A$3&amp;_xlfn.TEXTJOIN($C$1,1,L38:N38)&amp;$A$4)</f>
        <v>{"ItemId":30005,"Num":30,"Weight":100}</v>
      </c>
    </row>
    <row r="39" spans="5:15" x14ac:dyDescent="0.15">
      <c r="E39" s="7">
        <v>141007</v>
      </c>
      <c r="F39" s="7"/>
      <c r="G39" s="15"/>
      <c r="I39" s="7"/>
      <c r="J39" s="7"/>
      <c r="K39" s="7"/>
      <c r="L39" s="1" t="str">
        <f>$B$2&amp;$I$7&amp;$B$2&amp;$B$1&amp;$I39</f>
        <v>"ItemId":</v>
      </c>
      <c r="M39" s="1" t="str">
        <f>$B$2&amp;$J$7&amp;$B$2&amp;$B$1&amp;$J39</f>
        <v>"Num":</v>
      </c>
      <c r="N39" s="1" t="str">
        <f>$B$2&amp;$K$7&amp;$B$2&amp;$B$1&amp;$K39</f>
        <v>"Weight":</v>
      </c>
      <c r="O39" s="1" t="str">
        <f>IF(I39=0,"",$A$3&amp;_xlfn.TEXTJOIN($C$1,1,L39:N39)&amp;$A$4)</f>
        <v/>
      </c>
    </row>
    <row r="40" spans="5:15" x14ac:dyDescent="0.15">
      <c r="E40" s="7">
        <v>141008</v>
      </c>
      <c r="F40" s="7">
        <v>3</v>
      </c>
      <c r="G40" s="36" t="s">
        <v>152</v>
      </c>
      <c r="I40" s="7"/>
      <c r="J40" s="7"/>
      <c r="K40" s="7"/>
      <c r="L40" s="1" t="str">
        <f>$B$2&amp;$I$7&amp;$B$2&amp;$B$1&amp;$I40</f>
        <v>"ItemId":</v>
      </c>
      <c r="M40" s="1" t="str">
        <f>$B$2&amp;$J$7&amp;$B$2&amp;$B$1&amp;$J40</f>
        <v>"Num":</v>
      </c>
      <c r="N40" s="1" t="str">
        <f>$B$2&amp;$K$7&amp;$B$2&amp;$B$1&amp;$K40</f>
        <v>"Weight":</v>
      </c>
      <c r="O40" s="1" t="str">
        <f>IF(I40=0,"",$A$3&amp;_xlfn.TEXTJOIN($C$1,1,L40:N40)&amp;$A$4)</f>
        <v/>
      </c>
    </row>
    <row r="41" spans="5:15" x14ac:dyDescent="0.15">
      <c r="E41" s="7">
        <v>141009</v>
      </c>
      <c r="F41" s="7">
        <v>5</v>
      </c>
      <c r="G41" s="3" t="s">
        <v>153</v>
      </c>
      <c r="I41" s="7"/>
      <c r="J41" s="7"/>
      <c r="K41" s="7"/>
      <c r="L41" s="1" t="str">
        <f>$B$2&amp;$I$7&amp;$B$2&amp;$B$1&amp;$I41</f>
        <v>"ItemId":</v>
      </c>
      <c r="M41" s="1" t="str">
        <f>$B$2&amp;$J$7&amp;$B$2&amp;$B$1&amp;$J41</f>
        <v>"Num":</v>
      </c>
      <c r="N41" s="1" t="str">
        <f>$B$2&amp;$K$7&amp;$B$2&amp;$B$1&amp;$K41</f>
        <v>"Weight":</v>
      </c>
      <c r="O41" s="1" t="str">
        <f>IF(I41=0,"",$A$3&amp;_xlfn.TEXTJOIN($C$1,1,L41:N41)&amp;$A$4)</f>
        <v/>
      </c>
    </row>
    <row r="42" spans="5:15" x14ac:dyDescent="0.15">
      <c r="E42" s="7">
        <v>141010</v>
      </c>
      <c r="F42" s="7"/>
      <c r="G42" s="15"/>
    </row>
    <row r="43" spans="5:15" x14ac:dyDescent="0.15">
      <c r="E43" s="7">
        <v>141011</v>
      </c>
      <c r="F43" s="7">
        <v>5</v>
      </c>
      <c r="G43" s="3" t="s">
        <v>154</v>
      </c>
      <c r="I43" s="1" t="s">
        <v>60</v>
      </c>
      <c r="L43" s="11" t="str">
        <f>$A$1&amp;_xlfn.TEXTJOIN($C$1,TRUE,O44:O79)&amp;$A$2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44" spans="5:15" x14ac:dyDescent="0.15">
      <c r="E44" s="7">
        <v>141012</v>
      </c>
      <c r="F44" s="7"/>
      <c r="G44" s="15"/>
      <c r="I44" s="7" t="str">
        <f>IF(F17=5,E17,"")</f>
        <v/>
      </c>
      <c r="J44" s="7">
        <v>1</v>
      </c>
      <c r="K44" s="7">
        <v>100</v>
      </c>
      <c r="L44" s="1" t="str">
        <f>IF(I44="","",$B$2&amp;$I$7&amp;$B$2&amp;$B$1&amp;$I44)</f>
        <v/>
      </c>
      <c r="M44" s="1" t="str">
        <f>IF(L44="","",$B$2&amp;$J$7&amp;$B$2&amp;$B$1&amp;$J44)</f>
        <v/>
      </c>
      <c r="N44" s="1" t="str">
        <f>IF(L44="","",$B$2&amp;$K$7&amp;$B$2&amp;$B$1&amp;$K44)</f>
        <v/>
      </c>
      <c r="O44" s="1" t="str">
        <f>IF(I44="","",$A$3&amp;_xlfn.TEXTJOIN($C$1,1,L44:N44)&amp;$A$4)</f>
        <v/>
      </c>
    </row>
    <row r="45" spans="5:15" x14ac:dyDescent="0.15">
      <c r="E45" s="7">
        <v>141013</v>
      </c>
      <c r="F45" s="7"/>
      <c r="G45" s="15"/>
      <c r="I45" s="7" t="str">
        <f t="shared" ref="I45:I79" si="0">IF(F18=5,E18,"")</f>
        <v/>
      </c>
      <c r="J45" s="7">
        <v>1</v>
      </c>
      <c r="K45" s="7">
        <v>100</v>
      </c>
      <c r="L45" s="1" t="str">
        <f t="shared" ref="L45:L60" si="1">IF(I45="","",$B$2&amp;$I$7&amp;$B$2&amp;$B$1&amp;$I45)</f>
        <v/>
      </c>
      <c r="M45" s="1" t="str">
        <f t="shared" ref="M45:M60" si="2">IF(L45="","",$B$2&amp;$J$7&amp;$B$2&amp;$B$1&amp;$J45)</f>
        <v/>
      </c>
      <c r="N45" s="1" t="str">
        <f t="shared" ref="N45:N60" si="3">IF(L45="","",$B$2&amp;$K$7&amp;$B$2&amp;$B$1&amp;$K45)</f>
        <v/>
      </c>
      <c r="O45" s="1" t="str">
        <f t="shared" ref="O45:O60" si="4">IF(I45="","",$A$3&amp;_xlfn.TEXTJOIN($C$1,1,L45:N45)&amp;$A$4)</f>
        <v/>
      </c>
    </row>
    <row r="46" spans="5:15" x14ac:dyDescent="0.15">
      <c r="E46" s="7">
        <v>141014</v>
      </c>
      <c r="F46" s="7"/>
      <c r="G46" s="15"/>
      <c r="I46" s="7">
        <f t="shared" si="0"/>
        <v>140103</v>
      </c>
      <c r="J46" s="7">
        <v>1</v>
      </c>
      <c r="K46" s="7">
        <v>100</v>
      </c>
      <c r="L46" s="1" t="str">
        <f t="shared" si="1"/>
        <v>"ItemId":140103</v>
      </c>
      <c r="M46" s="1" t="str">
        <f t="shared" si="2"/>
        <v>"Num":1</v>
      </c>
      <c r="N46" s="1" t="str">
        <f t="shared" si="3"/>
        <v>"Weight":100</v>
      </c>
      <c r="O46" s="1" t="str">
        <f t="shared" si="4"/>
        <v>{"ItemId":140103,"Num":1,"Weight":100}</v>
      </c>
    </row>
    <row r="47" spans="5:15" x14ac:dyDescent="0.15">
      <c r="E47" s="7">
        <v>141015</v>
      </c>
      <c r="F47" s="7">
        <v>3</v>
      </c>
      <c r="G47" s="15" t="s">
        <v>155</v>
      </c>
      <c r="I47" s="7">
        <f t="shared" si="0"/>
        <v>140104</v>
      </c>
      <c r="J47" s="7">
        <v>1</v>
      </c>
      <c r="K47" s="7">
        <v>100</v>
      </c>
      <c r="L47" s="1" t="str">
        <f t="shared" si="1"/>
        <v>"ItemId":140104</v>
      </c>
      <c r="M47" s="1" t="str">
        <f t="shared" si="2"/>
        <v>"Num":1</v>
      </c>
      <c r="N47" s="1" t="str">
        <f t="shared" si="3"/>
        <v>"Weight":100</v>
      </c>
      <c r="O47" s="1" t="str">
        <f t="shared" si="4"/>
        <v>{"ItemId":140104,"Num":1,"Weight":100}</v>
      </c>
    </row>
    <row r="48" spans="5:15" x14ac:dyDescent="0.15">
      <c r="E48" s="7">
        <v>141016</v>
      </c>
      <c r="F48" s="7"/>
      <c r="G48" s="15"/>
      <c r="I48" s="7">
        <f t="shared" si="0"/>
        <v>140105</v>
      </c>
      <c r="J48" s="7">
        <v>1</v>
      </c>
      <c r="K48" s="7">
        <v>100</v>
      </c>
      <c r="L48" s="1" t="str">
        <f t="shared" si="1"/>
        <v>"ItemId":140105</v>
      </c>
      <c r="M48" s="1" t="str">
        <f t="shared" si="2"/>
        <v>"Num":1</v>
      </c>
      <c r="N48" s="1" t="str">
        <f t="shared" si="3"/>
        <v>"Weight":100</v>
      </c>
      <c r="O48" s="1" t="str">
        <f t="shared" si="4"/>
        <v>{"ItemId":140105,"Num":1,"Weight":100}</v>
      </c>
    </row>
    <row r="49" spans="5:15" x14ac:dyDescent="0.15">
      <c r="E49" s="7">
        <v>141017</v>
      </c>
      <c r="F49" s="7"/>
      <c r="G49" s="15"/>
      <c r="I49" s="7" t="str">
        <f t="shared" si="0"/>
        <v/>
      </c>
      <c r="J49" s="7">
        <v>1</v>
      </c>
      <c r="K49" s="7">
        <v>100</v>
      </c>
      <c r="L49" s="1" t="str">
        <f t="shared" si="1"/>
        <v/>
      </c>
      <c r="M49" s="1" t="str">
        <f t="shared" si="2"/>
        <v/>
      </c>
      <c r="N49" s="1" t="str">
        <f t="shared" si="3"/>
        <v/>
      </c>
      <c r="O49" s="1" t="str">
        <f t="shared" si="4"/>
        <v/>
      </c>
    </row>
    <row r="50" spans="5:15" x14ac:dyDescent="0.15">
      <c r="E50" s="7">
        <v>141018</v>
      </c>
      <c r="F50" s="7">
        <v>3</v>
      </c>
      <c r="G50" s="15" t="s">
        <v>61</v>
      </c>
      <c r="I50" s="7" t="str">
        <f t="shared" si="0"/>
        <v/>
      </c>
      <c r="J50" s="7">
        <v>1</v>
      </c>
      <c r="K50" s="7">
        <v>100</v>
      </c>
      <c r="L50" s="1" t="str">
        <f t="shared" si="1"/>
        <v/>
      </c>
      <c r="M50" s="1" t="str">
        <f t="shared" si="2"/>
        <v/>
      </c>
      <c r="N50" s="1" t="str">
        <f t="shared" si="3"/>
        <v/>
      </c>
      <c r="O50" s="1" t="str">
        <f t="shared" si="4"/>
        <v/>
      </c>
    </row>
    <row r="51" spans="5:15" x14ac:dyDescent="0.15">
      <c r="E51" s="7">
        <v>141019</v>
      </c>
      <c r="F51" s="7">
        <v>3</v>
      </c>
      <c r="G51" s="15" t="s">
        <v>62</v>
      </c>
      <c r="I51" s="7" t="str">
        <f t="shared" si="0"/>
        <v/>
      </c>
      <c r="J51" s="7">
        <v>1</v>
      </c>
      <c r="K51" s="7">
        <v>100</v>
      </c>
      <c r="L51" s="1" t="str">
        <f t="shared" si="1"/>
        <v/>
      </c>
      <c r="M51" s="1" t="str">
        <f t="shared" si="2"/>
        <v/>
      </c>
      <c r="N51" s="1" t="str">
        <f t="shared" si="3"/>
        <v/>
      </c>
      <c r="O51" s="1" t="str">
        <f t="shared" si="4"/>
        <v/>
      </c>
    </row>
    <row r="52" spans="5:15" x14ac:dyDescent="0.15">
      <c r="E52" s="7">
        <v>141020</v>
      </c>
      <c r="F52" s="7"/>
      <c r="G52" s="15"/>
      <c r="I52" s="7" t="str">
        <f t="shared" si="0"/>
        <v/>
      </c>
      <c r="J52" s="7">
        <v>1</v>
      </c>
      <c r="K52" s="7">
        <v>100</v>
      </c>
      <c r="L52" s="1" t="str">
        <f t="shared" si="1"/>
        <v/>
      </c>
      <c r="M52" s="1" t="str">
        <f t="shared" si="2"/>
        <v/>
      </c>
      <c r="N52" s="1" t="str">
        <f t="shared" si="3"/>
        <v/>
      </c>
      <c r="O52" s="1" t="str">
        <f t="shared" si="4"/>
        <v/>
      </c>
    </row>
    <row r="53" spans="5:15" x14ac:dyDescent="0.15">
      <c r="I53" s="7" t="str">
        <f t="shared" si="0"/>
        <v/>
      </c>
      <c r="J53" s="7">
        <v>1</v>
      </c>
      <c r="K53" s="7">
        <v>100</v>
      </c>
      <c r="L53" s="1" t="str">
        <f t="shared" si="1"/>
        <v/>
      </c>
      <c r="M53" s="1" t="str">
        <f t="shared" si="2"/>
        <v/>
      </c>
      <c r="N53" s="1" t="str">
        <f t="shared" si="3"/>
        <v/>
      </c>
      <c r="O53" s="1" t="str">
        <f t="shared" si="4"/>
        <v/>
      </c>
    </row>
    <row r="54" spans="5:15" x14ac:dyDescent="0.15">
      <c r="I54" s="7" t="str">
        <f t="shared" si="0"/>
        <v/>
      </c>
      <c r="J54" s="7">
        <v>1</v>
      </c>
      <c r="K54" s="7">
        <v>100</v>
      </c>
      <c r="L54" s="1" t="str">
        <f t="shared" si="1"/>
        <v/>
      </c>
      <c r="M54" s="1" t="str">
        <f t="shared" si="2"/>
        <v/>
      </c>
      <c r="N54" s="1" t="str">
        <f t="shared" si="3"/>
        <v/>
      </c>
      <c r="O54" s="1" t="str">
        <f t="shared" si="4"/>
        <v/>
      </c>
    </row>
    <row r="55" spans="5:15" x14ac:dyDescent="0.15">
      <c r="I55" s="7" t="str">
        <f t="shared" si="0"/>
        <v/>
      </c>
      <c r="J55" s="7">
        <v>1</v>
      </c>
      <c r="K55" s="7">
        <v>100</v>
      </c>
      <c r="L55" s="1" t="str">
        <f t="shared" si="1"/>
        <v/>
      </c>
      <c r="M55" s="1" t="str">
        <f t="shared" si="2"/>
        <v/>
      </c>
      <c r="N55" s="1" t="str">
        <f t="shared" si="3"/>
        <v/>
      </c>
      <c r="O55" s="1" t="str">
        <f t="shared" si="4"/>
        <v/>
      </c>
    </row>
    <row r="56" spans="5:15" x14ac:dyDescent="0.15">
      <c r="I56" s="7">
        <f t="shared" si="0"/>
        <v>140113</v>
      </c>
      <c r="J56" s="7">
        <v>1</v>
      </c>
      <c r="K56" s="7">
        <v>100</v>
      </c>
      <c r="L56" s="1" t="str">
        <f t="shared" si="1"/>
        <v>"ItemId":140113</v>
      </c>
      <c r="M56" s="1" t="str">
        <f t="shared" si="2"/>
        <v>"Num":1</v>
      </c>
      <c r="N56" s="1" t="str">
        <f t="shared" si="3"/>
        <v>"Weight":100</v>
      </c>
      <c r="O56" s="1" t="str">
        <f t="shared" si="4"/>
        <v>{"ItemId":140113,"Num":1,"Weight":100}</v>
      </c>
    </row>
    <row r="57" spans="5:15" x14ac:dyDescent="0.15">
      <c r="I57" s="7" t="str">
        <f t="shared" si="0"/>
        <v/>
      </c>
      <c r="J57" s="7">
        <v>1</v>
      </c>
      <c r="K57" s="7">
        <v>100</v>
      </c>
      <c r="L57" s="1" t="str">
        <f t="shared" si="1"/>
        <v/>
      </c>
      <c r="M57" s="1" t="str">
        <f t="shared" si="2"/>
        <v/>
      </c>
      <c r="N57" s="1" t="str">
        <f t="shared" si="3"/>
        <v/>
      </c>
      <c r="O57" s="1" t="str">
        <f t="shared" si="4"/>
        <v/>
      </c>
    </row>
    <row r="58" spans="5:15" x14ac:dyDescent="0.15">
      <c r="I58" s="7">
        <f t="shared" si="0"/>
        <v>140115</v>
      </c>
      <c r="J58" s="7">
        <v>1</v>
      </c>
      <c r="K58" s="7">
        <v>100</v>
      </c>
      <c r="L58" s="1" t="str">
        <f t="shared" si="1"/>
        <v>"ItemId":140115</v>
      </c>
      <c r="M58" s="1" t="str">
        <f t="shared" si="2"/>
        <v>"Num":1</v>
      </c>
      <c r="N58" s="1" t="str">
        <f t="shared" si="3"/>
        <v>"Weight":100</v>
      </c>
      <c r="O58" s="1" t="str">
        <f t="shared" si="4"/>
        <v>{"ItemId":140115,"Num":1,"Weight":100}</v>
      </c>
    </row>
    <row r="59" spans="5:15" x14ac:dyDescent="0.15">
      <c r="I59" s="7">
        <f t="shared" si="0"/>
        <v>140116</v>
      </c>
      <c r="J59" s="7">
        <v>1</v>
      </c>
      <c r="K59" s="7">
        <v>100</v>
      </c>
      <c r="L59" s="1" t="str">
        <f t="shared" si="1"/>
        <v>"ItemId":140116</v>
      </c>
      <c r="M59" s="1" t="str">
        <f t="shared" si="2"/>
        <v>"Num":1</v>
      </c>
      <c r="N59" s="1" t="str">
        <f t="shared" si="3"/>
        <v>"Weight":100</v>
      </c>
      <c r="O59" s="1" t="str">
        <f t="shared" si="4"/>
        <v>{"ItemId":140116,"Num":1,"Weight":100}</v>
      </c>
    </row>
    <row r="60" spans="5:15" x14ac:dyDescent="0.15">
      <c r="I60" s="7">
        <f>IF(F33=5,E33,"")</f>
        <v>141001</v>
      </c>
      <c r="J60" s="7">
        <v>1</v>
      </c>
      <c r="K60" s="7">
        <v>100</v>
      </c>
      <c r="L60" s="1" t="str">
        <f t="shared" si="1"/>
        <v>"ItemId":141001</v>
      </c>
      <c r="M60" s="1" t="str">
        <f t="shared" si="2"/>
        <v>"Num":1</v>
      </c>
      <c r="N60" s="1" t="str">
        <f t="shared" si="3"/>
        <v>"Weight":100</v>
      </c>
      <c r="O60" s="1" t="str">
        <f t="shared" si="4"/>
        <v>{"ItemId":141001,"Num":1,"Weight":100}</v>
      </c>
    </row>
    <row r="61" spans="5:15" x14ac:dyDescent="0.15">
      <c r="I61" s="7" t="str">
        <f t="shared" si="0"/>
        <v/>
      </c>
      <c r="J61" s="7">
        <v>1</v>
      </c>
      <c r="K61" s="7">
        <v>100</v>
      </c>
      <c r="L61" s="1" t="str">
        <f t="shared" ref="L61:L79" si="5">IF(I61="","",$B$2&amp;$I$7&amp;$B$2&amp;$B$1&amp;$I61)</f>
        <v/>
      </c>
      <c r="M61" s="1" t="str">
        <f t="shared" ref="M61:M79" si="6">IF(L61="","",$B$2&amp;$J$7&amp;$B$2&amp;$B$1&amp;$J61)</f>
        <v/>
      </c>
      <c r="N61" s="1" t="str">
        <f t="shared" ref="N61:N79" si="7">IF(L61="","",$B$2&amp;$K$7&amp;$B$2&amp;$B$1&amp;$K61)</f>
        <v/>
      </c>
      <c r="O61" s="1" t="str">
        <f t="shared" ref="O61:O79" si="8">IF(I61="","",$A$3&amp;_xlfn.TEXTJOIN($C$1,1,L61:N61)&amp;$A$4)</f>
        <v/>
      </c>
    </row>
    <row r="62" spans="5:15" x14ac:dyDescent="0.15">
      <c r="I62" s="7" t="str">
        <f t="shared" si="0"/>
        <v/>
      </c>
      <c r="J62" s="7">
        <v>1</v>
      </c>
      <c r="K62" s="7">
        <v>100</v>
      </c>
      <c r="L62" s="1" t="str">
        <f t="shared" si="5"/>
        <v/>
      </c>
      <c r="M62" s="1" t="str">
        <f t="shared" si="6"/>
        <v/>
      </c>
      <c r="N62" s="1" t="str">
        <f t="shared" si="7"/>
        <v/>
      </c>
      <c r="O62" s="1" t="str">
        <f t="shared" si="8"/>
        <v/>
      </c>
    </row>
    <row r="63" spans="5:15" x14ac:dyDescent="0.15">
      <c r="I63" s="7" t="str">
        <f t="shared" si="0"/>
        <v/>
      </c>
      <c r="J63" s="7">
        <v>1</v>
      </c>
      <c r="K63" s="7">
        <v>100</v>
      </c>
      <c r="L63" s="1" t="str">
        <f t="shared" si="5"/>
        <v/>
      </c>
      <c r="M63" s="1" t="str">
        <f t="shared" si="6"/>
        <v/>
      </c>
      <c r="N63" s="1" t="str">
        <f t="shared" si="7"/>
        <v/>
      </c>
      <c r="O63" s="1" t="str">
        <f t="shared" si="8"/>
        <v/>
      </c>
    </row>
    <row r="64" spans="5:15" x14ac:dyDescent="0.15">
      <c r="I64" s="7" t="str">
        <f t="shared" si="0"/>
        <v/>
      </c>
      <c r="J64" s="7">
        <v>1</v>
      </c>
      <c r="K64" s="7">
        <v>100</v>
      </c>
      <c r="L64" s="1" t="str">
        <f t="shared" si="5"/>
        <v/>
      </c>
      <c r="M64" s="1" t="str">
        <f t="shared" si="6"/>
        <v/>
      </c>
      <c r="N64" s="1" t="str">
        <f t="shared" si="7"/>
        <v/>
      </c>
      <c r="O64" s="1" t="str">
        <f t="shared" si="8"/>
        <v/>
      </c>
    </row>
    <row r="65" spans="9:15" x14ac:dyDescent="0.15">
      <c r="I65" s="7">
        <f t="shared" si="0"/>
        <v>141006</v>
      </c>
      <c r="J65" s="7">
        <v>1</v>
      </c>
      <c r="K65" s="7">
        <v>100</v>
      </c>
      <c r="L65" s="1" t="str">
        <f t="shared" si="5"/>
        <v>"ItemId":141006</v>
      </c>
      <c r="M65" s="1" t="str">
        <f t="shared" si="6"/>
        <v>"Num":1</v>
      </c>
      <c r="N65" s="1" t="str">
        <f t="shared" si="7"/>
        <v>"Weight":100</v>
      </c>
      <c r="O65" s="1" t="str">
        <f t="shared" si="8"/>
        <v>{"ItemId":141006,"Num":1,"Weight":100}</v>
      </c>
    </row>
    <row r="66" spans="9:15" x14ac:dyDescent="0.15">
      <c r="I66" s="7" t="str">
        <f t="shared" si="0"/>
        <v/>
      </c>
      <c r="J66" s="7">
        <v>1</v>
      </c>
      <c r="K66" s="7">
        <v>100</v>
      </c>
      <c r="L66" s="1" t="str">
        <f t="shared" si="5"/>
        <v/>
      </c>
      <c r="M66" s="1" t="str">
        <f t="shared" si="6"/>
        <v/>
      </c>
      <c r="N66" s="1" t="str">
        <f t="shared" si="7"/>
        <v/>
      </c>
      <c r="O66" s="1" t="str">
        <f t="shared" si="8"/>
        <v/>
      </c>
    </row>
    <row r="67" spans="9:15" x14ac:dyDescent="0.15">
      <c r="I67" s="7" t="str">
        <f t="shared" si="0"/>
        <v/>
      </c>
      <c r="J67" s="7">
        <v>1</v>
      </c>
      <c r="K67" s="7">
        <v>100</v>
      </c>
      <c r="L67" s="1" t="str">
        <f t="shared" si="5"/>
        <v/>
      </c>
      <c r="M67" s="1" t="str">
        <f t="shared" si="6"/>
        <v/>
      </c>
      <c r="N67" s="1" t="str">
        <f t="shared" si="7"/>
        <v/>
      </c>
      <c r="O67" s="1" t="str">
        <f t="shared" si="8"/>
        <v/>
      </c>
    </row>
    <row r="68" spans="9:15" x14ac:dyDescent="0.15">
      <c r="I68" s="7">
        <f t="shared" si="0"/>
        <v>141009</v>
      </c>
      <c r="J68" s="7">
        <v>1</v>
      </c>
      <c r="K68" s="7">
        <v>100</v>
      </c>
      <c r="L68" s="1" t="str">
        <f t="shared" si="5"/>
        <v>"ItemId":141009</v>
      </c>
      <c r="M68" s="1" t="str">
        <f t="shared" si="6"/>
        <v>"Num":1</v>
      </c>
      <c r="N68" s="1" t="str">
        <f t="shared" si="7"/>
        <v>"Weight":100</v>
      </c>
      <c r="O68" s="1" t="str">
        <f t="shared" si="8"/>
        <v>{"ItemId":141009,"Num":1,"Weight":100}</v>
      </c>
    </row>
    <row r="69" spans="9:15" x14ac:dyDescent="0.15">
      <c r="I69" s="7" t="str">
        <f t="shared" si="0"/>
        <v/>
      </c>
      <c r="J69" s="7">
        <v>1</v>
      </c>
      <c r="K69" s="7">
        <v>100</v>
      </c>
      <c r="L69" s="1" t="str">
        <f t="shared" si="5"/>
        <v/>
      </c>
      <c r="M69" s="1" t="str">
        <f t="shared" si="6"/>
        <v/>
      </c>
      <c r="N69" s="1" t="str">
        <f t="shared" si="7"/>
        <v/>
      </c>
      <c r="O69" s="1" t="str">
        <f t="shared" si="8"/>
        <v/>
      </c>
    </row>
    <row r="70" spans="9:15" x14ac:dyDescent="0.15">
      <c r="I70" s="7">
        <f t="shared" si="0"/>
        <v>141011</v>
      </c>
      <c r="J70" s="7">
        <v>1</v>
      </c>
      <c r="K70" s="7">
        <v>100</v>
      </c>
      <c r="L70" s="1" t="str">
        <f t="shared" si="5"/>
        <v>"ItemId":141011</v>
      </c>
      <c r="M70" s="1" t="str">
        <f t="shared" si="6"/>
        <v>"Num":1</v>
      </c>
      <c r="N70" s="1" t="str">
        <f t="shared" si="7"/>
        <v>"Weight":100</v>
      </c>
      <c r="O70" s="1" t="str">
        <f t="shared" si="8"/>
        <v>{"ItemId":141011,"Num":1,"Weight":100}</v>
      </c>
    </row>
    <row r="71" spans="9:15" x14ac:dyDescent="0.15">
      <c r="I71" s="7" t="str">
        <f t="shared" si="0"/>
        <v/>
      </c>
      <c r="J71" s="7">
        <v>1</v>
      </c>
      <c r="K71" s="7">
        <v>100</v>
      </c>
      <c r="L71" s="1" t="str">
        <f t="shared" si="5"/>
        <v/>
      </c>
      <c r="M71" s="1" t="str">
        <f t="shared" si="6"/>
        <v/>
      </c>
      <c r="N71" s="1" t="str">
        <f t="shared" si="7"/>
        <v/>
      </c>
      <c r="O71" s="1" t="str">
        <f t="shared" si="8"/>
        <v/>
      </c>
    </row>
    <row r="72" spans="9:15" x14ac:dyDescent="0.15">
      <c r="I72" s="7" t="str">
        <f t="shared" si="0"/>
        <v/>
      </c>
      <c r="J72" s="7">
        <v>1</v>
      </c>
      <c r="K72" s="7">
        <v>100</v>
      </c>
      <c r="L72" s="1" t="str">
        <f t="shared" si="5"/>
        <v/>
      </c>
      <c r="M72" s="1" t="str">
        <f t="shared" si="6"/>
        <v/>
      </c>
      <c r="N72" s="1" t="str">
        <f t="shared" si="7"/>
        <v/>
      </c>
      <c r="O72" s="1" t="str">
        <f t="shared" si="8"/>
        <v/>
      </c>
    </row>
    <row r="73" spans="9:15" x14ac:dyDescent="0.15">
      <c r="I73" s="7" t="str">
        <f t="shared" si="0"/>
        <v/>
      </c>
      <c r="J73" s="7">
        <v>1</v>
      </c>
      <c r="K73" s="7">
        <v>100</v>
      </c>
      <c r="L73" s="1" t="str">
        <f t="shared" si="5"/>
        <v/>
      </c>
      <c r="M73" s="1" t="str">
        <f t="shared" si="6"/>
        <v/>
      </c>
      <c r="N73" s="1" t="str">
        <f t="shared" si="7"/>
        <v/>
      </c>
      <c r="O73" s="1" t="str">
        <f t="shared" si="8"/>
        <v/>
      </c>
    </row>
    <row r="74" spans="9:15" x14ac:dyDescent="0.15">
      <c r="I74" s="7" t="str">
        <f t="shared" si="0"/>
        <v/>
      </c>
      <c r="J74" s="7">
        <v>1</v>
      </c>
      <c r="K74" s="7">
        <v>100</v>
      </c>
      <c r="L74" s="1" t="str">
        <f t="shared" si="5"/>
        <v/>
      </c>
      <c r="M74" s="1" t="str">
        <f t="shared" si="6"/>
        <v/>
      </c>
      <c r="N74" s="1" t="str">
        <f t="shared" si="7"/>
        <v/>
      </c>
      <c r="O74" s="1" t="str">
        <f t="shared" si="8"/>
        <v/>
      </c>
    </row>
    <row r="75" spans="9:15" x14ac:dyDescent="0.15">
      <c r="I75" s="7" t="str">
        <f t="shared" si="0"/>
        <v/>
      </c>
      <c r="J75" s="7">
        <v>1</v>
      </c>
      <c r="K75" s="7">
        <v>100</v>
      </c>
      <c r="L75" s="1" t="str">
        <f t="shared" si="5"/>
        <v/>
      </c>
      <c r="M75" s="1" t="str">
        <f t="shared" si="6"/>
        <v/>
      </c>
      <c r="N75" s="1" t="str">
        <f t="shared" si="7"/>
        <v/>
      </c>
      <c r="O75" s="1" t="str">
        <f t="shared" si="8"/>
        <v/>
      </c>
    </row>
    <row r="76" spans="9:15" x14ac:dyDescent="0.15">
      <c r="I76" s="7" t="str">
        <f t="shared" si="0"/>
        <v/>
      </c>
      <c r="J76" s="7">
        <v>1</v>
      </c>
      <c r="K76" s="7">
        <v>100</v>
      </c>
      <c r="L76" s="1" t="str">
        <f t="shared" si="5"/>
        <v/>
      </c>
      <c r="M76" s="1" t="str">
        <f t="shared" si="6"/>
        <v/>
      </c>
      <c r="N76" s="1" t="str">
        <f t="shared" si="7"/>
        <v/>
      </c>
      <c r="O76" s="1" t="str">
        <f t="shared" si="8"/>
        <v/>
      </c>
    </row>
    <row r="77" spans="9:15" x14ac:dyDescent="0.15">
      <c r="I77" s="7" t="str">
        <f t="shared" si="0"/>
        <v/>
      </c>
      <c r="J77" s="7">
        <v>1</v>
      </c>
      <c r="K77" s="7">
        <v>100</v>
      </c>
      <c r="L77" s="1" t="str">
        <f t="shared" si="5"/>
        <v/>
      </c>
      <c r="M77" s="1" t="str">
        <f t="shared" si="6"/>
        <v/>
      </c>
      <c r="N77" s="1" t="str">
        <f t="shared" si="7"/>
        <v/>
      </c>
      <c r="O77" s="1" t="str">
        <f t="shared" si="8"/>
        <v/>
      </c>
    </row>
    <row r="78" spans="9:15" x14ac:dyDescent="0.15">
      <c r="I78" s="7" t="str">
        <f t="shared" si="0"/>
        <v/>
      </c>
      <c r="J78" s="7">
        <v>1</v>
      </c>
      <c r="K78" s="7">
        <v>100</v>
      </c>
      <c r="L78" s="1" t="str">
        <f t="shared" si="5"/>
        <v/>
      </c>
      <c r="M78" s="1" t="str">
        <f t="shared" si="6"/>
        <v/>
      </c>
      <c r="N78" s="1" t="str">
        <f t="shared" si="7"/>
        <v/>
      </c>
      <c r="O78" s="1" t="str">
        <f t="shared" si="8"/>
        <v/>
      </c>
    </row>
    <row r="79" spans="9:15" x14ac:dyDescent="0.15">
      <c r="I79" s="7" t="str">
        <f t="shared" si="0"/>
        <v/>
      </c>
      <c r="J79" s="7">
        <v>1</v>
      </c>
      <c r="K79" s="7">
        <v>100</v>
      </c>
      <c r="L79" s="1" t="str">
        <f t="shared" si="5"/>
        <v/>
      </c>
      <c r="M79" s="1" t="str">
        <f t="shared" si="6"/>
        <v/>
      </c>
      <c r="N79" s="1" t="str">
        <f t="shared" si="7"/>
        <v/>
      </c>
      <c r="O79" s="1" t="str">
        <f t="shared" si="8"/>
        <v/>
      </c>
    </row>
    <row r="81" spans="9:15" x14ac:dyDescent="0.15">
      <c r="I81" s="1" t="s">
        <v>63</v>
      </c>
      <c r="L81" s="11" t="str">
        <f>$A$1&amp;_xlfn.TEXTJOIN($C$1,TRUE,O82:O117)&amp;$A$2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82" spans="9:15" x14ac:dyDescent="0.15">
      <c r="I82" s="7">
        <f>IF(F17=3,E17,"")</f>
        <v>140101</v>
      </c>
      <c r="J82" s="7">
        <v>1</v>
      </c>
      <c r="K82" s="7">
        <v>100</v>
      </c>
      <c r="L82" s="1" t="str">
        <f>IF(I82="","",$B$2&amp;$I$7&amp;$B$2&amp;$B$1&amp;$I82)</f>
        <v>"ItemId":140101</v>
      </c>
      <c r="M82" s="1" t="str">
        <f>IF(L82="","",$B$2&amp;$J$7&amp;$B$2&amp;$B$1&amp;$J82)</f>
        <v>"Num":1</v>
      </c>
      <c r="N82" s="1" t="str">
        <f>IF(L82="","",$B$2&amp;$K$7&amp;$B$2&amp;$B$1&amp;$K82)</f>
        <v>"Weight":100</v>
      </c>
      <c r="O82" s="1" t="str">
        <f>IF(I82="","",$A$3&amp;_xlfn.TEXTJOIN($C$1,1,L82:N82)&amp;$A$4)</f>
        <v>{"ItemId":140101,"Num":1,"Weight":100}</v>
      </c>
    </row>
    <row r="83" spans="9:15" x14ac:dyDescent="0.15">
      <c r="I83" s="7" t="str">
        <f t="shared" ref="I83:I116" si="9">IF(F18=3,E18,"")</f>
        <v/>
      </c>
      <c r="J83" s="7">
        <v>1</v>
      </c>
      <c r="K83" s="7">
        <v>100</v>
      </c>
      <c r="L83" s="1" t="str">
        <f t="shared" ref="L83:L100" si="10">IF(I83="","",$B$2&amp;$I$7&amp;$B$2&amp;$B$1&amp;$I83)</f>
        <v/>
      </c>
      <c r="M83" s="1" t="str">
        <f t="shared" ref="M83:M100" si="11">IF(L83="","",$B$2&amp;$J$7&amp;$B$2&amp;$B$1&amp;$J83)</f>
        <v/>
      </c>
      <c r="N83" s="1" t="str">
        <f t="shared" ref="N83:N100" si="12">IF(L83="","",$B$2&amp;$K$7&amp;$B$2&amp;$B$1&amp;$K83)</f>
        <v/>
      </c>
      <c r="O83" s="1" t="str">
        <f t="shared" ref="O83:O100" si="13">IF(I83="","",$A$3&amp;_xlfn.TEXTJOIN($C$1,1,L83:N83)&amp;$A$4)</f>
        <v/>
      </c>
    </row>
    <row r="84" spans="9:15" x14ac:dyDescent="0.15">
      <c r="I84" s="7" t="str">
        <f t="shared" si="9"/>
        <v/>
      </c>
      <c r="J84" s="7">
        <v>1</v>
      </c>
      <c r="K84" s="7">
        <v>100</v>
      </c>
      <c r="L84" s="1" t="str">
        <f t="shared" si="10"/>
        <v/>
      </c>
      <c r="M84" s="1" t="str">
        <f t="shared" si="11"/>
        <v/>
      </c>
      <c r="N84" s="1" t="str">
        <f t="shared" si="12"/>
        <v/>
      </c>
      <c r="O84" s="1" t="str">
        <f t="shared" si="13"/>
        <v/>
      </c>
    </row>
    <row r="85" spans="9:15" x14ac:dyDescent="0.15">
      <c r="I85" s="7" t="str">
        <f t="shared" si="9"/>
        <v/>
      </c>
      <c r="J85" s="7">
        <v>1</v>
      </c>
      <c r="K85" s="7">
        <v>100</v>
      </c>
      <c r="L85" s="1" t="str">
        <f t="shared" si="10"/>
        <v/>
      </c>
      <c r="M85" s="1" t="str">
        <f t="shared" si="11"/>
        <v/>
      </c>
      <c r="N85" s="1" t="str">
        <f t="shared" si="12"/>
        <v/>
      </c>
      <c r="O85" s="1" t="str">
        <f t="shared" si="13"/>
        <v/>
      </c>
    </row>
    <row r="86" spans="9:15" x14ac:dyDescent="0.15">
      <c r="I86" s="7" t="str">
        <f t="shared" si="9"/>
        <v/>
      </c>
      <c r="J86" s="7">
        <v>1</v>
      </c>
      <c r="K86" s="7">
        <v>100</v>
      </c>
      <c r="L86" s="1" t="str">
        <f t="shared" si="10"/>
        <v/>
      </c>
      <c r="M86" s="1" t="str">
        <f t="shared" si="11"/>
        <v/>
      </c>
      <c r="N86" s="1" t="str">
        <f t="shared" si="12"/>
        <v/>
      </c>
      <c r="O86" s="1" t="str">
        <f t="shared" si="13"/>
        <v/>
      </c>
    </row>
    <row r="87" spans="9:15" x14ac:dyDescent="0.15">
      <c r="I87" s="7">
        <f t="shared" si="9"/>
        <v>140106</v>
      </c>
      <c r="J87" s="7">
        <v>1</v>
      </c>
      <c r="K87" s="7">
        <v>100</v>
      </c>
      <c r="L87" s="1" t="str">
        <f t="shared" si="10"/>
        <v>"ItemId":140106</v>
      </c>
      <c r="M87" s="1" t="str">
        <f t="shared" si="11"/>
        <v>"Num":1</v>
      </c>
      <c r="N87" s="1" t="str">
        <f t="shared" si="12"/>
        <v>"Weight":100</v>
      </c>
      <c r="O87" s="1" t="str">
        <f t="shared" si="13"/>
        <v>{"ItemId":140106,"Num":1,"Weight":100}</v>
      </c>
    </row>
    <row r="88" spans="9:15" x14ac:dyDescent="0.15">
      <c r="I88" s="7" t="str">
        <f t="shared" si="9"/>
        <v/>
      </c>
      <c r="J88" s="7">
        <v>1</v>
      </c>
      <c r="K88" s="7">
        <v>100</v>
      </c>
      <c r="L88" s="1" t="str">
        <f t="shared" si="10"/>
        <v/>
      </c>
      <c r="M88" s="1" t="str">
        <f t="shared" si="11"/>
        <v/>
      </c>
      <c r="N88" s="1" t="str">
        <f t="shared" si="12"/>
        <v/>
      </c>
      <c r="O88" s="1" t="str">
        <f t="shared" si="13"/>
        <v/>
      </c>
    </row>
    <row r="89" spans="9:15" x14ac:dyDescent="0.15">
      <c r="I89" s="7">
        <f t="shared" si="9"/>
        <v>140108</v>
      </c>
      <c r="J89" s="7">
        <v>1</v>
      </c>
      <c r="K89" s="7">
        <v>100</v>
      </c>
      <c r="L89" s="1" t="str">
        <f t="shared" si="10"/>
        <v>"ItemId":140108</v>
      </c>
      <c r="M89" s="1" t="str">
        <f t="shared" si="11"/>
        <v>"Num":1</v>
      </c>
      <c r="N89" s="1" t="str">
        <f t="shared" si="12"/>
        <v>"Weight":100</v>
      </c>
      <c r="O89" s="1" t="str">
        <f t="shared" si="13"/>
        <v>{"ItemId":140108,"Num":1,"Weight":100}</v>
      </c>
    </row>
    <row r="90" spans="9:15" x14ac:dyDescent="0.15">
      <c r="I90" s="7">
        <f t="shared" si="9"/>
        <v>140109</v>
      </c>
      <c r="J90" s="7">
        <v>1</v>
      </c>
      <c r="K90" s="7">
        <v>100</v>
      </c>
      <c r="L90" s="1" t="str">
        <f t="shared" si="10"/>
        <v>"ItemId":140109</v>
      </c>
      <c r="M90" s="1" t="str">
        <f t="shared" si="11"/>
        <v>"Num":1</v>
      </c>
      <c r="N90" s="1" t="str">
        <f t="shared" si="12"/>
        <v>"Weight":100</v>
      </c>
      <c r="O90" s="1" t="str">
        <f t="shared" si="13"/>
        <v>{"ItemId":140109,"Num":1,"Weight":100}</v>
      </c>
    </row>
    <row r="91" spans="9:15" x14ac:dyDescent="0.15">
      <c r="I91" s="7" t="str">
        <f t="shared" si="9"/>
        <v/>
      </c>
      <c r="J91" s="7">
        <v>1</v>
      </c>
      <c r="K91" s="7">
        <v>100</v>
      </c>
      <c r="L91" s="1" t="str">
        <f t="shared" si="10"/>
        <v/>
      </c>
      <c r="M91" s="1" t="str">
        <f t="shared" si="11"/>
        <v/>
      </c>
      <c r="N91" s="1" t="str">
        <f t="shared" si="12"/>
        <v/>
      </c>
      <c r="O91" s="1" t="str">
        <f t="shared" si="13"/>
        <v/>
      </c>
    </row>
    <row r="92" spans="9:15" x14ac:dyDescent="0.15">
      <c r="I92" s="7">
        <f t="shared" si="9"/>
        <v>140111</v>
      </c>
      <c r="J92" s="7">
        <v>1</v>
      </c>
      <c r="K92" s="7">
        <v>100</v>
      </c>
      <c r="L92" s="1" t="str">
        <f t="shared" si="10"/>
        <v>"ItemId":140111</v>
      </c>
      <c r="M92" s="1" t="str">
        <f t="shared" si="11"/>
        <v>"Num":1</v>
      </c>
      <c r="N92" s="1" t="str">
        <f t="shared" si="12"/>
        <v>"Weight":100</v>
      </c>
      <c r="O92" s="1" t="str">
        <f t="shared" si="13"/>
        <v>{"ItemId":140111,"Num":1,"Weight":100}</v>
      </c>
    </row>
    <row r="93" spans="9:15" x14ac:dyDescent="0.15">
      <c r="I93" s="7" t="str">
        <f t="shared" si="9"/>
        <v/>
      </c>
      <c r="J93" s="7">
        <v>1</v>
      </c>
      <c r="K93" s="7">
        <v>100</v>
      </c>
      <c r="L93" s="1" t="str">
        <f t="shared" si="10"/>
        <v/>
      </c>
      <c r="M93" s="1" t="str">
        <f t="shared" si="11"/>
        <v/>
      </c>
      <c r="N93" s="1" t="str">
        <f t="shared" si="12"/>
        <v/>
      </c>
      <c r="O93" s="1" t="str">
        <f t="shared" si="13"/>
        <v/>
      </c>
    </row>
    <row r="94" spans="9:15" x14ac:dyDescent="0.15">
      <c r="I94" s="7" t="str">
        <f t="shared" si="9"/>
        <v/>
      </c>
      <c r="J94" s="7">
        <v>1</v>
      </c>
      <c r="K94" s="7">
        <v>100</v>
      </c>
      <c r="L94" s="1" t="str">
        <f t="shared" si="10"/>
        <v/>
      </c>
      <c r="M94" s="1" t="str">
        <f t="shared" si="11"/>
        <v/>
      </c>
      <c r="N94" s="1" t="str">
        <f t="shared" si="12"/>
        <v/>
      </c>
      <c r="O94" s="1" t="str">
        <f t="shared" si="13"/>
        <v/>
      </c>
    </row>
    <row r="95" spans="9:15" x14ac:dyDescent="0.15">
      <c r="I95" s="7" t="str">
        <f t="shared" si="9"/>
        <v/>
      </c>
      <c r="J95" s="7">
        <v>1</v>
      </c>
      <c r="K95" s="7">
        <v>100</v>
      </c>
      <c r="L95" s="1" t="str">
        <f t="shared" si="10"/>
        <v/>
      </c>
      <c r="M95" s="1" t="str">
        <f t="shared" si="11"/>
        <v/>
      </c>
      <c r="N95" s="1" t="str">
        <f t="shared" si="12"/>
        <v/>
      </c>
      <c r="O95" s="1" t="str">
        <f t="shared" si="13"/>
        <v/>
      </c>
    </row>
    <row r="96" spans="9:15" x14ac:dyDescent="0.15">
      <c r="I96" s="7" t="str">
        <f t="shared" si="9"/>
        <v/>
      </c>
      <c r="J96" s="7">
        <v>1</v>
      </c>
      <c r="K96" s="7">
        <v>100</v>
      </c>
      <c r="L96" s="1" t="str">
        <f t="shared" si="10"/>
        <v/>
      </c>
      <c r="M96" s="1" t="str">
        <f t="shared" si="11"/>
        <v/>
      </c>
      <c r="N96" s="1" t="str">
        <f t="shared" si="12"/>
        <v/>
      </c>
      <c r="O96" s="1" t="str">
        <f t="shared" si="13"/>
        <v/>
      </c>
    </row>
    <row r="97" spans="9:15" x14ac:dyDescent="0.15">
      <c r="I97" s="7" t="str">
        <f t="shared" si="9"/>
        <v/>
      </c>
      <c r="J97" s="7">
        <v>1</v>
      </c>
      <c r="K97" s="7">
        <v>100</v>
      </c>
      <c r="L97" s="1" t="str">
        <f t="shared" si="10"/>
        <v/>
      </c>
      <c r="M97" s="1" t="str">
        <f t="shared" si="11"/>
        <v/>
      </c>
      <c r="N97" s="1" t="str">
        <f t="shared" si="12"/>
        <v/>
      </c>
      <c r="O97" s="1" t="str">
        <f t="shared" si="13"/>
        <v/>
      </c>
    </row>
    <row r="98" spans="9:15" x14ac:dyDescent="0.15">
      <c r="I98" s="7" t="str">
        <f t="shared" si="9"/>
        <v/>
      </c>
      <c r="J98" s="7">
        <v>1</v>
      </c>
      <c r="K98" s="7">
        <v>100</v>
      </c>
      <c r="L98" s="1" t="str">
        <f t="shared" si="10"/>
        <v/>
      </c>
      <c r="M98" s="1" t="str">
        <f t="shared" si="11"/>
        <v/>
      </c>
      <c r="N98" s="1" t="str">
        <f t="shared" si="12"/>
        <v/>
      </c>
      <c r="O98" s="1" t="str">
        <f t="shared" si="13"/>
        <v/>
      </c>
    </row>
    <row r="99" spans="9:15" x14ac:dyDescent="0.15">
      <c r="I99" s="7" t="str">
        <f t="shared" si="9"/>
        <v/>
      </c>
      <c r="J99" s="7">
        <v>1</v>
      </c>
      <c r="K99" s="7">
        <v>100</v>
      </c>
      <c r="L99" s="1" t="str">
        <f t="shared" si="10"/>
        <v/>
      </c>
      <c r="M99" s="1" t="str">
        <f t="shared" si="11"/>
        <v/>
      </c>
      <c r="N99" s="1" t="str">
        <f t="shared" si="12"/>
        <v/>
      </c>
      <c r="O99" s="1" t="str">
        <f t="shared" si="13"/>
        <v/>
      </c>
    </row>
    <row r="100" spans="9:15" x14ac:dyDescent="0.15">
      <c r="I100" s="7">
        <f t="shared" si="9"/>
        <v>141003</v>
      </c>
      <c r="J100" s="7">
        <v>1</v>
      </c>
      <c r="K100" s="7">
        <v>100</v>
      </c>
      <c r="L100" s="1" t="str">
        <f t="shared" si="10"/>
        <v>"ItemId":141003</v>
      </c>
      <c r="M100" s="1" t="str">
        <f t="shared" si="11"/>
        <v>"Num":1</v>
      </c>
      <c r="N100" s="1" t="str">
        <f t="shared" si="12"/>
        <v>"Weight":100</v>
      </c>
      <c r="O100" s="1" t="str">
        <f t="shared" si="13"/>
        <v>{"ItemId":141003,"Num":1,"Weight":100}</v>
      </c>
    </row>
    <row r="101" spans="9:15" x14ac:dyDescent="0.15">
      <c r="I101" s="7" t="str">
        <f t="shared" si="9"/>
        <v/>
      </c>
      <c r="J101" s="7">
        <v>1</v>
      </c>
      <c r="K101" s="7">
        <v>100</v>
      </c>
      <c r="L101" s="1" t="str">
        <f t="shared" ref="L101:L117" si="14">IF(I101="","",$B$2&amp;$I$7&amp;$B$2&amp;$B$1&amp;$I101)</f>
        <v/>
      </c>
      <c r="M101" s="1" t="str">
        <f t="shared" ref="M101:M117" si="15">IF(L101="","",$B$2&amp;$J$7&amp;$B$2&amp;$B$1&amp;$J101)</f>
        <v/>
      </c>
      <c r="N101" s="1" t="str">
        <f t="shared" ref="N101:N117" si="16">IF(L101="","",$B$2&amp;$K$7&amp;$B$2&amp;$B$1&amp;$K101)</f>
        <v/>
      </c>
      <c r="O101" s="1" t="str">
        <f t="shared" ref="O101:O117" si="17">IF(I101="","",$A$3&amp;_xlfn.TEXTJOIN($C$1,1,L101:N101)&amp;$A$4)</f>
        <v/>
      </c>
    </row>
    <row r="102" spans="9:15" x14ac:dyDescent="0.15">
      <c r="I102" s="7" t="str">
        <f t="shared" si="9"/>
        <v/>
      </c>
      <c r="J102" s="7">
        <v>1</v>
      </c>
      <c r="K102" s="7">
        <v>100</v>
      </c>
      <c r="L102" s="1" t="str">
        <f t="shared" si="14"/>
        <v/>
      </c>
      <c r="M102" s="1" t="str">
        <f t="shared" si="15"/>
        <v/>
      </c>
      <c r="N102" s="1" t="str">
        <f t="shared" si="16"/>
        <v/>
      </c>
      <c r="O102" s="1" t="str">
        <f t="shared" si="17"/>
        <v/>
      </c>
    </row>
    <row r="103" spans="9:15" x14ac:dyDescent="0.15">
      <c r="I103" s="7" t="str">
        <f t="shared" si="9"/>
        <v/>
      </c>
      <c r="J103" s="7">
        <v>1</v>
      </c>
      <c r="K103" s="7">
        <v>100</v>
      </c>
      <c r="L103" s="1" t="str">
        <f t="shared" si="14"/>
        <v/>
      </c>
      <c r="M103" s="1" t="str">
        <f t="shared" si="15"/>
        <v/>
      </c>
      <c r="N103" s="1" t="str">
        <f t="shared" si="16"/>
        <v/>
      </c>
      <c r="O103" s="1" t="str">
        <f t="shared" si="17"/>
        <v/>
      </c>
    </row>
    <row r="104" spans="9:15" x14ac:dyDescent="0.15">
      <c r="I104" s="7" t="str">
        <f t="shared" si="9"/>
        <v/>
      </c>
      <c r="J104" s="7">
        <v>1</v>
      </c>
      <c r="K104" s="7">
        <v>100</v>
      </c>
      <c r="L104" s="1" t="str">
        <f t="shared" si="14"/>
        <v/>
      </c>
      <c r="M104" s="1" t="str">
        <f t="shared" si="15"/>
        <v/>
      </c>
      <c r="N104" s="1" t="str">
        <f t="shared" si="16"/>
        <v/>
      </c>
      <c r="O104" s="1" t="str">
        <f t="shared" si="17"/>
        <v/>
      </c>
    </row>
    <row r="105" spans="9:15" x14ac:dyDescent="0.15">
      <c r="I105" s="7">
        <f t="shared" si="9"/>
        <v>141008</v>
      </c>
      <c r="J105" s="7">
        <v>1</v>
      </c>
      <c r="K105" s="7">
        <v>100</v>
      </c>
      <c r="L105" s="1" t="str">
        <f t="shared" si="14"/>
        <v>"ItemId":141008</v>
      </c>
      <c r="M105" s="1" t="str">
        <f t="shared" si="15"/>
        <v>"Num":1</v>
      </c>
      <c r="N105" s="1" t="str">
        <f t="shared" si="16"/>
        <v>"Weight":100</v>
      </c>
      <c r="O105" s="1" t="str">
        <f t="shared" si="17"/>
        <v>{"ItemId":141008,"Num":1,"Weight":100}</v>
      </c>
    </row>
    <row r="106" spans="9:15" x14ac:dyDescent="0.15">
      <c r="I106" s="7" t="str">
        <f t="shared" si="9"/>
        <v/>
      </c>
      <c r="J106" s="7">
        <v>1</v>
      </c>
      <c r="K106" s="7">
        <v>100</v>
      </c>
      <c r="L106" s="1" t="str">
        <f t="shared" si="14"/>
        <v/>
      </c>
      <c r="M106" s="1" t="str">
        <f t="shared" si="15"/>
        <v/>
      </c>
      <c r="N106" s="1" t="str">
        <f t="shared" si="16"/>
        <v/>
      </c>
      <c r="O106" s="1" t="str">
        <f t="shared" si="17"/>
        <v/>
      </c>
    </row>
    <row r="107" spans="9:15" x14ac:dyDescent="0.15">
      <c r="I107" s="7" t="str">
        <f t="shared" si="9"/>
        <v/>
      </c>
      <c r="J107" s="7">
        <v>1</v>
      </c>
      <c r="K107" s="7">
        <v>100</v>
      </c>
      <c r="L107" s="1" t="str">
        <f t="shared" si="14"/>
        <v/>
      </c>
      <c r="M107" s="1" t="str">
        <f t="shared" si="15"/>
        <v/>
      </c>
      <c r="N107" s="1" t="str">
        <f t="shared" si="16"/>
        <v/>
      </c>
      <c r="O107" s="1" t="str">
        <f t="shared" si="17"/>
        <v/>
      </c>
    </row>
    <row r="108" spans="9:15" x14ac:dyDescent="0.15">
      <c r="I108" s="7" t="str">
        <f t="shared" si="9"/>
        <v/>
      </c>
      <c r="J108" s="7">
        <v>1</v>
      </c>
      <c r="K108" s="7">
        <v>100</v>
      </c>
      <c r="L108" s="1" t="str">
        <f t="shared" si="14"/>
        <v/>
      </c>
      <c r="M108" s="1" t="str">
        <f t="shared" si="15"/>
        <v/>
      </c>
      <c r="N108" s="1" t="str">
        <f t="shared" si="16"/>
        <v/>
      </c>
      <c r="O108" s="1" t="str">
        <f t="shared" si="17"/>
        <v/>
      </c>
    </row>
    <row r="109" spans="9:15" x14ac:dyDescent="0.15">
      <c r="I109" s="7" t="str">
        <f t="shared" si="9"/>
        <v/>
      </c>
      <c r="J109" s="7">
        <v>1</v>
      </c>
      <c r="K109" s="7">
        <v>100</v>
      </c>
      <c r="L109" s="1" t="str">
        <f t="shared" si="14"/>
        <v/>
      </c>
      <c r="M109" s="1" t="str">
        <f t="shared" si="15"/>
        <v/>
      </c>
      <c r="N109" s="1" t="str">
        <f t="shared" si="16"/>
        <v/>
      </c>
      <c r="O109" s="1" t="str">
        <f t="shared" si="17"/>
        <v/>
      </c>
    </row>
    <row r="110" spans="9:15" x14ac:dyDescent="0.15">
      <c r="I110" s="7" t="str">
        <f t="shared" si="9"/>
        <v/>
      </c>
      <c r="J110" s="7">
        <v>1</v>
      </c>
      <c r="K110" s="7">
        <v>100</v>
      </c>
      <c r="L110" s="1" t="str">
        <f t="shared" si="14"/>
        <v/>
      </c>
      <c r="M110" s="1" t="str">
        <f t="shared" si="15"/>
        <v/>
      </c>
      <c r="N110" s="1" t="str">
        <f t="shared" si="16"/>
        <v/>
      </c>
      <c r="O110" s="1" t="str">
        <f t="shared" si="17"/>
        <v/>
      </c>
    </row>
    <row r="111" spans="9:15" x14ac:dyDescent="0.15">
      <c r="I111" s="7" t="str">
        <f t="shared" si="9"/>
        <v/>
      </c>
      <c r="J111" s="7">
        <v>1</v>
      </c>
      <c r="K111" s="7">
        <v>100</v>
      </c>
      <c r="L111" s="1" t="str">
        <f t="shared" si="14"/>
        <v/>
      </c>
      <c r="M111" s="1" t="str">
        <f t="shared" si="15"/>
        <v/>
      </c>
      <c r="N111" s="1" t="str">
        <f t="shared" si="16"/>
        <v/>
      </c>
      <c r="O111" s="1" t="str">
        <f t="shared" si="17"/>
        <v/>
      </c>
    </row>
    <row r="112" spans="9:15" x14ac:dyDescent="0.15">
      <c r="I112" s="7">
        <f t="shared" si="9"/>
        <v>141015</v>
      </c>
      <c r="J112" s="7">
        <v>1</v>
      </c>
      <c r="K112" s="7">
        <v>100</v>
      </c>
      <c r="L112" s="1" t="str">
        <f t="shared" si="14"/>
        <v>"ItemId":141015</v>
      </c>
      <c r="M112" s="1" t="str">
        <f t="shared" si="15"/>
        <v>"Num":1</v>
      </c>
      <c r="N112" s="1" t="str">
        <f t="shared" si="16"/>
        <v>"Weight":100</v>
      </c>
      <c r="O112" s="1" t="str">
        <f t="shared" si="17"/>
        <v>{"ItemId":141015,"Num":1,"Weight":100}</v>
      </c>
    </row>
    <row r="113" spans="9:15" x14ac:dyDescent="0.15">
      <c r="I113" s="7" t="str">
        <f t="shared" si="9"/>
        <v/>
      </c>
      <c r="J113" s="7">
        <v>1</v>
      </c>
      <c r="K113" s="7">
        <v>100</v>
      </c>
      <c r="L113" s="1" t="str">
        <f t="shared" si="14"/>
        <v/>
      </c>
      <c r="M113" s="1" t="str">
        <f t="shared" si="15"/>
        <v/>
      </c>
      <c r="N113" s="1" t="str">
        <f t="shared" si="16"/>
        <v/>
      </c>
      <c r="O113" s="1" t="str">
        <f t="shared" si="17"/>
        <v/>
      </c>
    </row>
    <row r="114" spans="9:15" x14ac:dyDescent="0.15">
      <c r="I114" s="7" t="str">
        <f t="shared" si="9"/>
        <v/>
      </c>
      <c r="J114" s="7">
        <v>1</v>
      </c>
      <c r="K114" s="7">
        <v>100</v>
      </c>
      <c r="L114" s="1" t="str">
        <f t="shared" si="14"/>
        <v/>
      </c>
      <c r="M114" s="1" t="str">
        <f t="shared" si="15"/>
        <v/>
      </c>
      <c r="N114" s="1" t="str">
        <f t="shared" si="16"/>
        <v/>
      </c>
      <c r="O114" s="1" t="str">
        <f t="shared" si="17"/>
        <v/>
      </c>
    </row>
    <row r="115" spans="9:15" x14ac:dyDescent="0.15">
      <c r="I115" s="7">
        <f t="shared" si="9"/>
        <v>141018</v>
      </c>
      <c r="J115" s="7">
        <v>1</v>
      </c>
      <c r="K115" s="7">
        <v>100</v>
      </c>
      <c r="L115" s="1" t="str">
        <f t="shared" si="14"/>
        <v>"ItemId":141018</v>
      </c>
      <c r="M115" s="1" t="str">
        <f t="shared" si="15"/>
        <v>"Num":1</v>
      </c>
      <c r="N115" s="1" t="str">
        <f t="shared" si="16"/>
        <v>"Weight":100</v>
      </c>
      <c r="O115" s="1" t="str">
        <f t="shared" si="17"/>
        <v>{"ItemId":141018,"Num":1,"Weight":100}</v>
      </c>
    </row>
    <row r="116" spans="9:15" x14ac:dyDescent="0.15">
      <c r="I116" s="7">
        <f t="shared" si="9"/>
        <v>141019</v>
      </c>
      <c r="J116" s="7">
        <v>1</v>
      </c>
      <c r="K116" s="7">
        <v>100</v>
      </c>
      <c r="L116" s="1" t="str">
        <f t="shared" si="14"/>
        <v>"ItemId":141019</v>
      </c>
      <c r="M116" s="1" t="str">
        <f t="shared" si="15"/>
        <v>"Num":1</v>
      </c>
      <c r="N116" s="1" t="str">
        <f t="shared" si="16"/>
        <v>"Weight":100</v>
      </c>
      <c r="O116" s="1" t="str">
        <f t="shared" si="17"/>
        <v>{"ItemId":141019,"Num":1,"Weight":100}</v>
      </c>
    </row>
    <row r="117" spans="9:15" x14ac:dyDescent="0.15">
      <c r="I117" s="7" t="str">
        <f>IF(F52=3,E52,"")</f>
        <v/>
      </c>
      <c r="J117" s="7">
        <v>1</v>
      </c>
      <c r="K117" s="7">
        <v>100</v>
      </c>
      <c r="L117" s="1" t="str">
        <f t="shared" si="14"/>
        <v/>
      </c>
      <c r="M117" s="1" t="str">
        <f t="shared" si="15"/>
        <v/>
      </c>
      <c r="N117" s="1" t="str">
        <f t="shared" si="16"/>
        <v/>
      </c>
      <c r="O117" s="1" t="str">
        <f t="shared" si="17"/>
        <v/>
      </c>
    </row>
    <row r="120" spans="9:15" x14ac:dyDescent="0.15">
      <c r="I120" s="1" t="s">
        <v>64</v>
      </c>
      <c r="L120" s="11" t="str">
        <f>$A$1&amp;_xlfn.TEXTJOIN($C$1,TRUE,O121:O124)&amp;$A$2</f>
        <v>[{"ItemId":140002,"Num":1,"Weight":100}]</v>
      </c>
    </row>
    <row r="121" spans="9:15" x14ac:dyDescent="0.15">
      <c r="I121" s="7" t="str">
        <f>IF(G13="","",E13)</f>
        <v/>
      </c>
      <c r="J121" s="7">
        <v>1</v>
      </c>
      <c r="K121" s="7">
        <v>100</v>
      </c>
      <c r="L121" s="1" t="str">
        <f>IF(I121="","",$B$2&amp;$I$7&amp;$B$2&amp;$B$1&amp;$I121)</f>
        <v/>
      </c>
      <c r="M121" s="1" t="str">
        <f>IF(L121="","",$B$2&amp;$J$7&amp;$B$2&amp;$B$1&amp;$J121)</f>
        <v/>
      </c>
      <c r="N121" s="1" t="str">
        <f>IF(L121="","",$B$2&amp;$K$7&amp;$B$2&amp;$B$1&amp;$K121)</f>
        <v/>
      </c>
      <c r="O121" s="1" t="str">
        <f>IF(I121="","",$A$3&amp;_xlfn.TEXTJOIN($C$1,1,L121:N121)&amp;$A$4)</f>
        <v/>
      </c>
    </row>
    <row r="122" spans="9:15" x14ac:dyDescent="0.15">
      <c r="I122" s="7">
        <f>IF(G14="","",E14)</f>
        <v>140002</v>
      </c>
      <c r="J122" s="7">
        <v>1</v>
      </c>
      <c r="K122" s="7">
        <v>100</v>
      </c>
      <c r="L122" s="1" t="str">
        <f t="shared" ref="L122:L140" si="18">IF(I122="","",$B$2&amp;$I$7&amp;$B$2&amp;$B$1&amp;$I122)</f>
        <v>"ItemId":140002</v>
      </c>
      <c r="M122" s="1" t="str">
        <f t="shared" ref="M122:M140" si="19">IF(L122="","",$B$2&amp;$J$7&amp;$B$2&amp;$B$1&amp;$J122)</f>
        <v>"Num":1</v>
      </c>
      <c r="N122" s="1" t="str">
        <f t="shared" ref="N122:N140" si="20">IF(L122="","",$B$2&amp;$K$7&amp;$B$2&amp;$B$1&amp;$K122)</f>
        <v>"Weight":100</v>
      </c>
      <c r="O122" s="1" t="str">
        <f t="shared" ref="O122:O140" si="21">IF(I122="","",$A$3&amp;_xlfn.TEXTJOIN($C$1,1,L122:N122)&amp;$A$4)</f>
        <v>{"ItemId":140002,"Num":1,"Weight":100}</v>
      </c>
    </row>
    <row r="123" spans="9:15" x14ac:dyDescent="0.15">
      <c r="I123" s="7" t="str">
        <f>IF(G15="","",E15)</f>
        <v/>
      </c>
      <c r="J123" s="7">
        <v>1</v>
      </c>
      <c r="K123" s="7">
        <v>100</v>
      </c>
      <c r="L123" s="1" t="str">
        <f t="shared" si="18"/>
        <v/>
      </c>
      <c r="M123" s="1" t="str">
        <f t="shared" si="19"/>
        <v/>
      </c>
      <c r="N123" s="1" t="str">
        <f t="shared" si="20"/>
        <v/>
      </c>
      <c r="O123" s="1" t="str">
        <f t="shared" si="21"/>
        <v/>
      </c>
    </row>
    <row r="124" spans="9:15" x14ac:dyDescent="0.15">
      <c r="I124" s="7" t="str">
        <f>IF(G16="","",E16)</f>
        <v/>
      </c>
      <c r="J124" s="7">
        <v>1</v>
      </c>
      <c r="K124" s="7">
        <v>100</v>
      </c>
      <c r="L124" s="1" t="str">
        <f t="shared" si="18"/>
        <v/>
      </c>
      <c r="M124" s="1" t="str">
        <f t="shared" si="19"/>
        <v/>
      </c>
      <c r="N124" s="1" t="str">
        <f t="shared" si="20"/>
        <v/>
      </c>
      <c r="O124" s="1" t="str">
        <f t="shared" si="21"/>
        <v/>
      </c>
    </row>
    <row r="125" spans="9:15" x14ac:dyDescent="0.15">
      <c r="I125" s="7"/>
      <c r="J125" s="7"/>
      <c r="K125" s="7"/>
      <c r="L125" s="1" t="str">
        <f t="shared" si="18"/>
        <v/>
      </c>
      <c r="M125" s="1" t="str">
        <f t="shared" si="19"/>
        <v/>
      </c>
      <c r="N125" s="1" t="str">
        <f t="shared" si="20"/>
        <v/>
      </c>
      <c r="O125" s="1" t="str">
        <f t="shared" si="21"/>
        <v/>
      </c>
    </row>
    <row r="126" spans="9:15" x14ac:dyDescent="0.15">
      <c r="I126" s="7"/>
      <c r="J126" s="7"/>
      <c r="K126" s="7"/>
      <c r="L126" s="1" t="str">
        <f t="shared" si="18"/>
        <v/>
      </c>
      <c r="M126" s="1" t="str">
        <f t="shared" si="19"/>
        <v/>
      </c>
      <c r="N126" s="1" t="str">
        <f t="shared" si="20"/>
        <v/>
      </c>
      <c r="O126" s="1" t="str">
        <f t="shared" si="21"/>
        <v/>
      </c>
    </row>
    <row r="127" spans="9:15" x14ac:dyDescent="0.15">
      <c r="I127" s="7"/>
      <c r="J127" s="7"/>
      <c r="K127" s="7"/>
      <c r="L127" s="1" t="str">
        <f t="shared" si="18"/>
        <v/>
      </c>
      <c r="M127" s="1" t="str">
        <f t="shared" si="19"/>
        <v/>
      </c>
      <c r="N127" s="1" t="str">
        <f t="shared" si="20"/>
        <v/>
      </c>
      <c r="O127" s="1" t="str">
        <f t="shared" si="21"/>
        <v/>
      </c>
    </row>
    <row r="128" spans="9:15" x14ac:dyDescent="0.15">
      <c r="I128" s="7"/>
      <c r="J128" s="7"/>
      <c r="K128" s="7"/>
      <c r="L128" s="1" t="str">
        <f t="shared" si="18"/>
        <v/>
      </c>
      <c r="M128" s="1" t="str">
        <f t="shared" si="19"/>
        <v/>
      </c>
      <c r="N128" s="1" t="str">
        <f t="shared" si="20"/>
        <v/>
      </c>
      <c r="O128" s="1" t="str">
        <f t="shared" si="21"/>
        <v/>
      </c>
    </row>
    <row r="129" spans="9:15" x14ac:dyDescent="0.15">
      <c r="I129" s="7"/>
      <c r="J129" s="7"/>
      <c r="K129" s="7"/>
      <c r="L129" s="1" t="str">
        <f t="shared" si="18"/>
        <v/>
      </c>
      <c r="M129" s="1" t="str">
        <f t="shared" si="19"/>
        <v/>
      </c>
      <c r="N129" s="1" t="str">
        <f t="shared" si="20"/>
        <v/>
      </c>
      <c r="O129" s="1" t="str">
        <f t="shared" si="21"/>
        <v/>
      </c>
    </row>
    <row r="130" spans="9:15" x14ac:dyDescent="0.15">
      <c r="I130" s="7"/>
      <c r="J130" s="7"/>
      <c r="K130" s="7"/>
      <c r="L130" s="1" t="str">
        <f t="shared" si="18"/>
        <v/>
      </c>
      <c r="M130" s="1" t="str">
        <f t="shared" si="19"/>
        <v/>
      </c>
      <c r="N130" s="1" t="str">
        <f t="shared" si="20"/>
        <v/>
      </c>
      <c r="O130" s="1" t="str">
        <f t="shared" si="21"/>
        <v/>
      </c>
    </row>
    <row r="131" spans="9:15" x14ac:dyDescent="0.15">
      <c r="I131" s="7"/>
      <c r="J131" s="7"/>
      <c r="K131" s="7"/>
      <c r="L131" s="1" t="str">
        <f t="shared" si="18"/>
        <v/>
      </c>
      <c r="M131" s="1" t="str">
        <f t="shared" si="19"/>
        <v/>
      </c>
      <c r="N131" s="1" t="str">
        <f t="shared" si="20"/>
        <v/>
      </c>
      <c r="O131" s="1" t="str">
        <f t="shared" si="21"/>
        <v/>
      </c>
    </row>
    <row r="132" spans="9:15" x14ac:dyDescent="0.15">
      <c r="I132" s="7"/>
      <c r="J132" s="7"/>
      <c r="K132" s="7"/>
      <c r="L132" s="1" t="str">
        <f t="shared" si="18"/>
        <v/>
      </c>
      <c r="M132" s="1" t="str">
        <f t="shared" si="19"/>
        <v/>
      </c>
      <c r="N132" s="1" t="str">
        <f t="shared" si="20"/>
        <v/>
      </c>
      <c r="O132" s="1" t="str">
        <f t="shared" si="21"/>
        <v/>
      </c>
    </row>
    <row r="133" spans="9:15" x14ac:dyDescent="0.15">
      <c r="I133" s="7"/>
      <c r="J133" s="7"/>
      <c r="K133" s="7"/>
      <c r="L133" s="1" t="str">
        <f t="shared" si="18"/>
        <v/>
      </c>
      <c r="M133" s="1" t="str">
        <f t="shared" si="19"/>
        <v/>
      </c>
      <c r="N133" s="1" t="str">
        <f t="shared" si="20"/>
        <v/>
      </c>
      <c r="O133" s="1" t="str">
        <f t="shared" si="21"/>
        <v/>
      </c>
    </row>
    <row r="134" spans="9:15" x14ac:dyDescent="0.15">
      <c r="I134" s="7"/>
      <c r="J134" s="7"/>
      <c r="K134" s="7"/>
      <c r="L134" s="1" t="str">
        <f t="shared" si="18"/>
        <v/>
      </c>
      <c r="M134" s="1" t="str">
        <f t="shared" si="19"/>
        <v/>
      </c>
      <c r="N134" s="1" t="str">
        <f t="shared" si="20"/>
        <v/>
      </c>
      <c r="O134" s="1" t="str">
        <f t="shared" si="21"/>
        <v/>
      </c>
    </row>
    <row r="135" spans="9:15" x14ac:dyDescent="0.15">
      <c r="I135" s="7"/>
      <c r="J135" s="7"/>
      <c r="K135" s="7"/>
      <c r="L135" s="1" t="str">
        <f t="shared" si="18"/>
        <v/>
      </c>
      <c r="M135" s="1" t="str">
        <f t="shared" si="19"/>
        <v/>
      </c>
      <c r="N135" s="1" t="str">
        <f t="shared" si="20"/>
        <v/>
      </c>
      <c r="O135" s="1" t="str">
        <f t="shared" si="21"/>
        <v/>
      </c>
    </row>
    <row r="136" spans="9:15" x14ac:dyDescent="0.15">
      <c r="I136" s="7"/>
      <c r="J136" s="7"/>
      <c r="K136" s="7"/>
      <c r="L136" s="1" t="str">
        <f t="shared" si="18"/>
        <v/>
      </c>
      <c r="M136" s="1" t="str">
        <f t="shared" si="19"/>
        <v/>
      </c>
      <c r="N136" s="1" t="str">
        <f t="shared" si="20"/>
        <v/>
      </c>
      <c r="O136" s="1" t="str">
        <f t="shared" si="21"/>
        <v/>
      </c>
    </row>
    <row r="137" spans="9:15" x14ac:dyDescent="0.15">
      <c r="I137" s="7"/>
      <c r="J137" s="7"/>
      <c r="K137" s="7"/>
      <c r="L137" s="1" t="str">
        <f t="shared" si="18"/>
        <v/>
      </c>
      <c r="M137" s="1" t="str">
        <f t="shared" si="19"/>
        <v/>
      </c>
      <c r="N137" s="1" t="str">
        <f t="shared" si="20"/>
        <v/>
      </c>
      <c r="O137" s="1" t="str">
        <f t="shared" si="21"/>
        <v/>
      </c>
    </row>
    <row r="138" spans="9:15" x14ac:dyDescent="0.15">
      <c r="I138" s="7"/>
      <c r="J138" s="7"/>
      <c r="K138" s="7"/>
      <c r="L138" s="1" t="str">
        <f t="shared" si="18"/>
        <v/>
      </c>
      <c r="M138" s="1" t="str">
        <f t="shared" si="19"/>
        <v/>
      </c>
      <c r="N138" s="1" t="str">
        <f t="shared" si="20"/>
        <v/>
      </c>
      <c r="O138" s="1" t="str">
        <f t="shared" si="21"/>
        <v/>
      </c>
    </row>
    <row r="139" spans="9:15" x14ac:dyDescent="0.15">
      <c r="I139" s="7"/>
      <c r="J139" s="7"/>
      <c r="K139" s="7"/>
      <c r="L139" s="1" t="str">
        <f t="shared" si="18"/>
        <v/>
      </c>
      <c r="M139" s="1" t="str">
        <f t="shared" si="19"/>
        <v/>
      </c>
      <c r="N139" s="1" t="str">
        <f t="shared" si="20"/>
        <v/>
      </c>
      <c r="O139" s="1" t="str">
        <f t="shared" si="21"/>
        <v/>
      </c>
    </row>
    <row r="140" spans="9:15" x14ac:dyDescent="0.15">
      <c r="I140" s="7"/>
      <c r="J140" s="7"/>
      <c r="K140" s="7"/>
      <c r="L140" s="1" t="str">
        <f t="shared" si="18"/>
        <v/>
      </c>
      <c r="M140" s="1" t="str">
        <f t="shared" si="19"/>
        <v/>
      </c>
      <c r="N140" s="1" t="str">
        <f t="shared" si="20"/>
        <v/>
      </c>
      <c r="O140" s="1" t="str">
        <f t="shared" si="21"/>
        <v/>
      </c>
    </row>
    <row r="143" spans="9:15" x14ac:dyDescent="0.15">
      <c r="I143" s="1" t="s">
        <v>65</v>
      </c>
      <c r="L143" s="11" t="str">
        <f>$A$1&amp;_xlfn.TEXTJOIN($C$1,TRUE,O144:O179)&amp;$A$2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144" spans="9:15" x14ac:dyDescent="0.15">
      <c r="I144" s="7" t="str">
        <f>IF(F17=5,E17,"")</f>
        <v/>
      </c>
      <c r="J144" s="7">
        <v>1</v>
      </c>
      <c r="K144" s="7">
        <v>100</v>
      </c>
      <c r="L144" s="1" t="str">
        <f>IF(I144="","",$B$2&amp;$I$7&amp;$B$2&amp;$B$1&amp;$I144)</f>
        <v/>
      </c>
      <c r="M144" s="1" t="str">
        <f>IF(L144="","",$B$2&amp;$J$7&amp;$B$2&amp;$B$1&amp;$J144)</f>
        <v/>
      </c>
      <c r="N144" s="1" t="str">
        <f>IF(L144="","",$B$2&amp;$K$7&amp;$B$2&amp;$B$1&amp;$K144)</f>
        <v/>
      </c>
      <c r="O144" s="1" t="str">
        <f>IF(I144="","",$A$3&amp;_xlfn.TEXTJOIN($C$1,1,L144:N144)&amp;$A$4)</f>
        <v/>
      </c>
    </row>
    <row r="145" spans="9:15" x14ac:dyDescent="0.15">
      <c r="I145" s="7" t="str">
        <f t="shared" ref="I145:I179" si="22">IF(F18=5,E18,"")</f>
        <v/>
      </c>
      <c r="J145" s="7">
        <v>1</v>
      </c>
      <c r="K145" s="7">
        <v>100</v>
      </c>
      <c r="L145" s="1" t="str">
        <f t="shared" ref="L145:L160" si="23">IF(I145="","",$B$2&amp;$I$7&amp;$B$2&amp;$B$1&amp;$I145)</f>
        <v/>
      </c>
      <c r="M145" s="1" t="str">
        <f t="shared" ref="M145:M160" si="24">IF(L145="","",$B$2&amp;$J$7&amp;$B$2&amp;$B$1&amp;$J145)</f>
        <v/>
      </c>
      <c r="N145" s="1" t="str">
        <f t="shared" ref="N145:N160" si="25">IF(L145="","",$B$2&amp;$K$7&amp;$B$2&amp;$B$1&amp;$K145)</f>
        <v/>
      </c>
      <c r="O145" s="1" t="str">
        <f t="shared" ref="O145:O160" si="26">IF(I145="","",$A$3&amp;_xlfn.TEXTJOIN($C$1,1,L145:N145)&amp;$A$4)</f>
        <v/>
      </c>
    </row>
    <row r="146" spans="9:15" x14ac:dyDescent="0.15">
      <c r="I146" s="7">
        <f t="shared" si="22"/>
        <v>140103</v>
      </c>
      <c r="J146" s="7">
        <v>1</v>
      </c>
      <c r="K146" s="7">
        <v>100</v>
      </c>
      <c r="L146" s="1" t="str">
        <f t="shared" si="23"/>
        <v>"ItemId":140103</v>
      </c>
      <c r="M146" s="1" t="str">
        <f t="shared" si="24"/>
        <v>"Num":1</v>
      </c>
      <c r="N146" s="1" t="str">
        <f t="shared" si="25"/>
        <v>"Weight":100</v>
      </c>
      <c r="O146" s="1" t="str">
        <f t="shared" si="26"/>
        <v>{"ItemId":140103,"Num":1,"Weight":100}</v>
      </c>
    </row>
    <row r="147" spans="9:15" x14ac:dyDescent="0.15">
      <c r="I147" s="7">
        <f t="shared" si="22"/>
        <v>140104</v>
      </c>
      <c r="J147" s="7">
        <v>1</v>
      </c>
      <c r="K147" s="7">
        <v>100</v>
      </c>
      <c r="L147" s="1" t="str">
        <f t="shared" si="23"/>
        <v>"ItemId":140104</v>
      </c>
      <c r="M147" s="1" t="str">
        <f t="shared" si="24"/>
        <v>"Num":1</v>
      </c>
      <c r="N147" s="1" t="str">
        <f t="shared" si="25"/>
        <v>"Weight":100</v>
      </c>
      <c r="O147" s="1" t="str">
        <f t="shared" si="26"/>
        <v>{"ItemId":140104,"Num":1,"Weight":100}</v>
      </c>
    </row>
    <row r="148" spans="9:15" x14ac:dyDescent="0.15">
      <c r="I148" s="7">
        <f t="shared" si="22"/>
        <v>140105</v>
      </c>
      <c r="J148" s="7">
        <v>1</v>
      </c>
      <c r="K148" s="7">
        <v>100</v>
      </c>
      <c r="L148" s="1" t="str">
        <f t="shared" si="23"/>
        <v>"ItemId":140105</v>
      </c>
      <c r="M148" s="1" t="str">
        <f t="shared" si="24"/>
        <v>"Num":1</v>
      </c>
      <c r="N148" s="1" t="str">
        <f t="shared" si="25"/>
        <v>"Weight":100</v>
      </c>
      <c r="O148" s="1" t="str">
        <f t="shared" si="26"/>
        <v>{"ItemId":140105,"Num":1,"Weight":100}</v>
      </c>
    </row>
    <row r="149" spans="9:15" x14ac:dyDescent="0.15">
      <c r="I149" s="7" t="str">
        <f t="shared" si="22"/>
        <v/>
      </c>
      <c r="J149" s="7">
        <v>1</v>
      </c>
      <c r="K149" s="7">
        <v>100</v>
      </c>
      <c r="L149" s="1" t="str">
        <f t="shared" si="23"/>
        <v/>
      </c>
      <c r="M149" s="1" t="str">
        <f t="shared" si="24"/>
        <v/>
      </c>
      <c r="N149" s="1" t="str">
        <f t="shared" si="25"/>
        <v/>
      </c>
      <c r="O149" s="1" t="str">
        <f t="shared" si="26"/>
        <v/>
      </c>
    </row>
    <row r="150" spans="9:15" x14ac:dyDescent="0.15">
      <c r="I150" s="7" t="str">
        <f t="shared" si="22"/>
        <v/>
      </c>
      <c r="J150" s="7">
        <v>1</v>
      </c>
      <c r="K150" s="7">
        <v>100</v>
      </c>
      <c r="L150" s="1" t="str">
        <f t="shared" si="23"/>
        <v/>
      </c>
      <c r="M150" s="1" t="str">
        <f t="shared" si="24"/>
        <v/>
      </c>
      <c r="N150" s="1" t="str">
        <f t="shared" si="25"/>
        <v/>
      </c>
      <c r="O150" s="1" t="str">
        <f t="shared" si="26"/>
        <v/>
      </c>
    </row>
    <row r="151" spans="9:15" x14ac:dyDescent="0.15">
      <c r="I151" s="7" t="str">
        <f t="shared" si="22"/>
        <v/>
      </c>
      <c r="J151" s="7">
        <v>1</v>
      </c>
      <c r="K151" s="7">
        <v>100</v>
      </c>
      <c r="L151" s="1" t="str">
        <f t="shared" si="23"/>
        <v/>
      </c>
      <c r="M151" s="1" t="str">
        <f t="shared" si="24"/>
        <v/>
      </c>
      <c r="N151" s="1" t="str">
        <f t="shared" si="25"/>
        <v/>
      </c>
      <c r="O151" s="1" t="str">
        <f t="shared" si="26"/>
        <v/>
      </c>
    </row>
    <row r="152" spans="9:15" x14ac:dyDescent="0.15">
      <c r="I152" s="7" t="str">
        <f t="shared" si="22"/>
        <v/>
      </c>
      <c r="J152" s="7">
        <v>1</v>
      </c>
      <c r="K152" s="7">
        <v>100</v>
      </c>
      <c r="L152" s="1" t="str">
        <f t="shared" si="23"/>
        <v/>
      </c>
      <c r="M152" s="1" t="str">
        <f t="shared" si="24"/>
        <v/>
      </c>
      <c r="N152" s="1" t="str">
        <f t="shared" si="25"/>
        <v/>
      </c>
      <c r="O152" s="1" t="str">
        <f t="shared" si="26"/>
        <v/>
      </c>
    </row>
    <row r="153" spans="9:15" x14ac:dyDescent="0.15">
      <c r="I153" s="7" t="str">
        <f t="shared" si="22"/>
        <v/>
      </c>
      <c r="J153" s="7">
        <v>1</v>
      </c>
      <c r="K153" s="7">
        <v>100</v>
      </c>
      <c r="L153" s="1" t="str">
        <f t="shared" si="23"/>
        <v/>
      </c>
      <c r="M153" s="1" t="str">
        <f t="shared" si="24"/>
        <v/>
      </c>
      <c r="N153" s="1" t="str">
        <f t="shared" si="25"/>
        <v/>
      </c>
      <c r="O153" s="1" t="str">
        <f t="shared" si="26"/>
        <v/>
      </c>
    </row>
    <row r="154" spans="9:15" x14ac:dyDescent="0.15">
      <c r="I154" s="7" t="str">
        <f t="shared" si="22"/>
        <v/>
      </c>
      <c r="J154" s="7">
        <v>1</v>
      </c>
      <c r="K154" s="7">
        <v>100</v>
      </c>
      <c r="L154" s="1" t="str">
        <f t="shared" si="23"/>
        <v/>
      </c>
      <c r="M154" s="1" t="str">
        <f t="shared" si="24"/>
        <v/>
      </c>
      <c r="N154" s="1" t="str">
        <f t="shared" si="25"/>
        <v/>
      </c>
      <c r="O154" s="1" t="str">
        <f t="shared" si="26"/>
        <v/>
      </c>
    </row>
    <row r="155" spans="9:15" x14ac:dyDescent="0.15">
      <c r="I155" s="7" t="str">
        <f t="shared" si="22"/>
        <v/>
      </c>
      <c r="J155" s="7">
        <v>1</v>
      </c>
      <c r="K155" s="7">
        <v>100</v>
      </c>
      <c r="L155" s="1" t="str">
        <f t="shared" si="23"/>
        <v/>
      </c>
      <c r="M155" s="1" t="str">
        <f t="shared" si="24"/>
        <v/>
      </c>
      <c r="N155" s="1" t="str">
        <f t="shared" si="25"/>
        <v/>
      </c>
      <c r="O155" s="1" t="str">
        <f t="shared" si="26"/>
        <v/>
      </c>
    </row>
    <row r="156" spans="9:15" x14ac:dyDescent="0.15">
      <c r="I156" s="7">
        <f t="shared" si="22"/>
        <v>140113</v>
      </c>
      <c r="J156" s="7">
        <v>1</v>
      </c>
      <c r="K156" s="7">
        <v>100</v>
      </c>
      <c r="L156" s="1" t="str">
        <f t="shared" si="23"/>
        <v>"ItemId":140113</v>
      </c>
      <c r="M156" s="1" t="str">
        <f t="shared" si="24"/>
        <v>"Num":1</v>
      </c>
      <c r="N156" s="1" t="str">
        <f t="shared" si="25"/>
        <v>"Weight":100</v>
      </c>
      <c r="O156" s="1" t="str">
        <f t="shared" si="26"/>
        <v>{"ItemId":140113,"Num":1,"Weight":100}</v>
      </c>
    </row>
    <row r="157" spans="9:15" x14ac:dyDescent="0.15">
      <c r="I157" s="7" t="str">
        <f t="shared" si="22"/>
        <v/>
      </c>
      <c r="J157" s="7">
        <v>1</v>
      </c>
      <c r="K157" s="7">
        <v>100</v>
      </c>
      <c r="L157" s="1" t="str">
        <f t="shared" si="23"/>
        <v/>
      </c>
      <c r="M157" s="1" t="str">
        <f t="shared" si="24"/>
        <v/>
      </c>
      <c r="N157" s="1" t="str">
        <f t="shared" si="25"/>
        <v/>
      </c>
      <c r="O157" s="1" t="str">
        <f t="shared" si="26"/>
        <v/>
      </c>
    </row>
    <row r="158" spans="9:15" x14ac:dyDescent="0.15">
      <c r="I158" s="7">
        <f t="shared" si="22"/>
        <v>140115</v>
      </c>
      <c r="J158" s="7">
        <v>1</v>
      </c>
      <c r="K158" s="7">
        <v>100</v>
      </c>
      <c r="L158" s="1" t="str">
        <f t="shared" si="23"/>
        <v>"ItemId":140115</v>
      </c>
      <c r="M158" s="1" t="str">
        <f t="shared" si="24"/>
        <v>"Num":1</v>
      </c>
      <c r="N158" s="1" t="str">
        <f t="shared" si="25"/>
        <v>"Weight":100</v>
      </c>
      <c r="O158" s="1" t="str">
        <f t="shared" si="26"/>
        <v>{"ItemId":140115,"Num":1,"Weight":100}</v>
      </c>
    </row>
    <row r="159" spans="9:15" x14ac:dyDescent="0.15">
      <c r="I159" s="7">
        <f t="shared" si="22"/>
        <v>140116</v>
      </c>
      <c r="J159" s="7">
        <v>1</v>
      </c>
      <c r="K159" s="7">
        <v>100</v>
      </c>
      <c r="L159" s="1" t="str">
        <f t="shared" si="23"/>
        <v>"ItemId":140116</v>
      </c>
      <c r="M159" s="1" t="str">
        <f t="shared" si="24"/>
        <v>"Num":1</v>
      </c>
      <c r="N159" s="1" t="str">
        <f t="shared" si="25"/>
        <v>"Weight":100</v>
      </c>
      <c r="O159" s="1" t="str">
        <f t="shared" si="26"/>
        <v>{"ItemId":140116,"Num":1,"Weight":100}</v>
      </c>
    </row>
    <row r="160" spans="9:15" x14ac:dyDescent="0.15">
      <c r="I160" s="7">
        <f t="shared" si="22"/>
        <v>141001</v>
      </c>
      <c r="J160" s="7">
        <v>1</v>
      </c>
      <c r="K160" s="7">
        <v>100</v>
      </c>
      <c r="L160" s="1" t="str">
        <f t="shared" si="23"/>
        <v>"ItemId":141001</v>
      </c>
      <c r="M160" s="1" t="str">
        <f t="shared" si="24"/>
        <v>"Num":1</v>
      </c>
      <c r="N160" s="1" t="str">
        <f t="shared" si="25"/>
        <v>"Weight":100</v>
      </c>
      <c r="O160" s="1" t="str">
        <f t="shared" si="26"/>
        <v>{"ItemId":141001,"Num":1,"Weight":100}</v>
      </c>
    </row>
    <row r="161" spans="9:15" x14ac:dyDescent="0.15">
      <c r="I161" s="7" t="str">
        <f t="shared" si="22"/>
        <v/>
      </c>
      <c r="J161" s="7">
        <v>1</v>
      </c>
      <c r="K161" s="7">
        <v>100</v>
      </c>
      <c r="L161" s="1" t="str">
        <f t="shared" ref="L161:L179" si="27">IF(I161="","",$B$2&amp;$I$7&amp;$B$2&amp;$B$1&amp;$I161)</f>
        <v/>
      </c>
      <c r="M161" s="1" t="str">
        <f t="shared" ref="M161:M179" si="28">IF(L161="","",$B$2&amp;$J$7&amp;$B$2&amp;$B$1&amp;$J161)</f>
        <v/>
      </c>
      <c r="N161" s="1" t="str">
        <f t="shared" ref="N161:N179" si="29">IF(L161="","",$B$2&amp;$K$7&amp;$B$2&amp;$B$1&amp;$K161)</f>
        <v/>
      </c>
      <c r="O161" s="1" t="str">
        <f t="shared" ref="O161:O179" si="30">IF(I161="","",$A$3&amp;_xlfn.TEXTJOIN($C$1,1,L161:N161)&amp;$A$4)</f>
        <v/>
      </c>
    </row>
    <row r="162" spans="9:15" x14ac:dyDescent="0.15">
      <c r="I162" s="7" t="str">
        <f t="shared" si="22"/>
        <v/>
      </c>
      <c r="J162" s="7">
        <v>1</v>
      </c>
      <c r="K162" s="7">
        <v>100</v>
      </c>
      <c r="L162" s="1" t="str">
        <f t="shared" si="27"/>
        <v/>
      </c>
      <c r="M162" s="1" t="str">
        <f t="shared" si="28"/>
        <v/>
      </c>
      <c r="N162" s="1" t="str">
        <f t="shared" si="29"/>
        <v/>
      </c>
      <c r="O162" s="1" t="str">
        <f t="shared" si="30"/>
        <v/>
      </c>
    </row>
    <row r="163" spans="9:15" x14ac:dyDescent="0.15">
      <c r="I163" s="7" t="str">
        <f t="shared" si="22"/>
        <v/>
      </c>
      <c r="J163" s="7">
        <v>1</v>
      </c>
      <c r="K163" s="7">
        <v>100</v>
      </c>
      <c r="L163" s="1" t="str">
        <f t="shared" si="27"/>
        <v/>
      </c>
      <c r="M163" s="1" t="str">
        <f t="shared" si="28"/>
        <v/>
      </c>
      <c r="N163" s="1" t="str">
        <f t="shared" si="29"/>
        <v/>
      </c>
      <c r="O163" s="1" t="str">
        <f t="shared" si="30"/>
        <v/>
      </c>
    </row>
    <row r="164" spans="9:15" x14ac:dyDescent="0.15">
      <c r="I164" s="7" t="str">
        <f t="shared" si="22"/>
        <v/>
      </c>
      <c r="J164" s="7">
        <v>1</v>
      </c>
      <c r="K164" s="7">
        <v>100</v>
      </c>
      <c r="L164" s="1" t="str">
        <f t="shared" si="27"/>
        <v/>
      </c>
      <c r="M164" s="1" t="str">
        <f t="shared" si="28"/>
        <v/>
      </c>
      <c r="N164" s="1" t="str">
        <f t="shared" si="29"/>
        <v/>
      </c>
      <c r="O164" s="1" t="str">
        <f t="shared" si="30"/>
        <v/>
      </c>
    </row>
    <row r="165" spans="9:15" x14ac:dyDescent="0.15">
      <c r="I165" s="7">
        <f t="shared" si="22"/>
        <v>141006</v>
      </c>
      <c r="J165" s="7">
        <v>1</v>
      </c>
      <c r="K165" s="7">
        <v>100</v>
      </c>
      <c r="L165" s="1" t="str">
        <f t="shared" si="27"/>
        <v>"ItemId":141006</v>
      </c>
      <c r="M165" s="1" t="str">
        <f t="shared" si="28"/>
        <v>"Num":1</v>
      </c>
      <c r="N165" s="1" t="str">
        <f t="shared" si="29"/>
        <v>"Weight":100</v>
      </c>
      <c r="O165" s="1" t="str">
        <f t="shared" si="30"/>
        <v>{"ItemId":141006,"Num":1,"Weight":100}</v>
      </c>
    </row>
    <row r="166" spans="9:15" x14ac:dyDescent="0.15">
      <c r="I166" s="7" t="str">
        <f t="shared" si="22"/>
        <v/>
      </c>
      <c r="J166" s="7">
        <v>1</v>
      </c>
      <c r="K166" s="7">
        <v>100</v>
      </c>
      <c r="L166" s="1" t="str">
        <f t="shared" si="27"/>
        <v/>
      </c>
      <c r="M166" s="1" t="str">
        <f t="shared" si="28"/>
        <v/>
      </c>
      <c r="N166" s="1" t="str">
        <f t="shared" si="29"/>
        <v/>
      </c>
      <c r="O166" s="1" t="str">
        <f t="shared" si="30"/>
        <v/>
      </c>
    </row>
    <row r="167" spans="9:15" x14ac:dyDescent="0.15">
      <c r="I167" s="7" t="str">
        <f t="shared" si="22"/>
        <v/>
      </c>
      <c r="J167" s="7">
        <v>1</v>
      </c>
      <c r="K167" s="7">
        <v>100</v>
      </c>
      <c r="L167" s="1" t="str">
        <f t="shared" si="27"/>
        <v/>
      </c>
      <c r="M167" s="1" t="str">
        <f t="shared" si="28"/>
        <v/>
      </c>
      <c r="N167" s="1" t="str">
        <f t="shared" si="29"/>
        <v/>
      </c>
      <c r="O167" s="1" t="str">
        <f t="shared" si="30"/>
        <v/>
      </c>
    </row>
    <row r="168" spans="9:15" x14ac:dyDescent="0.15">
      <c r="I168" s="7">
        <f t="shared" si="22"/>
        <v>141009</v>
      </c>
      <c r="J168" s="7">
        <v>1</v>
      </c>
      <c r="K168" s="7">
        <v>100</v>
      </c>
      <c r="L168" s="1" t="str">
        <f t="shared" si="27"/>
        <v>"ItemId":141009</v>
      </c>
      <c r="M168" s="1" t="str">
        <f t="shared" si="28"/>
        <v>"Num":1</v>
      </c>
      <c r="N168" s="1" t="str">
        <f t="shared" si="29"/>
        <v>"Weight":100</v>
      </c>
      <c r="O168" s="1" t="str">
        <f t="shared" si="30"/>
        <v>{"ItemId":141009,"Num":1,"Weight":100}</v>
      </c>
    </row>
    <row r="169" spans="9:15" x14ac:dyDescent="0.15">
      <c r="I169" s="7" t="str">
        <f t="shared" si="22"/>
        <v/>
      </c>
      <c r="J169" s="7">
        <v>1</v>
      </c>
      <c r="K169" s="7">
        <v>100</v>
      </c>
      <c r="L169" s="1" t="str">
        <f t="shared" si="27"/>
        <v/>
      </c>
      <c r="M169" s="1" t="str">
        <f t="shared" si="28"/>
        <v/>
      </c>
      <c r="N169" s="1" t="str">
        <f t="shared" si="29"/>
        <v/>
      </c>
      <c r="O169" s="1" t="str">
        <f t="shared" si="30"/>
        <v/>
      </c>
    </row>
    <row r="170" spans="9:15" x14ac:dyDescent="0.15">
      <c r="I170" s="7">
        <f t="shared" si="22"/>
        <v>141011</v>
      </c>
      <c r="J170" s="7">
        <v>1</v>
      </c>
      <c r="K170" s="7">
        <v>100</v>
      </c>
      <c r="L170" s="1" t="str">
        <f t="shared" si="27"/>
        <v>"ItemId":141011</v>
      </c>
      <c r="M170" s="1" t="str">
        <f t="shared" si="28"/>
        <v>"Num":1</v>
      </c>
      <c r="N170" s="1" t="str">
        <f t="shared" si="29"/>
        <v>"Weight":100</v>
      </c>
      <c r="O170" s="1" t="str">
        <f t="shared" si="30"/>
        <v>{"ItemId":141011,"Num":1,"Weight":100}</v>
      </c>
    </row>
    <row r="171" spans="9:15" x14ac:dyDescent="0.15">
      <c r="I171" s="7" t="str">
        <f t="shared" si="22"/>
        <v/>
      </c>
      <c r="J171" s="7">
        <v>1</v>
      </c>
      <c r="K171" s="7">
        <v>100</v>
      </c>
      <c r="L171" s="1" t="str">
        <f t="shared" si="27"/>
        <v/>
      </c>
      <c r="M171" s="1" t="str">
        <f t="shared" si="28"/>
        <v/>
      </c>
      <c r="N171" s="1" t="str">
        <f t="shared" si="29"/>
        <v/>
      </c>
      <c r="O171" s="1" t="str">
        <f t="shared" si="30"/>
        <v/>
      </c>
    </row>
    <row r="172" spans="9:15" x14ac:dyDescent="0.15">
      <c r="I172" s="7" t="str">
        <f t="shared" si="22"/>
        <v/>
      </c>
      <c r="J172" s="7">
        <v>1</v>
      </c>
      <c r="K172" s="7">
        <v>100</v>
      </c>
      <c r="L172" s="1" t="str">
        <f t="shared" si="27"/>
        <v/>
      </c>
      <c r="M172" s="1" t="str">
        <f t="shared" si="28"/>
        <v/>
      </c>
      <c r="N172" s="1" t="str">
        <f t="shared" si="29"/>
        <v/>
      </c>
      <c r="O172" s="1" t="str">
        <f t="shared" si="30"/>
        <v/>
      </c>
    </row>
    <row r="173" spans="9:15" x14ac:dyDescent="0.15">
      <c r="I173" s="7" t="str">
        <f t="shared" si="22"/>
        <v/>
      </c>
      <c r="J173" s="7">
        <v>1</v>
      </c>
      <c r="K173" s="7">
        <v>100</v>
      </c>
      <c r="L173" s="1" t="str">
        <f t="shared" si="27"/>
        <v/>
      </c>
      <c r="M173" s="1" t="str">
        <f t="shared" si="28"/>
        <v/>
      </c>
      <c r="N173" s="1" t="str">
        <f t="shared" si="29"/>
        <v/>
      </c>
      <c r="O173" s="1" t="str">
        <f t="shared" si="30"/>
        <v/>
      </c>
    </row>
    <row r="174" spans="9:15" x14ac:dyDescent="0.15">
      <c r="I174" s="7" t="str">
        <f t="shared" si="22"/>
        <v/>
      </c>
      <c r="J174" s="7">
        <v>1</v>
      </c>
      <c r="K174" s="7">
        <v>100</v>
      </c>
      <c r="L174" s="1" t="str">
        <f t="shared" si="27"/>
        <v/>
      </c>
      <c r="M174" s="1" t="str">
        <f t="shared" si="28"/>
        <v/>
      </c>
      <c r="N174" s="1" t="str">
        <f t="shared" si="29"/>
        <v/>
      </c>
      <c r="O174" s="1" t="str">
        <f t="shared" si="30"/>
        <v/>
      </c>
    </row>
    <row r="175" spans="9:15" x14ac:dyDescent="0.15">
      <c r="I175" s="7" t="str">
        <f t="shared" si="22"/>
        <v/>
      </c>
      <c r="J175" s="7">
        <v>1</v>
      </c>
      <c r="K175" s="7">
        <v>100</v>
      </c>
      <c r="L175" s="1" t="str">
        <f t="shared" si="27"/>
        <v/>
      </c>
      <c r="M175" s="1" t="str">
        <f t="shared" si="28"/>
        <v/>
      </c>
      <c r="N175" s="1" t="str">
        <f t="shared" si="29"/>
        <v/>
      </c>
      <c r="O175" s="1" t="str">
        <f t="shared" si="30"/>
        <v/>
      </c>
    </row>
    <row r="176" spans="9:15" x14ac:dyDescent="0.15">
      <c r="I176" s="7" t="str">
        <f t="shared" si="22"/>
        <v/>
      </c>
      <c r="J176" s="7">
        <v>1</v>
      </c>
      <c r="K176" s="7">
        <v>100</v>
      </c>
      <c r="L176" s="1" t="str">
        <f t="shared" si="27"/>
        <v/>
      </c>
      <c r="M176" s="1" t="str">
        <f t="shared" si="28"/>
        <v/>
      </c>
      <c r="N176" s="1" t="str">
        <f t="shared" si="29"/>
        <v/>
      </c>
      <c r="O176" s="1" t="str">
        <f t="shared" si="30"/>
        <v/>
      </c>
    </row>
    <row r="177" spans="9:15" x14ac:dyDescent="0.15">
      <c r="I177" s="7" t="str">
        <f t="shared" si="22"/>
        <v/>
      </c>
      <c r="J177" s="7">
        <v>1</v>
      </c>
      <c r="K177" s="7">
        <v>100</v>
      </c>
      <c r="L177" s="1" t="str">
        <f t="shared" si="27"/>
        <v/>
      </c>
      <c r="M177" s="1" t="str">
        <f t="shared" si="28"/>
        <v/>
      </c>
      <c r="N177" s="1" t="str">
        <f t="shared" si="29"/>
        <v/>
      </c>
      <c r="O177" s="1" t="str">
        <f t="shared" si="30"/>
        <v/>
      </c>
    </row>
    <row r="178" spans="9:15" x14ac:dyDescent="0.15">
      <c r="I178" s="7" t="str">
        <f t="shared" si="22"/>
        <v/>
      </c>
      <c r="J178" s="7">
        <v>1</v>
      </c>
      <c r="K178" s="7">
        <v>100</v>
      </c>
      <c r="L178" s="1" t="str">
        <f t="shared" si="27"/>
        <v/>
      </c>
      <c r="M178" s="1" t="str">
        <f t="shared" si="28"/>
        <v/>
      </c>
      <c r="N178" s="1" t="str">
        <f t="shared" si="29"/>
        <v/>
      </c>
      <c r="O178" s="1" t="str">
        <f t="shared" si="30"/>
        <v/>
      </c>
    </row>
    <row r="179" spans="9:15" x14ac:dyDescent="0.15">
      <c r="I179" s="7" t="str">
        <f t="shared" si="22"/>
        <v/>
      </c>
      <c r="J179" s="7">
        <v>1</v>
      </c>
      <c r="K179" s="7">
        <v>100</v>
      </c>
      <c r="L179" s="1" t="str">
        <f t="shared" si="27"/>
        <v/>
      </c>
      <c r="M179" s="1" t="str">
        <f t="shared" si="28"/>
        <v/>
      </c>
      <c r="N179" s="1" t="str">
        <f t="shared" si="29"/>
        <v/>
      </c>
      <c r="O179" s="1" t="str">
        <f t="shared" si="30"/>
        <v/>
      </c>
    </row>
    <row r="182" spans="9:15" x14ac:dyDescent="0.15">
      <c r="I182" s="30" t="s">
        <v>140</v>
      </c>
      <c r="L182" s="11" t="str">
        <f>$A$1&amp;_xlfn.TEXTJOIN($C$1,TRUE,O183:O218)&amp;$A$2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183" spans="9:15" x14ac:dyDescent="0.15">
      <c r="I183" s="7" t="str">
        <f>IF(F17=5,E17,"")</f>
        <v/>
      </c>
      <c r="J183" s="7">
        <v>1</v>
      </c>
      <c r="K183" s="7">
        <v>100</v>
      </c>
      <c r="L183" s="1" t="str">
        <f>IF(I183="","",$B$2&amp;$I$7&amp;$B$2&amp;$B$1&amp;$I183)</f>
        <v/>
      </c>
      <c r="M183" s="1" t="str">
        <f>IF(L183="","",$B$2&amp;$J$7&amp;$B$2&amp;$B$1&amp;$J183)</f>
        <v/>
      </c>
      <c r="N183" s="1" t="str">
        <f>IF(L183="","",$B$2&amp;$K$7&amp;$B$2&amp;$B$1&amp;$K183)</f>
        <v/>
      </c>
      <c r="O183" s="1" t="str">
        <f>IF(I183="","",$A$3&amp;_xlfn.TEXTJOIN($C$1,1,L183:N183)&amp;$A$4)</f>
        <v/>
      </c>
    </row>
    <row r="184" spans="9:15" x14ac:dyDescent="0.15">
      <c r="I184" s="7" t="str">
        <f t="shared" ref="I184:I202" si="31">IF(F18=5,E18,"")</f>
        <v/>
      </c>
      <c r="J184" s="7">
        <v>1</v>
      </c>
      <c r="K184" s="7">
        <v>100</v>
      </c>
      <c r="L184" s="1" t="str">
        <f t="shared" ref="L184:L199" si="32">IF(I184="","",$B$2&amp;$I$7&amp;$B$2&amp;$B$1&amp;$I184)</f>
        <v/>
      </c>
      <c r="M184" s="1" t="str">
        <f t="shared" ref="M184:M199" si="33">IF(L184="","",$B$2&amp;$J$7&amp;$B$2&amp;$B$1&amp;$J184)</f>
        <v/>
      </c>
      <c r="N184" s="1" t="str">
        <f t="shared" ref="N184:N199" si="34">IF(L184="","",$B$2&amp;$K$7&amp;$B$2&amp;$B$1&amp;$K184)</f>
        <v/>
      </c>
      <c r="O184" s="1" t="str">
        <f t="shared" ref="O184:O199" si="35">IF(I184="","",$A$3&amp;_xlfn.TEXTJOIN($C$1,1,L184:N184)&amp;$A$4)</f>
        <v/>
      </c>
    </row>
    <row r="185" spans="9:15" x14ac:dyDescent="0.15">
      <c r="I185" s="7">
        <f t="shared" si="31"/>
        <v>140103</v>
      </c>
      <c r="J185" s="7">
        <v>1</v>
      </c>
      <c r="K185" s="7">
        <v>100</v>
      </c>
      <c r="L185" s="1" t="str">
        <f t="shared" si="32"/>
        <v>"ItemId":140103</v>
      </c>
      <c r="M185" s="1" t="str">
        <f t="shared" si="33"/>
        <v>"Num":1</v>
      </c>
      <c r="N185" s="1" t="str">
        <f t="shared" si="34"/>
        <v>"Weight":100</v>
      </c>
      <c r="O185" s="1" t="str">
        <f t="shared" si="35"/>
        <v>{"ItemId":140103,"Num":1,"Weight":100}</v>
      </c>
    </row>
    <row r="186" spans="9:15" x14ac:dyDescent="0.15">
      <c r="I186" s="7">
        <f t="shared" si="31"/>
        <v>140104</v>
      </c>
      <c r="J186" s="7">
        <v>1</v>
      </c>
      <c r="K186" s="7">
        <v>100</v>
      </c>
      <c r="L186" s="1" t="str">
        <f t="shared" si="32"/>
        <v>"ItemId":140104</v>
      </c>
      <c r="M186" s="1" t="str">
        <f t="shared" si="33"/>
        <v>"Num":1</v>
      </c>
      <c r="N186" s="1" t="str">
        <f t="shared" si="34"/>
        <v>"Weight":100</v>
      </c>
      <c r="O186" s="1" t="str">
        <f t="shared" si="35"/>
        <v>{"ItemId":140104,"Num":1,"Weight":100}</v>
      </c>
    </row>
    <row r="187" spans="9:15" x14ac:dyDescent="0.15">
      <c r="I187" s="7">
        <f t="shared" si="31"/>
        <v>140105</v>
      </c>
      <c r="J187" s="7">
        <v>1</v>
      </c>
      <c r="K187" s="7">
        <v>100</v>
      </c>
      <c r="L187" s="1" t="str">
        <f t="shared" si="32"/>
        <v>"ItemId":140105</v>
      </c>
      <c r="M187" s="1" t="str">
        <f t="shared" si="33"/>
        <v>"Num":1</v>
      </c>
      <c r="N187" s="1" t="str">
        <f t="shared" si="34"/>
        <v>"Weight":100</v>
      </c>
      <c r="O187" s="1" t="str">
        <f t="shared" si="35"/>
        <v>{"ItemId":140105,"Num":1,"Weight":100}</v>
      </c>
    </row>
    <row r="188" spans="9:15" x14ac:dyDescent="0.15">
      <c r="I188" s="7" t="str">
        <f t="shared" si="31"/>
        <v/>
      </c>
      <c r="J188" s="7">
        <v>1</v>
      </c>
      <c r="K188" s="7">
        <v>100</v>
      </c>
      <c r="L188" s="1" t="str">
        <f t="shared" si="32"/>
        <v/>
      </c>
      <c r="M188" s="1" t="str">
        <f t="shared" si="33"/>
        <v/>
      </c>
      <c r="N188" s="1" t="str">
        <f t="shared" si="34"/>
        <v/>
      </c>
      <c r="O188" s="1" t="str">
        <f t="shared" si="35"/>
        <v/>
      </c>
    </row>
    <row r="189" spans="9:15" x14ac:dyDescent="0.15">
      <c r="I189" s="7" t="str">
        <f t="shared" si="31"/>
        <v/>
      </c>
      <c r="J189" s="7">
        <v>1</v>
      </c>
      <c r="K189" s="7">
        <v>100</v>
      </c>
      <c r="L189" s="1" t="str">
        <f t="shared" si="32"/>
        <v/>
      </c>
      <c r="M189" s="1" t="str">
        <f t="shared" si="33"/>
        <v/>
      </c>
      <c r="N189" s="1" t="str">
        <f t="shared" si="34"/>
        <v/>
      </c>
      <c r="O189" s="1" t="str">
        <f t="shared" si="35"/>
        <v/>
      </c>
    </row>
    <row r="190" spans="9:15" x14ac:dyDescent="0.15">
      <c r="I190" s="7" t="str">
        <f t="shared" si="31"/>
        <v/>
      </c>
      <c r="J190" s="7">
        <v>1</v>
      </c>
      <c r="K190" s="7">
        <v>100</v>
      </c>
      <c r="L190" s="1" t="str">
        <f t="shared" si="32"/>
        <v/>
      </c>
      <c r="M190" s="1" t="str">
        <f t="shared" si="33"/>
        <v/>
      </c>
      <c r="N190" s="1" t="str">
        <f t="shared" si="34"/>
        <v/>
      </c>
      <c r="O190" s="1" t="str">
        <f t="shared" si="35"/>
        <v/>
      </c>
    </row>
    <row r="191" spans="9:15" x14ac:dyDescent="0.15">
      <c r="I191" s="7" t="str">
        <f t="shared" si="31"/>
        <v/>
      </c>
      <c r="J191" s="7">
        <v>1</v>
      </c>
      <c r="K191" s="7">
        <v>100</v>
      </c>
      <c r="L191" s="1" t="str">
        <f t="shared" si="32"/>
        <v/>
      </c>
      <c r="M191" s="1" t="str">
        <f t="shared" si="33"/>
        <v/>
      </c>
      <c r="N191" s="1" t="str">
        <f t="shared" si="34"/>
        <v/>
      </c>
      <c r="O191" s="1" t="str">
        <f t="shared" si="35"/>
        <v/>
      </c>
    </row>
    <row r="192" spans="9:15" x14ac:dyDescent="0.15">
      <c r="I192" s="7" t="str">
        <f t="shared" si="31"/>
        <v/>
      </c>
      <c r="J192" s="7">
        <v>1</v>
      </c>
      <c r="K192" s="7">
        <v>100</v>
      </c>
      <c r="L192" s="1" t="str">
        <f t="shared" si="32"/>
        <v/>
      </c>
      <c r="M192" s="1" t="str">
        <f t="shared" si="33"/>
        <v/>
      </c>
      <c r="N192" s="1" t="str">
        <f t="shared" si="34"/>
        <v/>
      </c>
      <c r="O192" s="1" t="str">
        <f t="shared" si="35"/>
        <v/>
      </c>
    </row>
    <row r="193" spans="9:15" x14ac:dyDescent="0.15">
      <c r="I193" s="7" t="str">
        <f t="shared" si="31"/>
        <v/>
      </c>
      <c r="J193" s="7">
        <v>1</v>
      </c>
      <c r="K193" s="7">
        <v>100</v>
      </c>
      <c r="L193" s="1" t="str">
        <f t="shared" si="32"/>
        <v/>
      </c>
      <c r="M193" s="1" t="str">
        <f t="shared" si="33"/>
        <v/>
      </c>
      <c r="N193" s="1" t="str">
        <f t="shared" si="34"/>
        <v/>
      </c>
      <c r="O193" s="1" t="str">
        <f t="shared" si="35"/>
        <v/>
      </c>
    </row>
    <row r="194" spans="9:15" x14ac:dyDescent="0.15">
      <c r="I194" s="7" t="str">
        <f t="shared" si="31"/>
        <v/>
      </c>
      <c r="J194" s="7">
        <v>1</v>
      </c>
      <c r="K194" s="7">
        <v>100</v>
      </c>
      <c r="L194" s="1" t="str">
        <f t="shared" si="32"/>
        <v/>
      </c>
      <c r="M194" s="1" t="str">
        <f t="shared" si="33"/>
        <v/>
      </c>
      <c r="N194" s="1" t="str">
        <f t="shared" si="34"/>
        <v/>
      </c>
      <c r="O194" s="1" t="str">
        <f t="shared" si="35"/>
        <v/>
      </c>
    </row>
    <row r="195" spans="9:15" x14ac:dyDescent="0.15">
      <c r="I195" s="7">
        <f t="shared" si="31"/>
        <v>140113</v>
      </c>
      <c r="J195" s="7">
        <v>1</v>
      </c>
      <c r="K195" s="7">
        <v>100</v>
      </c>
      <c r="L195" s="1" t="str">
        <f t="shared" si="32"/>
        <v>"ItemId":140113</v>
      </c>
      <c r="M195" s="1" t="str">
        <f t="shared" si="33"/>
        <v>"Num":1</v>
      </c>
      <c r="N195" s="1" t="str">
        <f t="shared" si="34"/>
        <v>"Weight":100</v>
      </c>
      <c r="O195" s="1" t="str">
        <f t="shared" si="35"/>
        <v>{"ItemId":140113,"Num":1,"Weight":100}</v>
      </c>
    </row>
    <row r="196" spans="9:15" x14ac:dyDescent="0.15">
      <c r="I196" s="7" t="str">
        <f t="shared" si="31"/>
        <v/>
      </c>
      <c r="J196" s="7">
        <v>1</v>
      </c>
      <c r="K196" s="7">
        <v>100</v>
      </c>
      <c r="L196" s="1" t="str">
        <f t="shared" si="32"/>
        <v/>
      </c>
      <c r="M196" s="1" t="str">
        <f t="shared" si="33"/>
        <v/>
      </c>
      <c r="N196" s="1" t="str">
        <f t="shared" si="34"/>
        <v/>
      </c>
      <c r="O196" s="1" t="str">
        <f t="shared" si="35"/>
        <v/>
      </c>
    </row>
    <row r="197" spans="9:15" x14ac:dyDescent="0.15">
      <c r="I197" s="7">
        <f t="shared" si="31"/>
        <v>140115</v>
      </c>
      <c r="J197" s="7">
        <v>1</v>
      </c>
      <c r="K197" s="7">
        <v>100</v>
      </c>
      <c r="L197" s="1" t="str">
        <f t="shared" si="32"/>
        <v>"ItemId":140115</v>
      </c>
      <c r="M197" s="1" t="str">
        <f t="shared" si="33"/>
        <v>"Num":1</v>
      </c>
      <c r="N197" s="1" t="str">
        <f t="shared" si="34"/>
        <v>"Weight":100</v>
      </c>
      <c r="O197" s="1" t="str">
        <f t="shared" si="35"/>
        <v>{"ItemId":140115,"Num":1,"Weight":100}</v>
      </c>
    </row>
    <row r="198" spans="9:15" x14ac:dyDescent="0.15">
      <c r="I198" s="7">
        <f t="shared" si="31"/>
        <v>140116</v>
      </c>
      <c r="J198" s="7">
        <v>1</v>
      </c>
      <c r="K198" s="7">
        <v>100</v>
      </c>
      <c r="L198" s="1" t="str">
        <f t="shared" si="32"/>
        <v>"ItemId":140116</v>
      </c>
      <c r="M198" s="1" t="str">
        <f t="shared" si="33"/>
        <v>"Num":1</v>
      </c>
      <c r="N198" s="1" t="str">
        <f t="shared" si="34"/>
        <v>"Weight":100</v>
      </c>
      <c r="O198" s="1" t="str">
        <f t="shared" si="35"/>
        <v>{"ItemId":140116,"Num":1,"Weight":100}</v>
      </c>
    </row>
    <row r="199" spans="9:15" x14ac:dyDescent="0.15">
      <c r="I199" s="7">
        <f t="shared" si="31"/>
        <v>141001</v>
      </c>
      <c r="J199" s="7">
        <v>1</v>
      </c>
      <c r="K199" s="7">
        <v>100</v>
      </c>
      <c r="L199" s="1" t="str">
        <f t="shared" si="32"/>
        <v>"ItemId":141001</v>
      </c>
      <c r="M199" s="1" t="str">
        <f t="shared" si="33"/>
        <v>"Num":1</v>
      </c>
      <c r="N199" s="1" t="str">
        <f t="shared" si="34"/>
        <v>"Weight":100</v>
      </c>
      <c r="O199" s="1" t="str">
        <f t="shared" si="35"/>
        <v>{"ItemId":141001,"Num":1,"Weight":100}</v>
      </c>
    </row>
    <row r="200" spans="9:15" x14ac:dyDescent="0.15">
      <c r="I200" s="7" t="str">
        <f t="shared" si="31"/>
        <v/>
      </c>
      <c r="J200" s="7">
        <v>1</v>
      </c>
      <c r="K200" s="7">
        <v>100</v>
      </c>
      <c r="L200" s="1" t="str">
        <f t="shared" ref="L200:L218" si="36">IF(I200="","",$B$2&amp;$I$7&amp;$B$2&amp;$B$1&amp;$I200)</f>
        <v/>
      </c>
      <c r="M200" s="1" t="str">
        <f t="shared" ref="M200:M218" si="37">IF(L200="","",$B$2&amp;$J$7&amp;$B$2&amp;$B$1&amp;$J200)</f>
        <v/>
      </c>
      <c r="N200" s="1" t="str">
        <f t="shared" ref="N200:N218" si="38">IF(L200="","",$B$2&amp;$K$7&amp;$B$2&amp;$B$1&amp;$K200)</f>
        <v/>
      </c>
      <c r="O200" s="1" t="str">
        <f t="shared" ref="O200:O218" si="39">IF(I200="","",$A$3&amp;_xlfn.TEXTJOIN($C$1,1,L200:N200)&amp;$A$4)</f>
        <v/>
      </c>
    </row>
    <row r="201" spans="9:15" x14ac:dyDescent="0.15">
      <c r="I201" s="7" t="str">
        <f t="shared" si="31"/>
        <v/>
      </c>
      <c r="J201" s="7">
        <v>1</v>
      </c>
      <c r="K201" s="7">
        <v>100</v>
      </c>
      <c r="L201" s="1" t="str">
        <f t="shared" si="36"/>
        <v/>
      </c>
      <c r="M201" s="1" t="str">
        <f t="shared" si="37"/>
        <v/>
      </c>
      <c r="N201" s="1" t="str">
        <f t="shared" si="38"/>
        <v/>
      </c>
      <c r="O201" s="1" t="str">
        <f t="shared" si="39"/>
        <v/>
      </c>
    </row>
    <row r="202" spans="9:15" x14ac:dyDescent="0.15">
      <c r="I202" s="7" t="str">
        <f t="shared" si="31"/>
        <v/>
      </c>
      <c r="J202" s="7">
        <v>1</v>
      </c>
      <c r="K202" s="7">
        <v>100</v>
      </c>
      <c r="L202" s="1" t="str">
        <f t="shared" si="36"/>
        <v/>
      </c>
      <c r="M202" s="1" t="str">
        <f t="shared" si="37"/>
        <v/>
      </c>
      <c r="N202" s="1" t="str">
        <f t="shared" si="38"/>
        <v/>
      </c>
      <c r="O202" s="1" t="str">
        <f t="shared" si="39"/>
        <v/>
      </c>
    </row>
    <row r="203" spans="9:15" x14ac:dyDescent="0.15">
      <c r="I203" s="7" t="str">
        <f t="shared" ref="I203:I218" si="40">IF(F37=5,E37,"")</f>
        <v/>
      </c>
      <c r="J203" s="7">
        <v>1</v>
      </c>
      <c r="K203" s="7">
        <v>100</v>
      </c>
      <c r="L203" s="1" t="str">
        <f t="shared" si="36"/>
        <v/>
      </c>
      <c r="M203" s="1" t="str">
        <f t="shared" si="37"/>
        <v/>
      </c>
      <c r="N203" s="1" t="str">
        <f t="shared" si="38"/>
        <v/>
      </c>
      <c r="O203" s="1" t="str">
        <f t="shared" si="39"/>
        <v/>
      </c>
    </row>
    <row r="204" spans="9:15" x14ac:dyDescent="0.15">
      <c r="I204" s="7">
        <f t="shared" si="40"/>
        <v>141006</v>
      </c>
      <c r="J204" s="7">
        <v>1</v>
      </c>
      <c r="K204" s="7">
        <v>100</v>
      </c>
      <c r="L204" s="1" t="str">
        <f t="shared" si="36"/>
        <v>"ItemId":141006</v>
      </c>
      <c r="M204" s="1" t="str">
        <f t="shared" si="37"/>
        <v>"Num":1</v>
      </c>
      <c r="N204" s="1" t="str">
        <f t="shared" si="38"/>
        <v>"Weight":100</v>
      </c>
      <c r="O204" s="1" t="str">
        <f t="shared" si="39"/>
        <v>{"ItemId":141006,"Num":1,"Weight":100}</v>
      </c>
    </row>
    <row r="205" spans="9:15" x14ac:dyDescent="0.15">
      <c r="I205" s="7" t="str">
        <f t="shared" si="40"/>
        <v/>
      </c>
      <c r="J205" s="7">
        <v>1</v>
      </c>
      <c r="K205" s="7">
        <v>100</v>
      </c>
      <c r="L205" s="1" t="str">
        <f t="shared" si="36"/>
        <v/>
      </c>
      <c r="M205" s="1" t="str">
        <f t="shared" si="37"/>
        <v/>
      </c>
      <c r="N205" s="1" t="str">
        <f t="shared" si="38"/>
        <v/>
      </c>
      <c r="O205" s="1" t="str">
        <f t="shared" si="39"/>
        <v/>
      </c>
    </row>
    <row r="206" spans="9:15" x14ac:dyDescent="0.15">
      <c r="I206" s="7" t="str">
        <f t="shared" si="40"/>
        <v/>
      </c>
      <c r="J206" s="7">
        <v>1</v>
      </c>
      <c r="K206" s="7">
        <v>100</v>
      </c>
      <c r="L206" s="1" t="str">
        <f t="shared" si="36"/>
        <v/>
      </c>
      <c r="M206" s="1" t="str">
        <f t="shared" si="37"/>
        <v/>
      </c>
      <c r="N206" s="1" t="str">
        <f t="shared" si="38"/>
        <v/>
      </c>
      <c r="O206" s="1" t="str">
        <f t="shared" si="39"/>
        <v/>
      </c>
    </row>
    <row r="207" spans="9:15" x14ac:dyDescent="0.15">
      <c r="I207" s="7">
        <f t="shared" si="40"/>
        <v>141009</v>
      </c>
      <c r="J207" s="7">
        <v>1</v>
      </c>
      <c r="K207" s="7">
        <v>100</v>
      </c>
      <c r="L207" s="1" t="str">
        <f t="shared" si="36"/>
        <v>"ItemId":141009</v>
      </c>
      <c r="M207" s="1" t="str">
        <f t="shared" si="37"/>
        <v>"Num":1</v>
      </c>
      <c r="N207" s="1" t="str">
        <f t="shared" si="38"/>
        <v>"Weight":100</v>
      </c>
      <c r="O207" s="1" t="str">
        <f t="shared" si="39"/>
        <v>{"ItemId":141009,"Num":1,"Weight":100}</v>
      </c>
    </row>
    <row r="208" spans="9:15" x14ac:dyDescent="0.15">
      <c r="I208" s="7" t="str">
        <f t="shared" si="40"/>
        <v/>
      </c>
      <c r="J208" s="7">
        <v>1</v>
      </c>
      <c r="K208" s="7">
        <v>100</v>
      </c>
      <c r="L208" s="1" t="str">
        <f t="shared" si="36"/>
        <v/>
      </c>
      <c r="M208" s="1" t="str">
        <f t="shared" si="37"/>
        <v/>
      </c>
      <c r="N208" s="1" t="str">
        <f t="shared" si="38"/>
        <v/>
      </c>
      <c r="O208" s="1" t="str">
        <f t="shared" si="39"/>
        <v/>
      </c>
    </row>
    <row r="209" spans="9:15" x14ac:dyDescent="0.15">
      <c r="I209" s="7">
        <f t="shared" si="40"/>
        <v>141011</v>
      </c>
      <c r="J209" s="7">
        <v>1</v>
      </c>
      <c r="K209" s="7">
        <v>100</v>
      </c>
      <c r="L209" s="1" t="str">
        <f t="shared" si="36"/>
        <v>"ItemId":141011</v>
      </c>
      <c r="M209" s="1" t="str">
        <f t="shared" si="37"/>
        <v>"Num":1</v>
      </c>
      <c r="N209" s="1" t="str">
        <f t="shared" si="38"/>
        <v>"Weight":100</v>
      </c>
      <c r="O209" s="1" t="str">
        <f t="shared" si="39"/>
        <v>{"ItemId":141011,"Num":1,"Weight":100}</v>
      </c>
    </row>
    <row r="210" spans="9:15" x14ac:dyDescent="0.15">
      <c r="I210" s="7" t="str">
        <f t="shared" si="40"/>
        <v/>
      </c>
      <c r="J210" s="7">
        <v>1</v>
      </c>
      <c r="K210" s="7">
        <v>100</v>
      </c>
      <c r="L210" s="1" t="str">
        <f t="shared" si="36"/>
        <v/>
      </c>
      <c r="M210" s="1" t="str">
        <f t="shared" si="37"/>
        <v/>
      </c>
      <c r="N210" s="1" t="str">
        <f t="shared" si="38"/>
        <v/>
      </c>
      <c r="O210" s="1" t="str">
        <f t="shared" si="39"/>
        <v/>
      </c>
    </row>
    <row r="211" spans="9:15" x14ac:dyDescent="0.15">
      <c r="I211" s="7" t="str">
        <f t="shared" si="40"/>
        <v/>
      </c>
      <c r="J211" s="7">
        <v>1</v>
      </c>
      <c r="K211" s="7">
        <v>100</v>
      </c>
      <c r="L211" s="1" t="str">
        <f t="shared" si="36"/>
        <v/>
      </c>
      <c r="M211" s="1" t="str">
        <f t="shared" si="37"/>
        <v/>
      </c>
      <c r="N211" s="1" t="str">
        <f t="shared" si="38"/>
        <v/>
      </c>
      <c r="O211" s="1" t="str">
        <f t="shared" si="39"/>
        <v/>
      </c>
    </row>
    <row r="212" spans="9:15" x14ac:dyDescent="0.15">
      <c r="I212" s="7" t="str">
        <f t="shared" si="40"/>
        <v/>
      </c>
      <c r="J212" s="7">
        <v>1</v>
      </c>
      <c r="K212" s="7">
        <v>100</v>
      </c>
      <c r="L212" s="1" t="str">
        <f t="shared" si="36"/>
        <v/>
      </c>
      <c r="M212" s="1" t="str">
        <f t="shared" si="37"/>
        <v/>
      </c>
      <c r="N212" s="1" t="str">
        <f t="shared" si="38"/>
        <v/>
      </c>
      <c r="O212" s="1" t="str">
        <f t="shared" si="39"/>
        <v/>
      </c>
    </row>
    <row r="213" spans="9:15" x14ac:dyDescent="0.15">
      <c r="I213" s="7" t="str">
        <f t="shared" si="40"/>
        <v/>
      </c>
      <c r="J213" s="7">
        <v>1</v>
      </c>
      <c r="K213" s="7">
        <v>100</v>
      </c>
      <c r="L213" s="1" t="str">
        <f t="shared" si="36"/>
        <v/>
      </c>
      <c r="M213" s="1" t="str">
        <f t="shared" si="37"/>
        <v/>
      </c>
      <c r="N213" s="1" t="str">
        <f t="shared" si="38"/>
        <v/>
      </c>
      <c r="O213" s="1" t="str">
        <f t="shared" si="39"/>
        <v/>
      </c>
    </row>
    <row r="214" spans="9:15" x14ac:dyDescent="0.15">
      <c r="I214" s="7" t="str">
        <f t="shared" si="40"/>
        <v/>
      </c>
      <c r="J214" s="7">
        <v>1</v>
      </c>
      <c r="K214" s="7">
        <v>100</v>
      </c>
      <c r="L214" s="1" t="str">
        <f t="shared" si="36"/>
        <v/>
      </c>
      <c r="M214" s="1" t="str">
        <f t="shared" si="37"/>
        <v/>
      </c>
      <c r="N214" s="1" t="str">
        <f t="shared" si="38"/>
        <v/>
      </c>
      <c r="O214" s="1" t="str">
        <f t="shared" si="39"/>
        <v/>
      </c>
    </row>
    <row r="215" spans="9:15" x14ac:dyDescent="0.15">
      <c r="I215" s="7" t="str">
        <f t="shared" si="40"/>
        <v/>
      </c>
      <c r="J215" s="7">
        <v>1</v>
      </c>
      <c r="K215" s="7">
        <v>100</v>
      </c>
      <c r="L215" s="1" t="str">
        <f t="shared" si="36"/>
        <v/>
      </c>
      <c r="M215" s="1" t="str">
        <f t="shared" si="37"/>
        <v/>
      </c>
      <c r="N215" s="1" t="str">
        <f t="shared" si="38"/>
        <v/>
      </c>
      <c r="O215" s="1" t="str">
        <f t="shared" si="39"/>
        <v/>
      </c>
    </row>
    <row r="216" spans="9:15" x14ac:dyDescent="0.15">
      <c r="I216" s="7" t="str">
        <f t="shared" si="40"/>
        <v/>
      </c>
      <c r="J216" s="7">
        <v>1</v>
      </c>
      <c r="K216" s="7">
        <v>100</v>
      </c>
      <c r="L216" s="1" t="str">
        <f t="shared" si="36"/>
        <v/>
      </c>
      <c r="M216" s="1" t="str">
        <f t="shared" si="37"/>
        <v/>
      </c>
      <c r="N216" s="1" t="str">
        <f t="shared" si="38"/>
        <v/>
      </c>
      <c r="O216" s="1" t="str">
        <f t="shared" si="39"/>
        <v/>
      </c>
    </row>
    <row r="217" spans="9:15" x14ac:dyDescent="0.15">
      <c r="I217" s="7" t="str">
        <f t="shared" si="40"/>
        <v/>
      </c>
      <c r="J217" s="7">
        <v>1</v>
      </c>
      <c r="K217" s="7">
        <v>100</v>
      </c>
      <c r="L217" s="1" t="str">
        <f t="shared" si="36"/>
        <v/>
      </c>
      <c r="M217" s="1" t="str">
        <f t="shared" si="37"/>
        <v/>
      </c>
      <c r="N217" s="1" t="str">
        <f t="shared" si="38"/>
        <v/>
      </c>
      <c r="O217" s="1" t="str">
        <f t="shared" si="39"/>
        <v/>
      </c>
    </row>
    <row r="218" spans="9:15" x14ac:dyDescent="0.15">
      <c r="I218" s="7" t="str">
        <f t="shared" si="40"/>
        <v/>
      </c>
      <c r="J218" s="7">
        <v>1</v>
      </c>
      <c r="K218" s="7">
        <v>100</v>
      </c>
      <c r="L218" s="1" t="str">
        <f t="shared" si="36"/>
        <v/>
      </c>
      <c r="M218" s="1" t="str">
        <f t="shared" si="37"/>
        <v/>
      </c>
      <c r="N218" s="1" t="str">
        <f t="shared" si="38"/>
        <v/>
      </c>
      <c r="O218" s="1" t="str">
        <f t="shared" si="39"/>
        <v/>
      </c>
    </row>
    <row r="220" spans="9:15" x14ac:dyDescent="0.15">
      <c r="I220" s="30" t="s">
        <v>141</v>
      </c>
      <c r="L220" s="11" t="str">
        <f>$A$1&amp;_xlfn.TEXTJOIN($C$1,TRUE,O221:O260)&amp;$A$2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221" spans="9:15" x14ac:dyDescent="0.15">
      <c r="I221" s="7">
        <f>IF(F17=3,E17,"")</f>
        <v>140101</v>
      </c>
      <c r="J221" s="7">
        <v>1</v>
      </c>
      <c r="K221" s="7">
        <v>100</v>
      </c>
      <c r="L221" s="1" t="str">
        <f>IF(I221="","",$B$2&amp;$I$7&amp;$B$2&amp;$B$1&amp;$I221)</f>
        <v>"ItemId":140101</v>
      </c>
      <c r="M221" s="1" t="str">
        <f>IF(L221="","",$B$2&amp;$J$7&amp;$B$2&amp;$B$1&amp;$J221)</f>
        <v>"Num":1</v>
      </c>
      <c r="N221" s="1" t="str">
        <f>IF(L221="","",$B$2&amp;$K$7&amp;$B$2&amp;$B$1&amp;$K221)</f>
        <v>"Weight":100</v>
      </c>
      <c r="O221" s="1" t="str">
        <f>IF(I221="","",$A$3&amp;_xlfn.TEXTJOIN($C$1,1,L221:N221)&amp;$A$4)</f>
        <v>{"ItemId":140101,"Num":1,"Weight":100}</v>
      </c>
    </row>
    <row r="222" spans="9:15" x14ac:dyDescent="0.15">
      <c r="I222" s="7" t="str">
        <f t="shared" ref="I222:I260" si="41">IF(F18=3,E18,"")</f>
        <v/>
      </c>
      <c r="J222" s="7">
        <v>1</v>
      </c>
      <c r="K222" s="7">
        <v>100</v>
      </c>
      <c r="L222" s="1" t="str">
        <f t="shared" ref="L222:L260" si="42">IF(I222="","",$B$2&amp;$I$7&amp;$B$2&amp;$B$1&amp;$I222)</f>
        <v/>
      </c>
      <c r="M222" s="1" t="str">
        <f t="shared" ref="M222:M260" si="43">IF(L222="","",$B$2&amp;$J$7&amp;$B$2&amp;$B$1&amp;$J222)</f>
        <v/>
      </c>
      <c r="N222" s="1" t="str">
        <f t="shared" ref="N222:N260" si="44">IF(L222="","",$B$2&amp;$K$7&amp;$B$2&amp;$B$1&amp;$K222)</f>
        <v/>
      </c>
      <c r="O222" s="1" t="str">
        <f t="shared" ref="O222:O260" si="45">IF(I222="","",$A$3&amp;_xlfn.TEXTJOIN($C$1,1,L222:N222)&amp;$A$4)</f>
        <v/>
      </c>
    </row>
    <row r="223" spans="9:15" x14ac:dyDescent="0.15">
      <c r="I223" s="7" t="str">
        <f t="shared" si="41"/>
        <v/>
      </c>
      <c r="J223" s="7">
        <v>1</v>
      </c>
      <c r="K223" s="7">
        <v>100</v>
      </c>
      <c r="L223" s="1" t="str">
        <f t="shared" si="42"/>
        <v/>
      </c>
      <c r="M223" s="1" t="str">
        <f t="shared" si="43"/>
        <v/>
      </c>
      <c r="N223" s="1" t="str">
        <f t="shared" si="44"/>
        <v/>
      </c>
      <c r="O223" s="1" t="str">
        <f t="shared" si="45"/>
        <v/>
      </c>
    </row>
    <row r="224" spans="9:15" x14ac:dyDescent="0.15">
      <c r="I224" s="7" t="str">
        <f t="shared" si="41"/>
        <v/>
      </c>
      <c r="J224" s="7">
        <v>1</v>
      </c>
      <c r="K224" s="7">
        <v>100</v>
      </c>
      <c r="L224" s="1" t="str">
        <f t="shared" si="42"/>
        <v/>
      </c>
      <c r="M224" s="1" t="str">
        <f t="shared" si="43"/>
        <v/>
      </c>
      <c r="N224" s="1" t="str">
        <f t="shared" si="44"/>
        <v/>
      </c>
      <c r="O224" s="1" t="str">
        <f t="shared" si="45"/>
        <v/>
      </c>
    </row>
    <row r="225" spans="9:15" x14ac:dyDescent="0.15">
      <c r="I225" s="7" t="str">
        <f t="shared" si="41"/>
        <v/>
      </c>
      <c r="J225" s="7">
        <v>1</v>
      </c>
      <c r="K225" s="7">
        <v>100</v>
      </c>
      <c r="L225" s="1" t="str">
        <f t="shared" si="42"/>
        <v/>
      </c>
      <c r="M225" s="1" t="str">
        <f t="shared" si="43"/>
        <v/>
      </c>
      <c r="N225" s="1" t="str">
        <f t="shared" si="44"/>
        <v/>
      </c>
      <c r="O225" s="1" t="str">
        <f t="shared" si="45"/>
        <v/>
      </c>
    </row>
    <row r="226" spans="9:15" x14ac:dyDescent="0.15">
      <c r="I226" s="7">
        <f t="shared" si="41"/>
        <v>140106</v>
      </c>
      <c r="J226" s="7">
        <v>1</v>
      </c>
      <c r="K226" s="7">
        <v>100</v>
      </c>
      <c r="L226" s="1" t="str">
        <f t="shared" si="42"/>
        <v>"ItemId":140106</v>
      </c>
      <c r="M226" s="1" t="str">
        <f t="shared" si="43"/>
        <v>"Num":1</v>
      </c>
      <c r="N226" s="1" t="str">
        <f t="shared" si="44"/>
        <v>"Weight":100</v>
      </c>
      <c r="O226" s="1" t="str">
        <f t="shared" si="45"/>
        <v>{"ItemId":140106,"Num":1,"Weight":100}</v>
      </c>
    </row>
    <row r="227" spans="9:15" x14ac:dyDescent="0.15">
      <c r="I227" s="7" t="str">
        <f t="shared" si="41"/>
        <v/>
      </c>
      <c r="J227" s="7">
        <v>1</v>
      </c>
      <c r="K227" s="7">
        <v>100</v>
      </c>
      <c r="L227" s="1" t="str">
        <f t="shared" si="42"/>
        <v/>
      </c>
      <c r="M227" s="1" t="str">
        <f t="shared" si="43"/>
        <v/>
      </c>
      <c r="N227" s="1" t="str">
        <f t="shared" si="44"/>
        <v/>
      </c>
      <c r="O227" s="1" t="str">
        <f t="shared" si="45"/>
        <v/>
      </c>
    </row>
    <row r="228" spans="9:15" x14ac:dyDescent="0.15">
      <c r="I228" s="7">
        <f t="shared" si="41"/>
        <v>140108</v>
      </c>
      <c r="J228" s="7">
        <v>1</v>
      </c>
      <c r="K228" s="7">
        <v>100</v>
      </c>
      <c r="L228" s="1" t="str">
        <f t="shared" si="42"/>
        <v>"ItemId":140108</v>
      </c>
      <c r="M228" s="1" t="str">
        <f t="shared" si="43"/>
        <v>"Num":1</v>
      </c>
      <c r="N228" s="1" t="str">
        <f t="shared" si="44"/>
        <v>"Weight":100</v>
      </c>
      <c r="O228" s="1" t="str">
        <f t="shared" si="45"/>
        <v>{"ItemId":140108,"Num":1,"Weight":100}</v>
      </c>
    </row>
    <row r="229" spans="9:15" x14ac:dyDescent="0.15">
      <c r="I229" s="7">
        <f t="shared" si="41"/>
        <v>140109</v>
      </c>
      <c r="J229" s="7">
        <v>1</v>
      </c>
      <c r="K229" s="7">
        <v>100</v>
      </c>
      <c r="L229" s="1" t="str">
        <f t="shared" si="42"/>
        <v>"ItemId":140109</v>
      </c>
      <c r="M229" s="1" t="str">
        <f t="shared" si="43"/>
        <v>"Num":1</v>
      </c>
      <c r="N229" s="1" t="str">
        <f t="shared" si="44"/>
        <v>"Weight":100</v>
      </c>
      <c r="O229" s="1" t="str">
        <f t="shared" si="45"/>
        <v>{"ItemId":140109,"Num":1,"Weight":100}</v>
      </c>
    </row>
    <row r="230" spans="9:15" x14ac:dyDescent="0.15">
      <c r="I230" s="7" t="str">
        <f t="shared" si="41"/>
        <v/>
      </c>
      <c r="J230" s="7">
        <v>1</v>
      </c>
      <c r="K230" s="7">
        <v>100</v>
      </c>
      <c r="L230" s="1" t="str">
        <f t="shared" si="42"/>
        <v/>
      </c>
      <c r="M230" s="1" t="str">
        <f t="shared" si="43"/>
        <v/>
      </c>
      <c r="N230" s="1" t="str">
        <f t="shared" si="44"/>
        <v/>
      </c>
      <c r="O230" s="1" t="str">
        <f t="shared" si="45"/>
        <v/>
      </c>
    </row>
    <row r="231" spans="9:15" x14ac:dyDescent="0.15">
      <c r="I231" s="7">
        <f t="shared" si="41"/>
        <v>140111</v>
      </c>
      <c r="J231" s="7">
        <v>1</v>
      </c>
      <c r="K231" s="7">
        <v>100</v>
      </c>
      <c r="L231" s="1" t="str">
        <f t="shared" si="42"/>
        <v>"ItemId":140111</v>
      </c>
      <c r="M231" s="1" t="str">
        <f t="shared" si="43"/>
        <v>"Num":1</v>
      </c>
      <c r="N231" s="1" t="str">
        <f t="shared" si="44"/>
        <v>"Weight":100</v>
      </c>
      <c r="O231" s="1" t="str">
        <f t="shared" si="45"/>
        <v>{"ItemId":140111,"Num":1,"Weight":100}</v>
      </c>
    </row>
    <row r="232" spans="9:15" x14ac:dyDescent="0.15">
      <c r="I232" s="7" t="str">
        <f t="shared" si="41"/>
        <v/>
      </c>
      <c r="J232" s="7">
        <v>1</v>
      </c>
      <c r="K232" s="7">
        <v>100</v>
      </c>
      <c r="L232" s="1" t="str">
        <f t="shared" si="42"/>
        <v/>
      </c>
      <c r="M232" s="1" t="str">
        <f t="shared" si="43"/>
        <v/>
      </c>
      <c r="N232" s="1" t="str">
        <f t="shared" si="44"/>
        <v/>
      </c>
      <c r="O232" s="1" t="str">
        <f t="shared" si="45"/>
        <v/>
      </c>
    </row>
    <row r="233" spans="9:15" x14ac:dyDescent="0.15">
      <c r="I233" s="7" t="str">
        <f t="shared" si="41"/>
        <v/>
      </c>
      <c r="J233" s="7">
        <v>1</v>
      </c>
      <c r="K233" s="7">
        <v>100</v>
      </c>
      <c r="L233" s="1" t="str">
        <f t="shared" si="42"/>
        <v/>
      </c>
      <c r="M233" s="1" t="str">
        <f t="shared" si="43"/>
        <v/>
      </c>
      <c r="N233" s="1" t="str">
        <f t="shared" si="44"/>
        <v/>
      </c>
      <c r="O233" s="1" t="str">
        <f t="shared" si="45"/>
        <v/>
      </c>
    </row>
    <row r="234" spans="9:15" x14ac:dyDescent="0.15">
      <c r="I234" s="7" t="str">
        <f t="shared" si="41"/>
        <v/>
      </c>
      <c r="J234" s="7">
        <v>1</v>
      </c>
      <c r="K234" s="7">
        <v>100</v>
      </c>
      <c r="L234" s="1" t="str">
        <f t="shared" si="42"/>
        <v/>
      </c>
      <c r="M234" s="1" t="str">
        <f t="shared" si="43"/>
        <v/>
      </c>
      <c r="N234" s="1" t="str">
        <f t="shared" si="44"/>
        <v/>
      </c>
      <c r="O234" s="1" t="str">
        <f t="shared" si="45"/>
        <v/>
      </c>
    </row>
    <row r="235" spans="9:15" x14ac:dyDescent="0.15">
      <c r="I235" s="7" t="str">
        <f t="shared" si="41"/>
        <v/>
      </c>
      <c r="J235" s="7">
        <v>1</v>
      </c>
      <c r="K235" s="7">
        <v>100</v>
      </c>
      <c r="L235" s="1" t="str">
        <f t="shared" si="42"/>
        <v/>
      </c>
      <c r="M235" s="1" t="str">
        <f t="shared" si="43"/>
        <v/>
      </c>
      <c r="N235" s="1" t="str">
        <f t="shared" si="44"/>
        <v/>
      </c>
      <c r="O235" s="1" t="str">
        <f t="shared" si="45"/>
        <v/>
      </c>
    </row>
    <row r="236" spans="9:15" x14ac:dyDescent="0.15">
      <c r="I236" s="7" t="str">
        <f t="shared" si="41"/>
        <v/>
      </c>
      <c r="J236" s="7">
        <v>1</v>
      </c>
      <c r="K236" s="7">
        <v>100</v>
      </c>
      <c r="L236" s="1" t="str">
        <f t="shared" si="42"/>
        <v/>
      </c>
      <c r="M236" s="1" t="str">
        <f t="shared" si="43"/>
        <v/>
      </c>
      <c r="N236" s="1" t="str">
        <f t="shared" si="44"/>
        <v/>
      </c>
      <c r="O236" s="1" t="str">
        <f t="shared" si="45"/>
        <v/>
      </c>
    </row>
    <row r="237" spans="9:15" x14ac:dyDescent="0.15">
      <c r="I237" s="7" t="str">
        <f t="shared" si="41"/>
        <v/>
      </c>
      <c r="J237" s="7">
        <v>1</v>
      </c>
      <c r="K237" s="7">
        <v>100</v>
      </c>
      <c r="L237" s="1" t="str">
        <f t="shared" si="42"/>
        <v/>
      </c>
      <c r="M237" s="1" t="str">
        <f t="shared" si="43"/>
        <v/>
      </c>
      <c r="N237" s="1" t="str">
        <f t="shared" si="44"/>
        <v/>
      </c>
      <c r="O237" s="1" t="str">
        <f t="shared" si="45"/>
        <v/>
      </c>
    </row>
    <row r="238" spans="9:15" x14ac:dyDescent="0.15">
      <c r="I238" s="7" t="str">
        <f t="shared" si="41"/>
        <v/>
      </c>
      <c r="J238" s="7">
        <v>1</v>
      </c>
      <c r="K238" s="7">
        <v>100</v>
      </c>
      <c r="L238" s="1" t="str">
        <f t="shared" si="42"/>
        <v/>
      </c>
      <c r="M238" s="1" t="str">
        <f t="shared" si="43"/>
        <v/>
      </c>
      <c r="N238" s="1" t="str">
        <f t="shared" si="44"/>
        <v/>
      </c>
      <c r="O238" s="1" t="str">
        <f t="shared" si="45"/>
        <v/>
      </c>
    </row>
    <row r="239" spans="9:15" x14ac:dyDescent="0.15">
      <c r="I239" s="7">
        <f t="shared" si="41"/>
        <v>141003</v>
      </c>
      <c r="J239" s="7">
        <v>1</v>
      </c>
      <c r="K239" s="7">
        <v>100</v>
      </c>
      <c r="L239" s="1" t="str">
        <f t="shared" si="42"/>
        <v>"ItemId":141003</v>
      </c>
      <c r="M239" s="1" t="str">
        <f t="shared" si="43"/>
        <v>"Num":1</v>
      </c>
      <c r="N239" s="1" t="str">
        <f t="shared" si="44"/>
        <v>"Weight":100</v>
      </c>
      <c r="O239" s="1" t="str">
        <f t="shared" si="45"/>
        <v>{"ItemId":141003,"Num":1,"Weight":100}</v>
      </c>
    </row>
    <row r="240" spans="9:15" x14ac:dyDescent="0.15">
      <c r="I240" s="7" t="str">
        <f t="shared" si="41"/>
        <v/>
      </c>
      <c r="J240" s="7">
        <v>1</v>
      </c>
      <c r="K240" s="7">
        <v>100</v>
      </c>
      <c r="L240" s="1" t="str">
        <f t="shared" si="42"/>
        <v/>
      </c>
      <c r="M240" s="1" t="str">
        <f t="shared" si="43"/>
        <v/>
      </c>
      <c r="N240" s="1" t="str">
        <f t="shared" si="44"/>
        <v/>
      </c>
      <c r="O240" s="1" t="str">
        <f t="shared" si="45"/>
        <v/>
      </c>
    </row>
    <row r="241" spans="9:15" x14ac:dyDescent="0.15">
      <c r="I241" s="7" t="str">
        <f t="shared" si="41"/>
        <v/>
      </c>
      <c r="J241" s="7">
        <v>1</v>
      </c>
      <c r="K241" s="7">
        <v>100</v>
      </c>
      <c r="L241" s="1" t="str">
        <f t="shared" si="42"/>
        <v/>
      </c>
      <c r="M241" s="1" t="str">
        <f t="shared" si="43"/>
        <v/>
      </c>
      <c r="N241" s="1" t="str">
        <f t="shared" si="44"/>
        <v/>
      </c>
      <c r="O241" s="1" t="str">
        <f t="shared" si="45"/>
        <v/>
      </c>
    </row>
    <row r="242" spans="9:15" x14ac:dyDescent="0.15">
      <c r="I242" s="7" t="str">
        <f t="shared" si="41"/>
        <v/>
      </c>
      <c r="J242" s="7">
        <v>1</v>
      </c>
      <c r="K242" s="7">
        <v>100</v>
      </c>
      <c r="L242" s="1" t="str">
        <f t="shared" si="42"/>
        <v/>
      </c>
      <c r="M242" s="1" t="str">
        <f t="shared" si="43"/>
        <v/>
      </c>
      <c r="N242" s="1" t="str">
        <f t="shared" si="44"/>
        <v/>
      </c>
      <c r="O242" s="1" t="str">
        <f t="shared" si="45"/>
        <v/>
      </c>
    </row>
    <row r="243" spans="9:15" x14ac:dyDescent="0.15">
      <c r="I243" s="7" t="str">
        <f t="shared" si="41"/>
        <v/>
      </c>
      <c r="J243" s="7">
        <v>1</v>
      </c>
      <c r="K243" s="7">
        <v>100</v>
      </c>
      <c r="L243" s="1" t="str">
        <f t="shared" si="42"/>
        <v/>
      </c>
      <c r="M243" s="1" t="str">
        <f t="shared" si="43"/>
        <v/>
      </c>
      <c r="N243" s="1" t="str">
        <f t="shared" si="44"/>
        <v/>
      </c>
      <c r="O243" s="1" t="str">
        <f t="shared" si="45"/>
        <v/>
      </c>
    </row>
    <row r="244" spans="9:15" x14ac:dyDescent="0.15">
      <c r="I244" s="7">
        <f t="shared" si="41"/>
        <v>141008</v>
      </c>
      <c r="J244" s="7">
        <v>1</v>
      </c>
      <c r="K244" s="7">
        <v>100</v>
      </c>
      <c r="L244" s="1" t="str">
        <f t="shared" si="42"/>
        <v>"ItemId":141008</v>
      </c>
      <c r="M244" s="1" t="str">
        <f t="shared" si="43"/>
        <v>"Num":1</v>
      </c>
      <c r="N244" s="1" t="str">
        <f t="shared" si="44"/>
        <v>"Weight":100</v>
      </c>
      <c r="O244" s="1" t="str">
        <f t="shared" si="45"/>
        <v>{"ItemId":141008,"Num":1,"Weight":100}</v>
      </c>
    </row>
    <row r="245" spans="9:15" x14ac:dyDescent="0.15">
      <c r="I245" s="7" t="str">
        <f t="shared" si="41"/>
        <v/>
      </c>
      <c r="J245" s="7">
        <v>1</v>
      </c>
      <c r="K245" s="7">
        <v>100</v>
      </c>
      <c r="L245" s="1" t="str">
        <f t="shared" si="42"/>
        <v/>
      </c>
      <c r="M245" s="1" t="str">
        <f t="shared" si="43"/>
        <v/>
      </c>
      <c r="N245" s="1" t="str">
        <f t="shared" si="44"/>
        <v/>
      </c>
      <c r="O245" s="1" t="str">
        <f t="shared" si="45"/>
        <v/>
      </c>
    </row>
    <row r="246" spans="9:15" x14ac:dyDescent="0.15">
      <c r="I246" s="7" t="str">
        <f t="shared" si="41"/>
        <v/>
      </c>
      <c r="J246" s="7">
        <v>1</v>
      </c>
      <c r="K246" s="7">
        <v>100</v>
      </c>
      <c r="L246" s="1" t="str">
        <f t="shared" si="42"/>
        <v/>
      </c>
      <c r="M246" s="1" t="str">
        <f t="shared" si="43"/>
        <v/>
      </c>
      <c r="N246" s="1" t="str">
        <f t="shared" si="44"/>
        <v/>
      </c>
      <c r="O246" s="1" t="str">
        <f t="shared" si="45"/>
        <v/>
      </c>
    </row>
    <row r="247" spans="9:15" x14ac:dyDescent="0.15">
      <c r="I247" s="7" t="str">
        <f t="shared" si="41"/>
        <v/>
      </c>
      <c r="J247" s="7">
        <v>1</v>
      </c>
      <c r="K247" s="7">
        <v>100</v>
      </c>
      <c r="L247" s="1" t="str">
        <f t="shared" si="42"/>
        <v/>
      </c>
      <c r="M247" s="1" t="str">
        <f t="shared" si="43"/>
        <v/>
      </c>
      <c r="N247" s="1" t="str">
        <f t="shared" si="44"/>
        <v/>
      </c>
      <c r="O247" s="1" t="str">
        <f t="shared" si="45"/>
        <v/>
      </c>
    </row>
    <row r="248" spans="9:15" x14ac:dyDescent="0.15">
      <c r="I248" s="7" t="str">
        <f t="shared" si="41"/>
        <v/>
      </c>
      <c r="J248" s="7">
        <v>1</v>
      </c>
      <c r="K248" s="7">
        <v>100</v>
      </c>
      <c r="L248" s="1" t="str">
        <f t="shared" si="42"/>
        <v/>
      </c>
      <c r="M248" s="1" t="str">
        <f t="shared" si="43"/>
        <v/>
      </c>
      <c r="N248" s="1" t="str">
        <f t="shared" si="44"/>
        <v/>
      </c>
      <c r="O248" s="1" t="str">
        <f t="shared" si="45"/>
        <v/>
      </c>
    </row>
    <row r="249" spans="9:15" x14ac:dyDescent="0.15">
      <c r="I249" s="7" t="str">
        <f t="shared" si="41"/>
        <v/>
      </c>
      <c r="J249" s="7">
        <v>1</v>
      </c>
      <c r="K249" s="7">
        <v>100</v>
      </c>
      <c r="L249" s="1" t="str">
        <f t="shared" si="42"/>
        <v/>
      </c>
      <c r="M249" s="1" t="str">
        <f t="shared" si="43"/>
        <v/>
      </c>
      <c r="N249" s="1" t="str">
        <f t="shared" si="44"/>
        <v/>
      </c>
      <c r="O249" s="1" t="str">
        <f t="shared" si="45"/>
        <v/>
      </c>
    </row>
    <row r="250" spans="9:15" x14ac:dyDescent="0.15">
      <c r="I250" s="7" t="str">
        <f t="shared" si="41"/>
        <v/>
      </c>
      <c r="J250" s="7">
        <v>1</v>
      </c>
      <c r="K250" s="7">
        <v>100</v>
      </c>
      <c r="L250" s="1" t="str">
        <f t="shared" si="42"/>
        <v/>
      </c>
      <c r="M250" s="1" t="str">
        <f t="shared" si="43"/>
        <v/>
      </c>
      <c r="N250" s="1" t="str">
        <f t="shared" si="44"/>
        <v/>
      </c>
      <c r="O250" s="1" t="str">
        <f t="shared" si="45"/>
        <v/>
      </c>
    </row>
    <row r="251" spans="9:15" x14ac:dyDescent="0.15">
      <c r="I251" s="7">
        <f t="shared" si="41"/>
        <v>141015</v>
      </c>
      <c r="J251" s="7">
        <v>1</v>
      </c>
      <c r="K251" s="7">
        <v>100</v>
      </c>
      <c r="L251" s="1" t="str">
        <f t="shared" si="42"/>
        <v>"ItemId":141015</v>
      </c>
      <c r="M251" s="1" t="str">
        <f t="shared" si="43"/>
        <v>"Num":1</v>
      </c>
      <c r="N251" s="1" t="str">
        <f t="shared" si="44"/>
        <v>"Weight":100</v>
      </c>
      <c r="O251" s="1" t="str">
        <f t="shared" si="45"/>
        <v>{"ItemId":141015,"Num":1,"Weight":100}</v>
      </c>
    </row>
    <row r="252" spans="9:15" x14ac:dyDescent="0.15">
      <c r="I252" s="7" t="str">
        <f t="shared" si="41"/>
        <v/>
      </c>
      <c r="J252" s="7">
        <v>1</v>
      </c>
      <c r="K252" s="7">
        <v>100</v>
      </c>
      <c r="L252" s="1" t="str">
        <f t="shared" si="42"/>
        <v/>
      </c>
      <c r="M252" s="1" t="str">
        <f t="shared" si="43"/>
        <v/>
      </c>
      <c r="N252" s="1" t="str">
        <f t="shared" si="44"/>
        <v/>
      </c>
      <c r="O252" s="1" t="str">
        <f t="shared" si="45"/>
        <v/>
      </c>
    </row>
    <row r="253" spans="9:15" x14ac:dyDescent="0.15">
      <c r="I253" s="7" t="str">
        <f t="shared" si="41"/>
        <v/>
      </c>
      <c r="J253" s="7">
        <v>1</v>
      </c>
      <c r="K253" s="7">
        <v>100</v>
      </c>
      <c r="L253" s="1" t="str">
        <f t="shared" si="42"/>
        <v/>
      </c>
      <c r="M253" s="1" t="str">
        <f t="shared" si="43"/>
        <v/>
      </c>
      <c r="N253" s="1" t="str">
        <f t="shared" si="44"/>
        <v/>
      </c>
      <c r="O253" s="1" t="str">
        <f t="shared" si="45"/>
        <v/>
      </c>
    </row>
    <row r="254" spans="9:15" x14ac:dyDescent="0.15">
      <c r="I254" s="7">
        <f t="shared" si="41"/>
        <v>141018</v>
      </c>
      <c r="J254" s="7">
        <v>1</v>
      </c>
      <c r="K254" s="7">
        <v>100</v>
      </c>
      <c r="L254" s="1" t="str">
        <f t="shared" si="42"/>
        <v>"ItemId":141018</v>
      </c>
      <c r="M254" s="1" t="str">
        <f t="shared" si="43"/>
        <v>"Num":1</v>
      </c>
      <c r="N254" s="1" t="str">
        <f t="shared" si="44"/>
        <v>"Weight":100</v>
      </c>
      <c r="O254" s="1" t="str">
        <f t="shared" si="45"/>
        <v>{"ItemId":141018,"Num":1,"Weight":100}</v>
      </c>
    </row>
    <row r="255" spans="9:15" x14ac:dyDescent="0.15">
      <c r="I255" s="7">
        <f t="shared" si="41"/>
        <v>141019</v>
      </c>
      <c r="J255" s="7">
        <v>1</v>
      </c>
      <c r="K255" s="7">
        <v>100</v>
      </c>
      <c r="L255" s="1" t="str">
        <f t="shared" si="42"/>
        <v>"ItemId":141019</v>
      </c>
      <c r="M255" s="1" t="str">
        <f t="shared" si="43"/>
        <v>"Num":1</v>
      </c>
      <c r="N255" s="1" t="str">
        <f t="shared" si="44"/>
        <v>"Weight":100</v>
      </c>
      <c r="O255" s="1" t="str">
        <f t="shared" si="45"/>
        <v>{"ItemId":141019,"Num":1,"Weight":100}</v>
      </c>
    </row>
    <row r="256" spans="9:15" x14ac:dyDescent="0.15">
      <c r="I256" s="7" t="str">
        <f t="shared" si="41"/>
        <v/>
      </c>
      <c r="J256" s="7">
        <v>1</v>
      </c>
      <c r="K256" s="7">
        <v>100</v>
      </c>
      <c r="L256" s="1" t="str">
        <f t="shared" si="42"/>
        <v/>
      </c>
      <c r="M256" s="1" t="str">
        <f t="shared" si="43"/>
        <v/>
      </c>
      <c r="N256" s="1" t="str">
        <f t="shared" si="44"/>
        <v/>
      </c>
      <c r="O256" s="1" t="str">
        <f t="shared" si="45"/>
        <v/>
      </c>
    </row>
    <row r="257" spans="9:15" x14ac:dyDescent="0.15">
      <c r="I257" s="7" t="str">
        <f t="shared" si="41"/>
        <v/>
      </c>
      <c r="J257" s="7">
        <v>1</v>
      </c>
      <c r="K257" s="7">
        <v>100</v>
      </c>
      <c r="L257" s="1" t="str">
        <f t="shared" si="42"/>
        <v/>
      </c>
      <c r="M257" s="1" t="str">
        <f t="shared" si="43"/>
        <v/>
      </c>
      <c r="N257" s="1" t="str">
        <f t="shared" si="44"/>
        <v/>
      </c>
      <c r="O257" s="1" t="str">
        <f t="shared" si="45"/>
        <v/>
      </c>
    </row>
    <row r="258" spans="9:15" x14ac:dyDescent="0.15">
      <c r="I258" s="7" t="str">
        <f t="shared" si="41"/>
        <v/>
      </c>
      <c r="J258" s="7">
        <v>1</v>
      </c>
      <c r="K258" s="7">
        <v>100</v>
      </c>
      <c r="L258" s="1" t="str">
        <f t="shared" si="42"/>
        <v/>
      </c>
      <c r="M258" s="1" t="str">
        <f t="shared" si="43"/>
        <v/>
      </c>
      <c r="N258" s="1" t="str">
        <f t="shared" si="44"/>
        <v/>
      </c>
      <c r="O258" s="1" t="str">
        <f t="shared" si="45"/>
        <v/>
      </c>
    </row>
    <row r="259" spans="9:15" x14ac:dyDescent="0.15">
      <c r="I259" s="7" t="str">
        <f t="shared" si="41"/>
        <v/>
      </c>
      <c r="J259" s="7">
        <v>1</v>
      </c>
      <c r="K259" s="7">
        <v>100</v>
      </c>
      <c r="L259" s="1" t="str">
        <f t="shared" si="42"/>
        <v/>
      </c>
      <c r="M259" s="1" t="str">
        <f t="shared" si="43"/>
        <v/>
      </c>
      <c r="N259" s="1" t="str">
        <f t="shared" si="44"/>
        <v/>
      </c>
      <c r="O259" s="1" t="str">
        <f t="shared" si="45"/>
        <v/>
      </c>
    </row>
    <row r="260" spans="9:15" x14ac:dyDescent="0.15">
      <c r="I260" s="7" t="str">
        <f t="shared" si="41"/>
        <v/>
      </c>
      <c r="J260" s="7">
        <v>1</v>
      </c>
      <c r="K260" s="7">
        <v>100</v>
      </c>
      <c r="L260" s="1" t="str">
        <f t="shared" si="42"/>
        <v/>
      </c>
      <c r="M260" s="1" t="str">
        <f t="shared" si="43"/>
        <v/>
      </c>
      <c r="N260" s="1" t="str">
        <f t="shared" si="44"/>
        <v/>
      </c>
      <c r="O260" s="1" t="str">
        <f t="shared" si="45"/>
        <v/>
      </c>
    </row>
    <row r="263" spans="9:15" x14ac:dyDescent="0.15">
      <c r="I263" s="30" t="s">
        <v>142</v>
      </c>
      <c r="L263" s="11" t="str">
        <f>$A$1&amp;_xlfn.TEXTJOIN($C$1,TRUE,O264:O267)&amp;$A$2</f>
        <v>[{"ItemId":140002,"Num":1,"Weight":100}]</v>
      </c>
    </row>
    <row r="264" spans="9:15" x14ac:dyDescent="0.15">
      <c r="I264" s="7" t="str">
        <f>IF(G13="","",E13)</f>
        <v/>
      </c>
      <c r="J264" s="7">
        <v>1</v>
      </c>
      <c r="K264" s="7">
        <v>100</v>
      </c>
      <c r="L264" s="1" t="str">
        <f>IF(I264="","",$B$2&amp;$I$7&amp;$B$2&amp;$B$1&amp;$I264)</f>
        <v/>
      </c>
      <c r="M264" s="1" t="str">
        <f>IF(L264="","",$B$2&amp;$J$7&amp;$B$2&amp;$B$1&amp;$J264)</f>
        <v/>
      </c>
      <c r="N264" s="1" t="str">
        <f>IF(L264="","",$B$2&amp;$K$7&amp;$B$2&amp;$B$1&amp;$K264)</f>
        <v/>
      </c>
      <c r="O264" s="1" t="str">
        <f>IF(I264="","",$A$3&amp;_xlfn.TEXTJOIN($C$1,1,L264:N264)&amp;$A$4)</f>
        <v/>
      </c>
    </row>
    <row r="265" spans="9:15" x14ac:dyDescent="0.15">
      <c r="I265" s="7">
        <f>IF(G14="","",E14)</f>
        <v>140002</v>
      </c>
      <c r="J265" s="7">
        <v>1</v>
      </c>
      <c r="K265" s="7">
        <v>100</v>
      </c>
      <c r="L265" s="1" t="str">
        <f t="shared" ref="L265:L282" si="46">IF(I265="","",$B$2&amp;$I$7&amp;$B$2&amp;$B$1&amp;$I265)</f>
        <v>"ItemId":140002</v>
      </c>
      <c r="M265" s="1" t="str">
        <f t="shared" ref="M265:M282" si="47">IF(L265="","",$B$2&amp;$J$7&amp;$B$2&amp;$B$1&amp;$J265)</f>
        <v>"Num":1</v>
      </c>
      <c r="N265" s="1" t="str">
        <f t="shared" ref="N265:N282" si="48">IF(L265="","",$B$2&amp;$K$7&amp;$B$2&amp;$B$1&amp;$K265)</f>
        <v>"Weight":100</v>
      </c>
      <c r="O265" s="1" t="str">
        <f t="shared" ref="O265:O282" si="49">IF(I265="","",$A$3&amp;_xlfn.TEXTJOIN($C$1,1,L265:N265)&amp;$A$4)</f>
        <v>{"ItemId":140002,"Num":1,"Weight":100}</v>
      </c>
    </row>
    <row r="266" spans="9:15" x14ac:dyDescent="0.15">
      <c r="I266" s="7" t="str">
        <f>IF(G15="","",E15)</f>
        <v/>
      </c>
      <c r="J266" s="7">
        <v>1</v>
      </c>
      <c r="K266" s="7">
        <v>100</v>
      </c>
      <c r="L266" s="1" t="str">
        <f t="shared" si="46"/>
        <v/>
      </c>
      <c r="M266" s="1" t="str">
        <f t="shared" si="47"/>
        <v/>
      </c>
      <c r="N266" s="1" t="str">
        <f t="shared" si="48"/>
        <v/>
      </c>
      <c r="O266" s="1" t="str">
        <f t="shared" si="49"/>
        <v/>
      </c>
    </row>
    <row r="267" spans="9:15" x14ac:dyDescent="0.15">
      <c r="I267" s="7" t="str">
        <f>IF(G16="","",E16)</f>
        <v/>
      </c>
      <c r="J267" s="7">
        <v>1</v>
      </c>
      <c r="K267" s="7">
        <v>100</v>
      </c>
      <c r="L267" s="1" t="str">
        <f t="shared" si="46"/>
        <v/>
      </c>
      <c r="M267" s="1" t="str">
        <f t="shared" si="47"/>
        <v/>
      </c>
      <c r="N267" s="1" t="str">
        <f t="shared" si="48"/>
        <v/>
      </c>
      <c r="O267" s="1" t="str">
        <f t="shared" si="49"/>
        <v/>
      </c>
    </row>
    <row r="268" spans="9:15" x14ac:dyDescent="0.15">
      <c r="I268" s="7"/>
      <c r="J268" s="7"/>
      <c r="K268" s="7"/>
      <c r="L268" s="1" t="str">
        <f t="shared" si="46"/>
        <v/>
      </c>
      <c r="M268" s="1" t="str">
        <f t="shared" si="47"/>
        <v/>
      </c>
      <c r="N268" s="1" t="str">
        <f t="shared" si="48"/>
        <v/>
      </c>
      <c r="O268" s="1" t="str">
        <f t="shared" si="49"/>
        <v/>
      </c>
    </row>
    <row r="269" spans="9:15" x14ac:dyDescent="0.15">
      <c r="I269" s="7"/>
      <c r="J269" s="7"/>
      <c r="K269" s="7"/>
      <c r="L269" s="1" t="str">
        <f t="shared" si="46"/>
        <v/>
      </c>
      <c r="M269" s="1" t="str">
        <f t="shared" si="47"/>
        <v/>
      </c>
      <c r="N269" s="1" t="str">
        <f t="shared" si="48"/>
        <v/>
      </c>
      <c r="O269" s="1" t="str">
        <f t="shared" si="49"/>
        <v/>
      </c>
    </row>
    <row r="270" spans="9:15" x14ac:dyDescent="0.15">
      <c r="I270" s="7"/>
      <c r="J270" s="7"/>
      <c r="K270" s="7"/>
      <c r="L270" s="1" t="str">
        <f t="shared" si="46"/>
        <v/>
      </c>
      <c r="M270" s="1" t="str">
        <f t="shared" si="47"/>
        <v/>
      </c>
      <c r="N270" s="1" t="str">
        <f t="shared" si="48"/>
        <v/>
      </c>
      <c r="O270" s="1" t="str">
        <f t="shared" si="49"/>
        <v/>
      </c>
    </row>
    <row r="271" spans="9:15" x14ac:dyDescent="0.15">
      <c r="I271" s="7"/>
      <c r="J271" s="7"/>
      <c r="K271" s="7"/>
      <c r="L271" s="1" t="str">
        <f t="shared" si="46"/>
        <v/>
      </c>
      <c r="M271" s="1" t="str">
        <f t="shared" si="47"/>
        <v/>
      </c>
      <c r="N271" s="1" t="str">
        <f t="shared" si="48"/>
        <v/>
      </c>
      <c r="O271" s="1" t="str">
        <f t="shared" si="49"/>
        <v/>
      </c>
    </row>
    <row r="272" spans="9:15" x14ac:dyDescent="0.15">
      <c r="I272" s="7"/>
      <c r="J272" s="7"/>
      <c r="K272" s="7"/>
      <c r="L272" s="1" t="str">
        <f t="shared" si="46"/>
        <v/>
      </c>
      <c r="M272" s="1" t="str">
        <f t="shared" si="47"/>
        <v/>
      </c>
      <c r="N272" s="1" t="str">
        <f t="shared" si="48"/>
        <v/>
      </c>
      <c r="O272" s="1" t="str">
        <f t="shared" si="49"/>
        <v/>
      </c>
    </row>
    <row r="273" spans="9:15" x14ac:dyDescent="0.15">
      <c r="I273" s="7"/>
      <c r="J273" s="7"/>
      <c r="K273" s="7"/>
      <c r="L273" s="1" t="str">
        <f t="shared" si="46"/>
        <v/>
      </c>
      <c r="M273" s="1" t="str">
        <f t="shared" si="47"/>
        <v/>
      </c>
      <c r="N273" s="1" t="str">
        <f t="shared" si="48"/>
        <v/>
      </c>
      <c r="O273" s="1" t="str">
        <f t="shared" si="49"/>
        <v/>
      </c>
    </row>
    <row r="274" spans="9:15" x14ac:dyDescent="0.15">
      <c r="I274" s="7"/>
      <c r="J274" s="7"/>
      <c r="K274" s="7"/>
      <c r="L274" s="1" t="str">
        <f t="shared" si="46"/>
        <v/>
      </c>
      <c r="M274" s="1" t="str">
        <f t="shared" si="47"/>
        <v/>
      </c>
      <c r="N274" s="1" t="str">
        <f t="shared" si="48"/>
        <v/>
      </c>
      <c r="O274" s="1" t="str">
        <f t="shared" si="49"/>
        <v/>
      </c>
    </row>
    <row r="275" spans="9:15" x14ac:dyDescent="0.15">
      <c r="I275" s="7"/>
      <c r="J275" s="7"/>
      <c r="K275" s="7"/>
      <c r="L275" s="1" t="str">
        <f t="shared" si="46"/>
        <v/>
      </c>
      <c r="M275" s="1" t="str">
        <f t="shared" si="47"/>
        <v/>
      </c>
      <c r="N275" s="1" t="str">
        <f t="shared" si="48"/>
        <v/>
      </c>
      <c r="O275" s="1" t="str">
        <f t="shared" si="49"/>
        <v/>
      </c>
    </row>
    <row r="276" spans="9:15" x14ac:dyDescent="0.15">
      <c r="I276" s="7"/>
      <c r="J276" s="7"/>
      <c r="K276" s="7"/>
      <c r="L276" s="1" t="str">
        <f t="shared" si="46"/>
        <v/>
      </c>
      <c r="M276" s="1" t="str">
        <f t="shared" si="47"/>
        <v/>
      </c>
      <c r="N276" s="1" t="str">
        <f t="shared" si="48"/>
        <v/>
      </c>
      <c r="O276" s="1" t="str">
        <f t="shared" si="49"/>
        <v/>
      </c>
    </row>
    <row r="277" spans="9:15" x14ac:dyDescent="0.15">
      <c r="I277" s="7"/>
      <c r="J277" s="7"/>
      <c r="K277" s="7"/>
      <c r="L277" s="1" t="str">
        <f t="shared" si="46"/>
        <v/>
      </c>
      <c r="M277" s="1" t="str">
        <f t="shared" si="47"/>
        <v/>
      </c>
      <c r="N277" s="1" t="str">
        <f t="shared" si="48"/>
        <v/>
      </c>
      <c r="O277" s="1" t="str">
        <f t="shared" si="49"/>
        <v/>
      </c>
    </row>
    <row r="278" spans="9:15" x14ac:dyDescent="0.15">
      <c r="I278" s="7"/>
      <c r="J278" s="7"/>
      <c r="K278" s="7"/>
      <c r="L278" s="1" t="str">
        <f t="shared" si="46"/>
        <v/>
      </c>
      <c r="M278" s="1" t="str">
        <f t="shared" si="47"/>
        <v/>
      </c>
      <c r="N278" s="1" t="str">
        <f t="shared" si="48"/>
        <v/>
      </c>
      <c r="O278" s="1" t="str">
        <f t="shared" si="49"/>
        <v/>
      </c>
    </row>
    <row r="279" spans="9:15" x14ac:dyDescent="0.15">
      <c r="I279" s="7"/>
      <c r="J279" s="7"/>
      <c r="K279" s="7"/>
      <c r="L279" s="1" t="str">
        <f t="shared" si="46"/>
        <v/>
      </c>
      <c r="M279" s="1" t="str">
        <f t="shared" si="47"/>
        <v/>
      </c>
      <c r="N279" s="1" t="str">
        <f t="shared" si="48"/>
        <v/>
      </c>
      <c r="O279" s="1" t="str">
        <f t="shared" si="49"/>
        <v/>
      </c>
    </row>
    <row r="280" spans="9:15" x14ac:dyDescent="0.15">
      <c r="I280" s="7"/>
      <c r="J280" s="7"/>
      <c r="K280" s="7"/>
      <c r="L280" s="1" t="str">
        <f t="shared" si="46"/>
        <v/>
      </c>
      <c r="M280" s="1" t="str">
        <f t="shared" si="47"/>
        <v/>
      </c>
      <c r="N280" s="1" t="str">
        <f t="shared" si="48"/>
        <v/>
      </c>
      <c r="O280" s="1" t="str">
        <f t="shared" si="49"/>
        <v/>
      </c>
    </row>
    <row r="281" spans="9:15" x14ac:dyDescent="0.15">
      <c r="I281" s="7"/>
      <c r="J281" s="7"/>
      <c r="K281" s="7"/>
      <c r="L281" s="1" t="str">
        <f t="shared" si="46"/>
        <v/>
      </c>
      <c r="M281" s="1" t="str">
        <f t="shared" si="47"/>
        <v/>
      </c>
      <c r="N281" s="1" t="str">
        <f t="shared" si="48"/>
        <v/>
      </c>
      <c r="O281" s="1" t="str">
        <f t="shared" si="49"/>
        <v/>
      </c>
    </row>
    <row r="282" spans="9:15" x14ac:dyDescent="0.15">
      <c r="I282" s="7"/>
      <c r="J282" s="7"/>
      <c r="K282" s="7"/>
      <c r="L282" s="1" t="str">
        <f t="shared" si="46"/>
        <v/>
      </c>
      <c r="M282" s="1" t="str">
        <f t="shared" si="47"/>
        <v/>
      </c>
      <c r="N282" s="1" t="str">
        <f t="shared" si="48"/>
        <v/>
      </c>
      <c r="O282" s="1" t="str">
        <f t="shared" si="49"/>
        <v/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9"/>
  <sheetViews>
    <sheetView workbookViewId="0">
      <pane xSplit="3" ySplit="4" topLeftCell="D45" activePane="bottomRight" state="frozen"/>
      <selection pane="topRight"/>
      <selection pane="bottomLeft"/>
      <selection pane="bottomRight" activeCell="I80" sqref="I80"/>
    </sheetView>
  </sheetViews>
  <sheetFormatPr defaultColWidth="9" defaultRowHeight="13.5" x14ac:dyDescent="0.15"/>
  <cols>
    <col min="1" max="4" width="9" style="1"/>
    <col min="5" max="5" width="9.375" style="1"/>
    <col min="6" max="6" width="9" style="1"/>
    <col min="7" max="7" width="23.5" style="1" bestFit="1" customWidth="1"/>
    <col min="8" max="8" width="9" style="1"/>
    <col min="9" max="9" width="12.25" style="1" bestFit="1" customWidth="1"/>
    <col min="10" max="11" width="9" style="1"/>
    <col min="12" max="12" width="16.125" style="1" customWidth="1"/>
    <col min="13" max="13" width="11.875" style="1" customWidth="1"/>
    <col min="14" max="14" width="13.75" style="1" customWidth="1"/>
    <col min="15" max="15" width="41.5" style="1" customWidth="1"/>
    <col min="16" max="16384" width="9" style="1"/>
  </cols>
  <sheetData>
    <row r="1" spans="1:15" x14ac:dyDescent="0.15">
      <c r="A1" s="1" t="s">
        <v>36</v>
      </c>
      <c r="B1" s="1" t="s">
        <v>37</v>
      </c>
      <c r="C1" s="1" t="s">
        <v>38</v>
      </c>
    </row>
    <row r="2" spans="1:15" x14ac:dyDescent="0.15">
      <c r="A2" s="1" t="s">
        <v>39</v>
      </c>
      <c r="B2" s="1" t="s">
        <v>40</v>
      </c>
    </row>
    <row r="3" spans="1:15" x14ac:dyDescent="0.15">
      <c r="A3" s="1" t="s">
        <v>41</v>
      </c>
    </row>
    <row r="4" spans="1:15" x14ac:dyDescent="0.15">
      <c r="A4" s="1" t="s">
        <v>42</v>
      </c>
    </row>
    <row r="6" spans="1:15" x14ac:dyDescent="0.15">
      <c r="I6" s="1" t="s">
        <v>66</v>
      </c>
      <c r="J6" s="30" t="s">
        <v>146</v>
      </c>
    </row>
    <row r="7" spans="1:15" x14ac:dyDescent="0.15">
      <c r="I7" s="1" t="s">
        <v>44</v>
      </c>
      <c r="J7" s="1" t="s">
        <v>45</v>
      </c>
      <c r="K7" s="1" t="s">
        <v>46</v>
      </c>
      <c r="L7" s="11" t="str">
        <f>$A$1&amp;_xlfn.TEXTJOIN($C$1,TRUE,O8:O11)&amp;$A$2</f>
        <v>[{"ItemId":141008,"Num":1,"Weight":100}]</v>
      </c>
    </row>
    <row r="8" spans="1:15" x14ac:dyDescent="0.15">
      <c r="E8" s="7">
        <v>30001</v>
      </c>
      <c r="F8" s="7"/>
      <c r="G8" s="14" t="s">
        <v>47</v>
      </c>
      <c r="I8" s="7">
        <f>E40</f>
        <v>141008</v>
      </c>
      <c r="J8" s="7">
        <v>1</v>
      </c>
      <c r="K8" s="7">
        <v>100</v>
      </c>
      <c r="L8" s="1" t="str">
        <f>$B$2&amp;$I$7&amp;$B$2&amp;$B$1&amp;$I8</f>
        <v>"ItemId":141008</v>
      </c>
      <c r="M8" s="1" t="str">
        <f>$B$2&amp;$J$7&amp;$B$2&amp;$B$1&amp;$J8</f>
        <v>"Num":1</v>
      </c>
      <c r="N8" s="1" t="str">
        <f>$B$2&amp;$K$7&amp;$B$2&amp;$B$1&amp;$K8</f>
        <v>"Weight":100</v>
      </c>
      <c r="O8" s="1" t="str">
        <f>IF(I8=0,"",$A$3&amp;_xlfn.TEXTJOIN($C$1,1,L8:N8)&amp;$A$4)</f>
        <v>{"ItemId":141008,"Num":1,"Weight":100}</v>
      </c>
    </row>
    <row r="9" spans="1:15" x14ac:dyDescent="0.15">
      <c r="E9" s="7">
        <v>30002</v>
      </c>
      <c r="F9" s="7"/>
      <c r="G9" s="14" t="s">
        <v>48</v>
      </c>
      <c r="I9" s="7"/>
      <c r="J9" s="7"/>
      <c r="K9" s="7"/>
      <c r="L9" s="1" t="str">
        <f>$B$2&amp;$I$7&amp;$B$2&amp;$B$1&amp;$I9</f>
        <v>"ItemId":</v>
      </c>
      <c r="M9" s="1" t="str">
        <f>$B$2&amp;$J$7&amp;$B$2&amp;$B$1&amp;$J9</f>
        <v>"Num":</v>
      </c>
      <c r="N9" s="1" t="str">
        <f>$B$2&amp;$K$7&amp;$B$2&amp;$B$1&amp;$K9</f>
        <v>"Weight":</v>
      </c>
      <c r="O9" s="1" t="str">
        <f>IF(I9=0,"",$A$3&amp;_xlfn.TEXTJOIN($C$1,1,L9:N9)&amp;$A$4)</f>
        <v/>
      </c>
    </row>
    <row r="10" spans="1:15" x14ac:dyDescent="0.15">
      <c r="E10" s="7">
        <v>30003</v>
      </c>
      <c r="F10" s="7"/>
      <c r="G10" s="14" t="s">
        <v>49</v>
      </c>
      <c r="I10" s="7"/>
      <c r="J10" s="7"/>
      <c r="K10" s="7"/>
      <c r="L10" s="1" t="str">
        <f>$B$2&amp;$I$7&amp;$B$2&amp;$B$1&amp;$I10</f>
        <v>"ItemId":</v>
      </c>
      <c r="M10" s="1" t="str">
        <f>$B$2&amp;$J$7&amp;$B$2&amp;$B$1&amp;$J10</f>
        <v>"Num":</v>
      </c>
      <c r="N10" s="1" t="str">
        <f>$B$2&amp;$K$7&amp;$B$2&amp;$B$1&amp;$K10</f>
        <v>"Weight":</v>
      </c>
      <c r="O10" s="1" t="str">
        <f>IF(I10=0,"",$A$3&amp;_xlfn.TEXTJOIN($C$1,1,L10:N10)&amp;$A$4)</f>
        <v/>
      </c>
    </row>
    <row r="11" spans="1:15" x14ac:dyDescent="0.15">
      <c r="E11" s="7">
        <v>30004</v>
      </c>
      <c r="F11" s="7"/>
      <c r="G11" s="14" t="s">
        <v>50</v>
      </c>
      <c r="I11" s="7"/>
      <c r="J11" s="7"/>
      <c r="K11" s="7"/>
      <c r="L11" s="1" t="str">
        <f>$B$2&amp;$I$7&amp;$B$2&amp;$B$1&amp;$I11</f>
        <v>"ItemId":</v>
      </c>
      <c r="M11" s="1" t="str">
        <f>$B$2&amp;$J$7&amp;$B$2&amp;$B$1&amp;$J11</f>
        <v>"Num":</v>
      </c>
      <c r="N11" s="1" t="str">
        <f>$B$2&amp;$K$7&amp;$B$2&amp;$B$1&amp;$K11</f>
        <v>"Weight":</v>
      </c>
      <c r="O11" s="1" t="str">
        <f>IF(I11=0,"",$A$3&amp;_xlfn.TEXTJOIN($C$1,1,L11:N11)&amp;$A$4)</f>
        <v/>
      </c>
    </row>
    <row r="12" spans="1:15" x14ac:dyDescent="0.15">
      <c r="E12" s="7">
        <v>30005</v>
      </c>
      <c r="F12" s="7"/>
      <c r="G12" s="15" t="s">
        <v>51</v>
      </c>
    </row>
    <row r="13" spans="1:15" x14ac:dyDescent="0.15">
      <c r="E13" s="7">
        <v>140001</v>
      </c>
      <c r="F13" s="7"/>
      <c r="G13" s="3"/>
    </row>
    <row r="14" spans="1:15" x14ac:dyDescent="0.15">
      <c r="E14" s="7">
        <v>140002</v>
      </c>
      <c r="F14" s="7"/>
      <c r="G14" s="3"/>
      <c r="I14" s="1" t="s">
        <v>67</v>
      </c>
      <c r="J14" s="30" t="s">
        <v>147</v>
      </c>
    </row>
    <row r="15" spans="1:15" x14ac:dyDescent="0.15">
      <c r="E15" s="7">
        <v>140003</v>
      </c>
      <c r="F15" s="7"/>
      <c r="G15" s="3"/>
      <c r="I15" s="1" t="s">
        <v>44</v>
      </c>
      <c r="J15" s="1" t="s">
        <v>45</v>
      </c>
      <c r="K15" s="1" t="s">
        <v>46</v>
      </c>
      <c r="L15" s="11" t="str">
        <f>$A$1&amp;_xlfn.TEXTJOIN($C$1,TRUE,O16:O19)&amp;$A$2</f>
        <v>[{"ItemId":141018,"Num":1,"Weight":100}]</v>
      </c>
    </row>
    <row r="16" spans="1:15" x14ac:dyDescent="0.15">
      <c r="E16" s="7">
        <v>140004</v>
      </c>
      <c r="F16" s="7"/>
      <c r="G16" s="3"/>
      <c r="I16" s="7">
        <f>E50</f>
        <v>141018</v>
      </c>
      <c r="J16" s="7">
        <v>1</v>
      </c>
      <c r="K16" s="7">
        <v>100</v>
      </c>
      <c r="L16" s="1" t="str">
        <f>$B$2&amp;$I$7&amp;$B$2&amp;$B$1&amp;$I16</f>
        <v>"ItemId":141018</v>
      </c>
      <c r="M16" s="1" t="str">
        <f>$B$2&amp;$J$7&amp;$B$2&amp;$B$1&amp;$J16</f>
        <v>"Num":1</v>
      </c>
      <c r="N16" s="1" t="str">
        <f>$B$2&amp;$K$7&amp;$B$2&amp;$B$1&amp;$K16</f>
        <v>"Weight":100</v>
      </c>
      <c r="O16" s="1" t="str">
        <f>IF(I16=0,"",$A$3&amp;_xlfn.TEXTJOIN($C$1,1,L16:N16)&amp;$A$4)</f>
        <v>{"ItemId":141018,"Num":1,"Weight":100}</v>
      </c>
    </row>
    <row r="17" spans="5:15" x14ac:dyDescent="0.15">
      <c r="E17" s="7">
        <v>140101</v>
      </c>
      <c r="F17" s="7"/>
      <c r="G17" s="15" t="s">
        <v>159</v>
      </c>
      <c r="I17" s="7"/>
      <c r="J17" s="7"/>
      <c r="K17" s="7"/>
      <c r="L17" s="1" t="str">
        <f>$B$2&amp;$I$7&amp;$B$2&amp;$B$1&amp;$I17</f>
        <v>"ItemId":</v>
      </c>
      <c r="M17" s="1" t="str">
        <f>$B$2&amp;$J$7&amp;$B$2&amp;$B$1&amp;$J17</f>
        <v>"Num":</v>
      </c>
      <c r="N17" s="1" t="str">
        <f>$B$2&amp;$K$7&amp;$B$2&amp;$B$1&amp;$K17</f>
        <v>"Weight":</v>
      </c>
      <c r="O17" s="1" t="str">
        <f>IF(I17=0,"",$A$3&amp;_xlfn.TEXTJOIN($C$1,1,L17:N17)&amp;$A$4)</f>
        <v/>
      </c>
    </row>
    <row r="18" spans="5:15" x14ac:dyDescent="0.15">
      <c r="E18" s="7">
        <v>140102</v>
      </c>
      <c r="F18" s="7"/>
      <c r="G18" s="3"/>
      <c r="I18" s="7"/>
      <c r="J18" s="7"/>
      <c r="K18" s="7"/>
      <c r="L18" s="1" t="str">
        <f>$B$2&amp;$I$7&amp;$B$2&amp;$B$1&amp;$I18</f>
        <v>"ItemId":</v>
      </c>
      <c r="M18" s="1" t="str">
        <f>$B$2&amp;$J$7&amp;$B$2&amp;$B$1&amp;$J18</f>
        <v>"Num":</v>
      </c>
      <c r="N18" s="1" t="str">
        <f>$B$2&amp;$K$7&amp;$B$2&amp;$B$1&amp;$K18</f>
        <v>"Weight":</v>
      </c>
      <c r="O18" s="1" t="str">
        <f>IF(I18=0,"",$A$3&amp;_xlfn.TEXTJOIN($C$1,1,L18:N18)&amp;$A$4)</f>
        <v/>
      </c>
    </row>
    <row r="19" spans="5:15" x14ac:dyDescent="0.15">
      <c r="E19" s="7">
        <v>140103</v>
      </c>
      <c r="F19" s="7"/>
      <c r="G19" s="3" t="s">
        <v>160</v>
      </c>
      <c r="I19" s="7"/>
      <c r="J19" s="7"/>
      <c r="K19" s="7"/>
      <c r="L19" s="1" t="str">
        <f>$B$2&amp;$I$7&amp;$B$2&amp;$B$1&amp;$I19</f>
        <v>"ItemId":</v>
      </c>
      <c r="M19" s="1" t="str">
        <f>$B$2&amp;$J$7&amp;$B$2&amp;$B$1&amp;$J19</f>
        <v>"Num":</v>
      </c>
      <c r="N19" s="1" t="str">
        <f>$B$2&amp;$K$7&amp;$B$2&amp;$B$1&amp;$K19</f>
        <v>"Weight":</v>
      </c>
      <c r="O19" s="1" t="str">
        <f>IF(I19=0,"",$A$3&amp;_xlfn.TEXTJOIN($C$1,1,L19:N19)&amp;$A$4)</f>
        <v/>
      </c>
    </row>
    <row r="20" spans="5:15" x14ac:dyDescent="0.15">
      <c r="E20" s="7">
        <v>140104</v>
      </c>
      <c r="F20" s="7"/>
      <c r="G20" s="3" t="s">
        <v>161</v>
      </c>
    </row>
    <row r="21" spans="5:15" x14ac:dyDescent="0.15">
      <c r="E21" s="7">
        <v>140105</v>
      </c>
      <c r="F21" s="7"/>
      <c r="G21" s="3" t="s">
        <v>162</v>
      </c>
    </row>
    <row r="22" spans="5:15" x14ac:dyDescent="0.15">
      <c r="E22" s="7">
        <v>140106</v>
      </c>
      <c r="F22" s="7"/>
      <c r="G22" s="15" t="s">
        <v>163</v>
      </c>
      <c r="I22" s="1" t="s">
        <v>68</v>
      </c>
      <c r="J22" s="30" t="s">
        <v>121</v>
      </c>
    </row>
    <row r="23" spans="5:15" x14ac:dyDescent="0.15">
      <c r="E23" s="7">
        <v>140107</v>
      </c>
      <c r="F23" s="7"/>
      <c r="G23" s="3"/>
      <c r="I23" s="1" t="s">
        <v>44</v>
      </c>
      <c r="J23" s="1" t="s">
        <v>45</v>
      </c>
      <c r="K23" s="1" t="s">
        <v>46</v>
      </c>
      <c r="L23" s="11" t="str">
        <f>$A$1&amp;_xlfn.TEXTJOIN($C$1,TRUE,O24:O27)&amp;$A$2</f>
        <v>[{"ItemId":30002,"Num":1,"Weight":100}]</v>
      </c>
    </row>
    <row r="24" spans="5:15" x14ac:dyDescent="0.15">
      <c r="E24" s="7">
        <v>140108</v>
      </c>
      <c r="F24" s="7"/>
      <c r="G24" s="15" t="s">
        <v>164</v>
      </c>
      <c r="I24" s="7">
        <f>E9</f>
        <v>30002</v>
      </c>
      <c r="J24" s="7">
        <v>1</v>
      </c>
      <c r="K24" s="7">
        <v>100</v>
      </c>
      <c r="L24" s="1" t="str">
        <f>$B$2&amp;$I$7&amp;$B$2&amp;$B$1&amp;$I24</f>
        <v>"ItemId":30002</v>
      </c>
      <c r="M24" s="1" t="str">
        <f>$B$2&amp;$J$7&amp;$B$2&amp;$B$1&amp;$J24</f>
        <v>"Num":1</v>
      </c>
      <c r="N24" s="1" t="str">
        <f>$B$2&amp;$K$7&amp;$B$2&amp;$B$1&amp;$K24</f>
        <v>"Weight":100</v>
      </c>
      <c r="O24" s="1" t="str">
        <f>IF(I24=0,"",$A$3&amp;_xlfn.TEXTJOIN($C$1,1,L24:N24)&amp;$A$4)</f>
        <v>{"ItemId":30002,"Num":1,"Weight":100}</v>
      </c>
    </row>
    <row r="25" spans="5:15" x14ac:dyDescent="0.15">
      <c r="E25" s="7">
        <v>140109</v>
      </c>
      <c r="F25" s="7"/>
      <c r="G25" s="15" t="s">
        <v>165</v>
      </c>
      <c r="I25" s="7"/>
      <c r="J25" s="7"/>
      <c r="K25" s="7"/>
      <c r="L25" s="1" t="str">
        <f>$B$2&amp;$I$7&amp;$B$2&amp;$B$1&amp;$I25</f>
        <v>"ItemId":</v>
      </c>
      <c r="M25" s="1" t="str">
        <f>$B$2&amp;$J$7&amp;$B$2&amp;$B$1&amp;$J25</f>
        <v>"Num":</v>
      </c>
      <c r="N25" s="1" t="str">
        <f>$B$2&amp;$K$7&amp;$B$2&amp;$B$1&amp;$K25</f>
        <v>"Weight":</v>
      </c>
      <c r="O25" s="1" t="str">
        <f>IF(I25=0,"",$A$3&amp;_xlfn.TEXTJOIN($C$1,1,L25:N25)&amp;$A$4)</f>
        <v/>
      </c>
    </row>
    <row r="26" spans="5:15" x14ac:dyDescent="0.15">
      <c r="E26" s="7">
        <v>140110</v>
      </c>
      <c r="F26" s="7"/>
      <c r="G26" s="3"/>
      <c r="I26" s="7"/>
      <c r="J26" s="7"/>
      <c r="K26" s="7"/>
      <c r="L26" s="1" t="str">
        <f>$B$2&amp;$I$7&amp;$B$2&amp;$B$1&amp;$I26</f>
        <v>"ItemId":</v>
      </c>
      <c r="M26" s="1" t="str">
        <f>$B$2&amp;$J$7&amp;$B$2&amp;$B$1&amp;$J26</f>
        <v>"Num":</v>
      </c>
      <c r="N26" s="1" t="str">
        <f>$B$2&amp;$K$7&amp;$B$2&amp;$B$1&amp;$K26</f>
        <v>"Weight":</v>
      </c>
      <c r="O26" s="1" t="str">
        <f>IF(I26=0,"",$A$3&amp;_xlfn.TEXTJOIN($C$1,1,L26:N26)&amp;$A$4)</f>
        <v/>
      </c>
    </row>
    <row r="27" spans="5:15" x14ac:dyDescent="0.15">
      <c r="E27" s="7">
        <v>140111</v>
      </c>
      <c r="F27" s="7"/>
      <c r="G27" s="15" t="s">
        <v>166</v>
      </c>
      <c r="I27" s="7"/>
      <c r="J27" s="7"/>
      <c r="K27" s="7"/>
      <c r="L27" s="1" t="str">
        <f>$B$2&amp;$I$7&amp;$B$2&amp;$B$1&amp;$I27</f>
        <v>"ItemId":</v>
      </c>
      <c r="M27" s="1" t="str">
        <f>$B$2&amp;$J$7&amp;$B$2&amp;$B$1&amp;$J27</f>
        <v>"Num":</v>
      </c>
      <c r="N27" s="1" t="str">
        <f>$B$2&amp;$K$7&amp;$B$2&amp;$B$1&amp;$K27</f>
        <v>"Weight":</v>
      </c>
      <c r="O27" s="1" t="str">
        <f>IF(I27=0,"",$A$3&amp;_xlfn.TEXTJOIN($C$1,1,L27:N27)&amp;$A$4)</f>
        <v/>
      </c>
    </row>
    <row r="28" spans="5:15" x14ac:dyDescent="0.15">
      <c r="E28" s="7">
        <v>140112</v>
      </c>
      <c r="F28" s="7"/>
      <c r="G28" s="3"/>
    </row>
    <row r="29" spans="5:15" x14ac:dyDescent="0.15">
      <c r="E29" s="7">
        <v>140113</v>
      </c>
      <c r="F29" s="7"/>
      <c r="G29" s="3" t="s">
        <v>167</v>
      </c>
    </row>
    <row r="30" spans="5:15" x14ac:dyDescent="0.15">
      <c r="E30" s="7">
        <v>140114</v>
      </c>
      <c r="F30" s="7"/>
      <c r="G30" s="3"/>
      <c r="I30" s="1" t="s">
        <v>69</v>
      </c>
      <c r="J30" s="30" t="s">
        <v>122</v>
      </c>
    </row>
    <row r="31" spans="5:15" x14ac:dyDescent="0.15">
      <c r="E31" s="7">
        <v>140115</v>
      </c>
      <c r="F31" s="7"/>
      <c r="G31" s="3" t="s">
        <v>168</v>
      </c>
      <c r="I31" s="1" t="s">
        <v>44</v>
      </c>
      <c r="J31" s="1" t="s">
        <v>45</v>
      </c>
      <c r="K31" s="1" t="s">
        <v>46</v>
      </c>
      <c r="L31" s="11" t="str">
        <f>$A$1&amp;_xlfn.TEXTJOIN($C$1,TRUE,O32:O35)&amp;$A$2</f>
        <v>[{"ItemId":30003,"Num":1,"Weight":100}]</v>
      </c>
    </row>
    <row r="32" spans="5:15" x14ac:dyDescent="0.15">
      <c r="E32" s="7">
        <v>140116</v>
      </c>
      <c r="F32" s="7"/>
      <c r="G32" s="3" t="s">
        <v>169</v>
      </c>
      <c r="I32" s="7">
        <f>E10</f>
        <v>30003</v>
      </c>
      <c r="J32" s="7">
        <v>1</v>
      </c>
      <c r="K32" s="7">
        <v>100</v>
      </c>
      <c r="L32" s="1" t="str">
        <f>$B$2&amp;$I$7&amp;$B$2&amp;$B$1&amp;$I32</f>
        <v>"ItemId":30003</v>
      </c>
      <c r="M32" s="1" t="str">
        <f>$B$2&amp;$J$7&amp;$B$2&amp;$B$1&amp;$J32</f>
        <v>"Num":1</v>
      </c>
      <c r="N32" s="1" t="str">
        <f>$B$2&amp;$K$7&amp;$B$2&amp;$B$1&amp;$K32</f>
        <v>"Weight":100</v>
      </c>
      <c r="O32" s="1" t="str">
        <f>IF(I32=0,"",$A$3&amp;_xlfn.TEXTJOIN($C$1,1,L32:N32)&amp;$A$4)</f>
        <v>{"ItemId":30003,"Num":1,"Weight":100}</v>
      </c>
    </row>
    <row r="33" spans="5:15" x14ac:dyDescent="0.15">
      <c r="E33" s="7">
        <v>141001</v>
      </c>
      <c r="F33" s="7"/>
      <c r="G33" s="3" t="s">
        <v>170</v>
      </c>
      <c r="I33" s="7"/>
      <c r="J33" s="7"/>
      <c r="K33" s="7"/>
      <c r="L33" s="1" t="str">
        <f>$B$2&amp;$I$7&amp;$B$2&amp;$B$1&amp;$I33</f>
        <v>"ItemId":</v>
      </c>
      <c r="M33" s="1" t="str">
        <f>$B$2&amp;$J$7&amp;$B$2&amp;$B$1&amp;$J33</f>
        <v>"Num":</v>
      </c>
      <c r="N33" s="1" t="str">
        <f>$B$2&amp;$K$7&amp;$B$2&amp;$B$1&amp;$K33</f>
        <v>"Weight":</v>
      </c>
      <c r="O33" s="1" t="str">
        <f>IF(I33=0,"",$A$3&amp;_xlfn.TEXTJOIN($C$1,1,L33:N33)&amp;$A$4)</f>
        <v/>
      </c>
    </row>
    <row r="34" spans="5:15" x14ac:dyDescent="0.15">
      <c r="E34" s="7">
        <v>141002</v>
      </c>
      <c r="F34" s="7"/>
      <c r="G34" s="15"/>
      <c r="I34" s="7"/>
      <c r="J34" s="7"/>
      <c r="K34" s="7"/>
      <c r="L34" s="1" t="str">
        <f>$B$2&amp;$I$7&amp;$B$2&amp;$B$1&amp;$I34</f>
        <v>"ItemId":</v>
      </c>
      <c r="M34" s="1" t="str">
        <f>$B$2&amp;$J$7&amp;$B$2&amp;$B$1&amp;$J34</f>
        <v>"Num":</v>
      </c>
      <c r="N34" s="1" t="str">
        <f>$B$2&amp;$K$7&amp;$B$2&amp;$B$1&amp;$K34</f>
        <v>"Weight":</v>
      </c>
      <c r="O34" s="1" t="str">
        <f>IF(I34=0,"",$A$3&amp;_xlfn.TEXTJOIN($C$1,1,L34:N34)&amp;$A$4)</f>
        <v/>
      </c>
    </row>
    <row r="35" spans="5:15" x14ac:dyDescent="0.15">
      <c r="E35" s="7">
        <v>141003</v>
      </c>
      <c r="F35" s="7"/>
      <c r="G35" s="15" t="s">
        <v>171</v>
      </c>
      <c r="I35" s="7"/>
      <c r="J35" s="7"/>
      <c r="K35" s="7"/>
      <c r="L35" s="1" t="str">
        <f>$B$2&amp;$I$7&amp;$B$2&amp;$B$1&amp;$I35</f>
        <v>"ItemId":</v>
      </c>
      <c r="M35" s="1" t="str">
        <f>$B$2&amp;$J$7&amp;$B$2&amp;$B$1&amp;$J35</f>
        <v>"Num":</v>
      </c>
      <c r="N35" s="1" t="str">
        <f>$B$2&amp;$K$7&amp;$B$2&amp;$B$1&amp;$K35</f>
        <v>"Weight":</v>
      </c>
      <c r="O35" s="1" t="str">
        <f>IF(I35=0,"",$A$3&amp;_xlfn.TEXTJOIN($C$1,1,L35:N35)&amp;$A$4)</f>
        <v/>
      </c>
    </row>
    <row r="36" spans="5:15" x14ac:dyDescent="0.15">
      <c r="E36" s="7">
        <v>141004</v>
      </c>
      <c r="F36" s="7"/>
      <c r="G36" s="15"/>
    </row>
    <row r="37" spans="5:15" x14ac:dyDescent="0.15">
      <c r="E37" s="7">
        <v>141005</v>
      </c>
      <c r="F37" s="7"/>
      <c r="G37" s="15"/>
    </row>
    <row r="38" spans="5:15" x14ac:dyDescent="0.15">
      <c r="E38" s="7">
        <v>141006</v>
      </c>
      <c r="F38" s="7"/>
      <c r="G38" s="3" t="s">
        <v>172</v>
      </c>
      <c r="I38" s="1" t="s">
        <v>70</v>
      </c>
      <c r="J38" s="30" t="s">
        <v>121</v>
      </c>
    </row>
    <row r="39" spans="5:15" x14ac:dyDescent="0.15">
      <c r="E39" s="7">
        <v>141007</v>
      </c>
      <c r="F39" s="7"/>
      <c r="G39" s="15"/>
      <c r="I39" s="1" t="s">
        <v>44</v>
      </c>
      <c r="J39" s="1" t="s">
        <v>45</v>
      </c>
      <c r="K39" s="1" t="s">
        <v>46</v>
      </c>
      <c r="L39" s="11" t="str">
        <f>$A$1&amp;_xlfn.TEXTJOIN($C$1,TRUE,O40:O43)&amp;$A$2</f>
        <v>[{"ItemId":30004,"Num":1,"Weight":100}]</v>
      </c>
    </row>
    <row r="40" spans="5:15" x14ac:dyDescent="0.15">
      <c r="E40" s="7">
        <v>141008</v>
      </c>
      <c r="F40" s="7"/>
      <c r="G40" s="36" t="s">
        <v>173</v>
      </c>
      <c r="I40" s="7">
        <f>E11</f>
        <v>30004</v>
      </c>
      <c r="J40" s="7">
        <v>1</v>
      </c>
      <c r="K40" s="7">
        <v>100</v>
      </c>
      <c r="L40" s="1" t="str">
        <f>$B$2&amp;$I$7&amp;$B$2&amp;$B$1&amp;$I40</f>
        <v>"ItemId":30004</v>
      </c>
      <c r="M40" s="1" t="str">
        <f>$B$2&amp;$J$7&amp;$B$2&amp;$B$1&amp;$J40</f>
        <v>"Num":1</v>
      </c>
      <c r="N40" s="1" t="str">
        <f>$B$2&amp;$K$7&amp;$B$2&amp;$B$1&amp;$K40</f>
        <v>"Weight":100</v>
      </c>
      <c r="O40" s="1" t="str">
        <f>IF(I40=0,"",$A$3&amp;_xlfn.TEXTJOIN($C$1,1,L40:N40)&amp;$A$4)</f>
        <v>{"ItemId":30004,"Num":1,"Weight":100}</v>
      </c>
    </row>
    <row r="41" spans="5:15" x14ac:dyDescent="0.15">
      <c r="E41" s="7">
        <v>141009</v>
      </c>
      <c r="F41" s="7"/>
      <c r="G41" s="3" t="s">
        <v>174</v>
      </c>
      <c r="I41" s="7"/>
      <c r="J41" s="7"/>
      <c r="K41" s="7"/>
      <c r="L41" s="1" t="str">
        <f>$B$2&amp;$I$7&amp;$B$2&amp;$B$1&amp;$I41</f>
        <v>"ItemId":</v>
      </c>
      <c r="M41" s="1" t="str">
        <f>$B$2&amp;$J$7&amp;$B$2&amp;$B$1&amp;$J41</f>
        <v>"Num":</v>
      </c>
      <c r="N41" s="1" t="str">
        <f>$B$2&amp;$K$7&amp;$B$2&amp;$B$1&amp;$K41</f>
        <v>"Weight":</v>
      </c>
      <c r="O41" s="1" t="str">
        <f>IF(I41=0,"",$A$3&amp;_xlfn.TEXTJOIN($C$1,1,L41:N41)&amp;$A$4)</f>
        <v/>
      </c>
    </row>
    <row r="42" spans="5:15" x14ac:dyDescent="0.15">
      <c r="E42" s="7">
        <v>141010</v>
      </c>
      <c r="F42" s="7"/>
      <c r="G42" s="15"/>
      <c r="I42" s="7"/>
      <c r="J42" s="7"/>
      <c r="K42" s="7"/>
      <c r="L42" s="1" t="str">
        <f>$B$2&amp;$I$7&amp;$B$2&amp;$B$1&amp;$I42</f>
        <v>"ItemId":</v>
      </c>
      <c r="M42" s="1" t="str">
        <f>$B$2&amp;$J$7&amp;$B$2&amp;$B$1&amp;$J42</f>
        <v>"Num":</v>
      </c>
      <c r="N42" s="1" t="str">
        <f>$B$2&amp;$K$7&amp;$B$2&amp;$B$1&amp;$K42</f>
        <v>"Weight":</v>
      </c>
      <c r="O42" s="1" t="str">
        <f>IF(I42=0,"",$A$3&amp;_xlfn.TEXTJOIN($C$1,1,L42:N42)&amp;$A$4)</f>
        <v/>
      </c>
    </row>
    <row r="43" spans="5:15" x14ac:dyDescent="0.15">
      <c r="E43" s="7">
        <v>141011</v>
      </c>
      <c r="F43" s="7"/>
      <c r="G43" s="3" t="s">
        <v>175</v>
      </c>
      <c r="I43" s="7"/>
      <c r="J43" s="7"/>
      <c r="K43" s="7"/>
      <c r="L43" s="1" t="str">
        <f>$B$2&amp;$I$7&amp;$B$2&amp;$B$1&amp;$I43</f>
        <v>"ItemId":</v>
      </c>
      <c r="M43" s="1" t="str">
        <f>$B$2&amp;$J$7&amp;$B$2&amp;$B$1&amp;$J43</f>
        <v>"Num":</v>
      </c>
      <c r="N43" s="1" t="str">
        <f>$B$2&amp;$K$7&amp;$B$2&amp;$B$1&amp;$K43</f>
        <v>"Weight":</v>
      </c>
      <c r="O43" s="1" t="str">
        <f>IF(I43=0,"",$A$3&amp;_xlfn.TEXTJOIN($C$1,1,L43:N43)&amp;$A$4)</f>
        <v/>
      </c>
    </row>
    <row r="44" spans="5:15" x14ac:dyDescent="0.15">
      <c r="E44" s="7">
        <v>141012</v>
      </c>
      <c r="F44" s="7"/>
      <c r="G44" s="15"/>
    </row>
    <row r="45" spans="5:15" x14ac:dyDescent="0.15">
      <c r="E45" s="7">
        <v>141013</v>
      </c>
      <c r="F45" s="7"/>
      <c r="G45" s="15"/>
    </row>
    <row r="46" spans="5:15" x14ac:dyDescent="0.15">
      <c r="E46" s="7">
        <v>141014</v>
      </c>
      <c r="F46" s="7"/>
      <c r="G46" s="15"/>
      <c r="I46" s="1" t="s">
        <v>71</v>
      </c>
      <c r="J46" s="30" t="s">
        <v>121</v>
      </c>
    </row>
    <row r="47" spans="5:15" x14ac:dyDescent="0.15">
      <c r="E47" s="7">
        <v>141015</v>
      </c>
      <c r="F47" s="7"/>
      <c r="G47" s="15" t="s">
        <v>176</v>
      </c>
      <c r="I47" s="1" t="s">
        <v>44</v>
      </c>
      <c r="J47" s="1" t="s">
        <v>45</v>
      </c>
      <c r="K47" s="1" t="s">
        <v>46</v>
      </c>
      <c r="L47" s="11" t="str">
        <f>$A$1&amp;_xlfn.TEXTJOIN($C$1,TRUE,O48:O51)&amp;$A$2</f>
        <v>[{"ItemId":30001,"Num":1,"Weight":100}]</v>
      </c>
    </row>
    <row r="48" spans="5:15" x14ac:dyDescent="0.15">
      <c r="E48" s="7">
        <v>141016</v>
      </c>
      <c r="F48" s="7"/>
      <c r="G48" s="15"/>
      <c r="I48" s="7">
        <f>E8</f>
        <v>30001</v>
      </c>
      <c r="J48" s="7">
        <v>1</v>
      </c>
      <c r="K48" s="7">
        <v>100</v>
      </c>
      <c r="L48" s="1" t="str">
        <f>$B$2&amp;$I$7&amp;$B$2&amp;$B$1&amp;$I48</f>
        <v>"ItemId":30001</v>
      </c>
      <c r="M48" s="1" t="str">
        <f>$B$2&amp;$J$7&amp;$B$2&amp;$B$1&amp;$J48</f>
        <v>"Num":1</v>
      </c>
      <c r="N48" s="1" t="str">
        <f>$B$2&amp;$K$7&amp;$B$2&amp;$B$1&amp;$K48</f>
        <v>"Weight":100</v>
      </c>
      <c r="O48" s="1" t="str">
        <f>IF(I48=0,"",$A$3&amp;_xlfn.TEXTJOIN($C$1,1,L48:N48)&amp;$A$4)</f>
        <v>{"ItemId":30001,"Num":1,"Weight":100}</v>
      </c>
    </row>
    <row r="49" spans="5:15" x14ac:dyDescent="0.15">
      <c r="E49" s="7">
        <v>141017</v>
      </c>
      <c r="F49" s="7"/>
      <c r="G49" s="15"/>
      <c r="I49" s="7"/>
      <c r="J49" s="7"/>
      <c r="K49" s="7"/>
      <c r="L49" s="1" t="str">
        <f>$B$2&amp;$I$7&amp;$B$2&amp;$B$1&amp;$I49</f>
        <v>"ItemId":</v>
      </c>
      <c r="M49" s="1" t="str">
        <f>$B$2&amp;$J$7&amp;$B$2&amp;$B$1&amp;$J49</f>
        <v>"Num":</v>
      </c>
      <c r="N49" s="1" t="str">
        <f>$B$2&amp;$K$7&amp;$B$2&amp;$B$1&amp;$K49</f>
        <v>"Weight":</v>
      </c>
      <c r="O49" s="1" t="str">
        <f>IF(I49=0,"",$A$3&amp;_xlfn.TEXTJOIN($C$1,1,L49:N49)&amp;$A$4)</f>
        <v/>
      </c>
    </row>
    <row r="50" spans="5:15" x14ac:dyDescent="0.15">
      <c r="E50" s="7">
        <v>141018</v>
      </c>
      <c r="F50" s="7"/>
      <c r="G50" s="15" t="s">
        <v>177</v>
      </c>
      <c r="I50" s="7"/>
      <c r="J50" s="7"/>
      <c r="K50" s="7"/>
      <c r="L50" s="1" t="str">
        <f>$B$2&amp;$I$7&amp;$B$2&amp;$B$1&amp;$I50</f>
        <v>"ItemId":</v>
      </c>
      <c r="M50" s="1" t="str">
        <f>$B$2&amp;$J$7&amp;$B$2&amp;$B$1&amp;$J50</f>
        <v>"Num":</v>
      </c>
      <c r="N50" s="1" t="str">
        <f>$B$2&amp;$K$7&amp;$B$2&amp;$B$1&amp;$K50</f>
        <v>"Weight":</v>
      </c>
      <c r="O50" s="1" t="str">
        <f>IF(I50=0,"",$A$3&amp;_xlfn.TEXTJOIN($C$1,1,L50:N50)&amp;$A$4)</f>
        <v/>
      </c>
    </row>
    <row r="51" spans="5:15" x14ac:dyDescent="0.15">
      <c r="E51" s="7">
        <v>141019</v>
      </c>
      <c r="F51" s="7"/>
      <c r="G51" s="15" t="s">
        <v>178</v>
      </c>
      <c r="I51" s="7"/>
      <c r="J51" s="7"/>
      <c r="K51" s="7"/>
      <c r="L51" s="1" t="str">
        <f>$B$2&amp;$I$7&amp;$B$2&amp;$B$1&amp;$I51</f>
        <v>"ItemId":</v>
      </c>
      <c r="M51" s="1" t="str">
        <f>$B$2&amp;$J$7&amp;$B$2&amp;$B$1&amp;$J51</f>
        <v>"Num":</v>
      </c>
      <c r="N51" s="1" t="str">
        <f>$B$2&amp;$K$7&amp;$B$2&amp;$B$1&amp;$K51</f>
        <v>"Weight":</v>
      </c>
      <c r="O51" s="1" t="str">
        <f>IF(I51=0,"",$A$3&amp;_xlfn.TEXTJOIN($C$1,1,L51:N51)&amp;$A$4)</f>
        <v/>
      </c>
    </row>
    <row r="52" spans="5:15" x14ac:dyDescent="0.15">
      <c r="E52" s="7">
        <v>141020</v>
      </c>
      <c r="F52" s="7"/>
      <c r="G52" s="15"/>
    </row>
    <row r="54" spans="5:15" x14ac:dyDescent="0.15">
      <c r="I54" s="1" t="s">
        <v>72</v>
      </c>
      <c r="J54" s="30" t="s">
        <v>121</v>
      </c>
    </row>
    <row r="55" spans="5:15" x14ac:dyDescent="0.15">
      <c r="I55" s="1" t="s">
        <v>44</v>
      </c>
      <c r="J55" s="1" t="s">
        <v>45</v>
      </c>
      <c r="K55" s="1" t="s">
        <v>46</v>
      </c>
      <c r="L55" s="11" t="str">
        <f>$A$1&amp;_xlfn.TEXTJOIN($C$1,TRUE,O56:O59)&amp;$A$2</f>
        <v>[{"ItemId":30002,"Num":1,"Weight":100}]</v>
      </c>
    </row>
    <row r="56" spans="5:15" x14ac:dyDescent="0.15">
      <c r="I56" s="7">
        <f>E9</f>
        <v>30002</v>
      </c>
      <c r="J56" s="7">
        <v>1</v>
      </c>
      <c r="K56" s="7">
        <v>100</v>
      </c>
      <c r="L56" s="1" t="str">
        <f>$B$2&amp;$I$7&amp;$B$2&amp;$B$1&amp;$I56</f>
        <v>"ItemId":30002</v>
      </c>
      <c r="M56" s="1" t="str">
        <f>$B$2&amp;$J$7&amp;$B$2&amp;$B$1&amp;$J56</f>
        <v>"Num":1</v>
      </c>
      <c r="N56" s="1" t="str">
        <f>$B$2&amp;$K$7&amp;$B$2&amp;$B$1&amp;$K56</f>
        <v>"Weight":100</v>
      </c>
      <c r="O56" s="1" t="str">
        <f>IF(I56=0,"",$A$3&amp;_xlfn.TEXTJOIN($C$1,1,L56:N56)&amp;$A$4)</f>
        <v>{"ItemId":30002,"Num":1,"Weight":100}</v>
      </c>
    </row>
    <row r="57" spans="5:15" x14ac:dyDescent="0.15">
      <c r="I57" s="7"/>
      <c r="J57" s="7"/>
      <c r="K57" s="7"/>
      <c r="L57" s="1" t="str">
        <f>$B$2&amp;$I$7&amp;$B$2&amp;$B$1&amp;$I57</f>
        <v>"ItemId":</v>
      </c>
      <c r="M57" s="1" t="str">
        <f>$B$2&amp;$J$7&amp;$B$2&amp;$B$1&amp;$J57</f>
        <v>"Num":</v>
      </c>
      <c r="N57" s="1" t="str">
        <f>$B$2&amp;$K$7&amp;$B$2&amp;$B$1&amp;$K57</f>
        <v>"Weight":</v>
      </c>
      <c r="O57" s="1" t="str">
        <f>IF(I57=0,"",$A$3&amp;_xlfn.TEXTJOIN($C$1,1,L57:N57)&amp;$A$4)</f>
        <v/>
      </c>
    </row>
    <row r="58" spans="5:15" x14ac:dyDescent="0.15">
      <c r="I58" s="7"/>
      <c r="J58" s="7"/>
      <c r="K58" s="7"/>
      <c r="L58" s="1" t="str">
        <f>$B$2&amp;$I$7&amp;$B$2&amp;$B$1&amp;$I58</f>
        <v>"ItemId":</v>
      </c>
      <c r="M58" s="1" t="str">
        <f>$B$2&amp;$J$7&amp;$B$2&amp;$B$1&amp;$J58</f>
        <v>"Num":</v>
      </c>
      <c r="N58" s="1" t="str">
        <f>$B$2&amp;$K$7&amp;$B$2&amp;$B$1&amp;$K58</f>
        <v>"Weight":</v>
      </c>
      <c r="O58" s="1" t="str">
        <f>IF(I58=0,"",$A$3&amp;_xlfn.TEXTJOIN($C$1,1,L58:N58)&amp;$A$4)</f>
        <v/>
      </c>
    </row>
    <row r="59" spans="5:15" x14ac:dyDescent="0.15">
      <c r="I59" s="7"/>
      <c r="J59" s="7"/>
      <c r="K59" s="7"/>
      <c r="L59" s="1" t="str">
        <f>$B$2&amp;$I$7&amp;$B$2&amp;$B$1&amp;$I59</f>
        <v>"ItemId":</v>
      </c>
      <c r="M59" s="1" t="str">
        <f>$B$2&amp;$J$7&amp;$B$2&amp;$B$1&amp;$J59</f>
        <v>"Num":</v>
      </c>
      <c r="N59" s="1" t="str">
        <f>$B$2&amp;$K$7&amp;$B$2&amp;$B$1&amp;$K59</f>
        <v>"Weight":</v>
      </c>
      <c r="O59" s="1" t="str">
        <f>IF(I59=0,"",$A$3&amp;_xlfn.TEXTJOIN($C$1,1,L59:N59)&amp;$A$4)</f>
        <v/>
      </c>
    </row>
    <row r="62" spans="5:15" x14ac:dyDescent="0.15">
      <c r="I62" s="30" t="s">
        <v>133</v>
      </c>
      <c r="J62" s="30" t="s">
        <v>122</v>
      </c>
    </row>
    <row r="63" spans="5:15" x14ac:dyDescent="0.15">
      <c r="I63" s="1" t="s">
        <v>44</v>
      </c>
      <c r="J63" s="1" t="s">
        <v>45</v>
      </c>
      <c r="K63" s="1" t="s">
        <v>46</v>
      </c>
      <c r="L63" s="11" t="str">
        <f>$A$1&amp;_xlfn.TEXTJOIN($C$1,TRUE,O64:O67)&amp;$A$2</f>
        <v>[{"ItemId":30003,"Num":1,"Weight":100}]</v>
      </c>
    </row>
    <row r="64" spans="5:15" x14ac:dyDescent="0.15">
      <c r="I64" s="7">
        <f>E10</f>
        <v>30003</v>
      </c>
      <c r="J64" s="7">
        <v>1</v>
      </c>
      <c r="K64" s="7">
        <v>100</v>
      </c>
      <c r="L64" s="1" t="str">
        <f>$B$2&amp;$I$7&amp;$B$2&amp;$B$1&amp;$I64</f>
        <v>"ItemId":30003</v>
      </c>
      <c r="M64" s="1" t="str">
        <f>$B$2&amp;$J$7&amp;$B$2&amp;$B$1&amp;$J64</f>
        <v>"Num":1</v>
      </c>
      <c r="N64" s="1" t="str">
        <f>$B$2&amp;$K$7&amp;$B$2&amp;$B$1&amp;$K64</f>
        <v>"Weight":100</v>
      </c>
      <c r="O64" s="1" t="str">
        <f>IF(I64=0,"",$A$3&amp;_xlfn.TEXTJOIN($C$1,1,L64:N64)&amp;$A$4)</f>
        <v>{"ItemId":30003,"Num":1,"Weight":100}</v>
      </c>
    </row>
    <row r="65" spans="9:15" x14ac:dyDescent="0.15">
      <c r="I65" s="7"/>
      <c r="J65" s="7"/>
      <c r="K65" s="7"/>
      <c r="L65" s="1" t="str">
        <f>$B$2&amp;$I$7&amp;$B$2&amp;$B$1&amp;$I65</f>
        <v>"ItemId":</v>
      </c>
      <c r="M65" s="1" t="str">
        <f>$B$2&amp;$J$7&amp;$B$2&amp;$B$1&amp;$J65</f>
        <v>"Num":</v>
      </c>
      <c r="N65" s="1" t="str">
        <f>$B$2&amp;$K$7&amp;$B$2&amp;$B$1&amp;$K65</f>
        <v>"Weight":</v>
      </c>
      <c r="O65" s="1" t="str">
        <f>IF(I65=0,"",$A$3&amp;_xlfn.TEXTJOIN($C$1,1,L65:N65)&amp;$A$4)</f>
        <v/>
      </c>
    </row>
    <row r="66" spans="9:15" x14ac:dyDescent="0.15">
      <c r="I66" s="7"/>
      <c r="J66" s="7"/>
      <c r="K66" s="7"/>
      <c r="L66" s="1" t="str">
        <f>$B$2&amp;$I$7&amp;$B$2&amp;$B$1&amp;$I66</f>
        <v>"ItemId":</v>
      </c>
      <c r="M66" s="1" t="str">
        <f>$B$2&amp;$J$7&amp;$B$2&amp;$B$1&amp;$J66</f>
        <v>"Num":</v>
      </c>
      <c r="N66" s="1" t="str">
        <f>$B$2&amp;$K$7&amp;$B$2&amp;$B$1&amp;$K66</f>
        <v>"Weight":</v>
      </c>
      <c r="O66" s="1" t="str">
        <f>IF(I66=0,"",$A$3&amp;_xlfn.TEXTJOIN($C$1,1,L66:N66)&amp;$A$4)</f>
        <v/>
      </c>
    </row>
    <row r="67" spans="9:15" x14ac:dyDescent="0.15">
      <c r="I67" s="7"/>
      <c r="J67" s="7"/>
      <c r="K67" s="7"/>
      <c r="L67" s="1" t="str">
        <f>$B$2&amp;$I$7&amp;$B$2&amp;$B$1&amp;$I67</f>
        <v>"ItemId":</v>
      </c>
      <c r="M67" s="1" t="str">
        <f>$B$2&amp;$J$7&amp;$B$2&amp;$B$1&amp;$J67</f>
        <v>"Num":</v>
      </c>
      <c r="N67" s="1" t="str">
        <f>$B$2&amp;$K$7&amp;$B$2&amp;$B$1&amp;$K67</f>
        <v>"Weight":</v>
      </c>
      <c r="O67" s="1" t="str">
        <f>IF(I67=0,"",$A$3&amp;_xlfn.TEXTJOIN($C$1,1,L67:N67)&amp;$A$4)</f>
        <v/>
      </c>
    </row>
    <row r="70" spans="9:15" x14ac:dyDescent="0.15">
      <c r="I70" s="30" t="s">
        <v>132</v>
      </c>
      <c r="J70" s="30" t="s">
        <v>121</v>
      </c>
    </row>
    <row r="71" spans="9:15" x14ac:dyDescent="0.15">
      <c r="I71" s="1" t="s">
        <v>44</v>
      </c>
      <c r="J71" s="1" t="s">
        <v>45</v>
      </c>
      <c r="K71" s="1" t="s">
        <v>46</v>
      </c>
      <c r="L71" s="11" t="str">
        <f>$A$1&amp;_xlfn.TEXTJOIN($C$1,TRUE,O72:O75)&amp;$A$2</f>
        <v>[{"ItemId":30004,"Num":1,"Weight":100}]</v>
      </c>
    </row>
    <row r="72" spans="9:15" x14ac:dyDescent="0.15">
      <c r="I72" s="7">
        <f>E11</f>
        <v>30004</v>
      </c>
      <c r="J72" s="7">
        <v>1</v>
      </c>
      <c r="K72" s="7">
        <v>100</v>
      </c>
      <c r="L72" s="1" t="str">
        <f>$B$2&amp;$I$7&amp;$B$2&amp;$B$1&amp;$I72</f>
        <v>"ItemId":30004</v>
      </c>
      <c r="M72" s="1" t="str">
        <f>$B$2&amp;$J$7&amp;$B$2&amp;$B$1&amp;$J72</f>
        <v>"Num":1</v>
      </c>
      <c r="N72" s="1" t="str">
        <f>$B$2&amp;$K$7&amp;$B$2&amp;$B$1&amp;$K72</f>
        <v>"Weight":100</v>
      </c>
      <c r="O72" s="1" t="str">
        <f>IF(I72=0,"",$A$3&amp;_xlfn.TEXTJOIN($C$1,1,L72:N72)&amp;$A$4)</f>
        <v>{"ItemId":30004,"Num":1,"Weight":100}</v>
      </c>
    </row>
    <row r="73" spans="9:15" x14ac:dyDescent="0.15">
      <c r="I73" s="7"/>
      <c r="J73" s="7"/>
      <c r="K73" s="7"/>
      <c r="L73" s="1" t="str">
        <f>$B$2&amp;$I$7&amp;$B$2&amp;$B$1&amp;$I73</f>
        <v>"ItemId":</v>
      </c>
      <c r="M73" s="1" t="str">
        <f>$B$2&amp;$J$7&amp;$B$2&amp;$B$1&amp;$J73</f>
        <v>"Num":</v>
      </c>
      <c r="N73" s="1" t="str">
        <f>$B$2&amp;$K$7&amp;$B$2&amp;$B$1&amp;$K73</f>
        <v>"Weight":</v>
      </c>
      <c r="O73" s="1" t="str">
        <f>IF(I73=0,"",$A$3&amp;_xlfn.TEXTJOIN($C$1,1,L73:N73)&amp;$A$4)</f>
        <v/>
      </c>
    </row>
    <row r="74" spans="9:15" x14ac:dyDescent="0.15">
      <c r="I74" s="7"/>
      <c r="J74" s="7"/>
      <c r="K74" s="7"/>
      <c r="L74" s="1" t="str">
        <f>$B$2&amp;$I$7&amp;$B$2&amp;$B$1&amp;$I74</f>
        <v>"ItemId":</v>
      </c>
      <c r="M74" s="1" t="str">
        <f>$B$2&amp;$J$7&amp;$B$2&amp;$B$1&amp;$J74</f>
        <v>"Num":</v>
      </c>
      <c r="N74" s="1" t="str">
        <f>$B$2&amp;$K$7&amp;$B$2&amp;$B$1&amp;$K74</f>
        <v>"Weight":</v>
      </c>
      <c r="O74" s="1" t="str">
        <f>IF(I74=0,"",$A$3&amp;_xlfn.TEXTJOIN($C$1,1,L74:N74)&amp;$A$4)</f>
        <v/>
      </c>
    </row>
    <row r="75" spans="9:15" x14ac:dyDescent="0.15">
      <c r="I75" s="7"/>
      <c r="J75" s="7"/>
      <c r="K75" s="7"/>
      <c r="L75" s="1" t="str">
        <f>$B$2&amp;$I$7&amp;$B$2&amp;$B$1&amp;$I75</f>
        <v>"ItemId":</v>
      </c>
      <c r="M75" s="1" t="str">
        <f>$B$2&amp;$J$7&amp;$B$2&amp;$B$1&amp;$J75</f>
        <v>"Num":</v>
      </c>
      <c r="N75" s="1" t="str">
        <f>$B$2&amp;$K$7&amp;$B$2&amp;$B$1&amp;$K75</f>
        <v>"Weight":</v>
      </c>
      <c r="O75" s="1" t="str">
        <f>IF(I75=0,"",$A$3&amp;_xlfn.TEXTJOIN($C$1,1,L75:N75)&amp;$A$4)</f>
        <v/>
      </c>
    </row>
    <row r="78" spans="9:15" x14ac:dyDescent="0.15">
      <c r="I78" s="1" t="s">
        <v>73</v>
      </c>
      <c r="J78" s="30" t="s">
        <v>134</v>
      </c>
    </row>
    <row r="79" spans="9:15" x14ac:dyDescent="0.15">
      <c r="I79" s="1" t="s">
        <v>44</v>
      </c>
      <c r="J79" s="1" t="s">
        <v>45</v>
      </c>
      <c r="K79" s="1" t="s">
        <v>46</v>
      </c>
      <c r="L79" s="11" t="str">
        <f>$A$1&amp;_xlfn.TEXTJOIN($C$1,TRUE,O80:O83)&amp;$A$2</f>
        <v>[{"ItemId":140104,"Num":1,"Weight":100}]</v>
      </c>
    </row>
    <row r="80" spans="9:15" x14ac:dyDescent="0.15">
      <c r="I80" s="7">
        <f>E20</f>
        <v>140104</v>
      </c>
      <c r="J80" s="7">
        <v>1</v>
      </c>
      <c r="K80" s="7">
        <v>100</v>
      </c>
      <c r="L80" s="1" t="str">
        <f>$B$2&amp;$I$7&amp;$B$2&amp;$B$1&amp;$I80</f>
        <v>"ItemId":140104</v>
      </c>
      <c r="M80" s="1" t="str">
        <f>$B$2&amp;$J$7&amp;$B$2&amp;$B$1&amp;$J80</f>
        <v>"Num":1</v>
      </c>
      <c r="N80" s="1" t="str">
        <f>$B$2&amp;$K$7&amp;$B$2&amp;$B$1&amp;$K80</f>
        <v>"Weight":100</v>
      </c>
      <c r="O80" s="1" t="str">
        <f>IF(I80=0,"",$A$3&amp;_xlfn.TEXTJOIN($C$1,1,L80:N80)&amp;$A$4)</f>
        <v>{"ItemId":140104,"Num":1,"Weight":100}</v>
      </c>
    </row>
    <row r="81" spans="9:15" x14ac:dyDescent="0.15">
      <c r="I81" s="7"/>
      <c r="J81" s="7"/>
      <c r="K81" s="7"/>
      <c r="L81" s="1" t="str">
        <f>$B$2&amp;$I$7&amp;$B$2&amp;$B$1&amp;$I81</f>
        <v>"ItemId":</v>
      </c>
      <c r="M81" s="1" t="str">
        <f>$B$2&amp;$J$7&amp;$B$2&amp;$B$1&amp;$J81</f>
        <v>"Num":</v>
      </c>
      <c r="N81" s="1" t="str">
        <f>$B$2&amp;$K$7&amp;$B$2&amp;$B$1&amp;$K81</f>
        <v>"Weight":</v>
      </c>
      <c r="O81" s="1" t="str">
        <f>IF(I81=0,"",$A$3&amp;_xlfn.TEXTJOIN($C$1,1,L81:N81)&amp;$A$4)</f>
        <v/>
      </c>
    </row>
    <row r="82" spans="9:15" x14ac:dyDescent="0.15">
      <c r="I82" s="7"/>
      <c r="J82" s="7"/>
      <c r="K82" s="7"/>
      <c r="L82" s="1" t="str">
        <f>$B$2&amp;$I$7&amp;$B$2&amp;$B$1&amp;$I82</f>
        <v>"ItemId":</v>
      </c>
      <c r="M82" s="1" t="str">
        <f>$B$2&amp;$J$7&amp;$B$2&amp;$B$1&amp;$J82</f>
        <v>"Num":</v>
      </c>
      <c r="N82" s="1" t="str">
        <f>$B$2&amp;$K$7&amp;$B$2&amp;$B$1&amp;$K82</f>
        <v>"Weight":</v>
      </c>
      <c r="O82" s="1" t="str">
        <f>IF(I82=0,"",$A$3&amp;_xlfn.TEXTJOIN($C$1,1,L82:N82)&amp;$A$4)</f>
        <v/>
      </c>
    </row>
    <row r="83" spans="9:15" x14ac:dyDescent="0.15">
      <c r="I83" s="7"/>
      <c r="J83" s="7"/>
      <c r="K83" s="7"/>
      <c r="L83" s="1" t="str">
        <f>$B$2&amp;$I$7&amp;$B$2&amp;$B$1&amp;$I83</f>
        <v>"ItemId":</v>
      </c>
      <c r="M83" s="1" t="str">
        <f>$B$2&amp;$J$7&amp;$B$2&amp;$B$1&amp;$J83</f>
        <v>"Num":</v>
      </c>
      <c r="N83" s="1" t="str">
        <f>$B$2&amp;$K$7&amp;$B$2&amp;$B$1&amp;$K83</f>
        <v>"Weight":</v>
      </c>
      <c r="O83" s="1" t="str">
        <f>IF(I83=0,"",$A$3&amp;_xlfn.TEXTJOIN($C$1,1,L83:N83)&amp;$A$4)</f>
        <v/>
      </c>
    </row>
    <row r="86" spans="9:15" x14ac:dyDescent="0.15">
      <c r="I86" s="30" t="s">
        <v>136</v>
      </c>
      <c r="J86" s="30" t="s">
        <v>138</v>
      </c>
    </row>
    <row r="87" spans="9:15" x14ac:dyDescent="0.15">
      <c r="I87" s="1" t="s">
        <v>44</v>
      </c>
      <c r="J87" s="1" t="s">
        <v>45</v>
      </c>
      <c r="K87" s="1" t="s">
        <v>46</v>
      </c>
      <c r="L87" s="11" t="str">
        <f>$A$1&amp;_xlfn.TEXTJOIN($C$1,TRUE,O88:O91)&amp;$A$2</f>
        <v>[{"ItemId":141003,"Num":1,"Weight":100}]</v>
      </c>
    </row>
    <row r="88" spans="9:15" x14ac:dyDescent="0.15">
      <c r="I88" s="7">
        <f>E35</f>
        <v>141003</v>
      </c>
      <c r="J88" s="7">
        <v>1</v>
      </c>
      <c r="K88" s="7">
        <v>100</v>
      </c>
      <c r="L88" s="1" t="str">
        <f>$B$2&amp;$I$7&amp;$B$2&amp;$B$1&amp;$I88</f>
        <v>"ItemId":141003</v>
      </c>
      <c r="M88" s="1" t="str">
        <f>$B$2&amp;$J$7&amp;$B$2&amp;$B$1&amp;$J88</f>
        <v>"Num":1</v>
      </c>
      <c r="N88" s="1" t="str">
        <f>$B$2&amp;$K$7&amp;$B$2&amp;$B$1&amp;$K88</f>
        <v>"Weight":100</v>
      </c>
      <c r="O88" s="1" t="str">
        <f>IF(I88=0,"",$A$3&amp;_xlfn.TEXTJOIN($C$1,1,L88:N88)&amp;$A$4)</f>
        <v>{"ItemId":141003,"Num":1,"Weight":100}</v>
      </c>
    </row>
    <row r="89" spans="9:15" x14ac:dyDescent="0.15">
      <c r="I89" s="7"/>
      <c r="J89" s="7"/>
      <c r="K89" s="7"/>
      <c r="L89" s="1" t="str">
        <f>$B$2&amp;$I$7&amp;$B$2&amp;$B$1&amp;$I89</f>
        <v>"ItemId":</v>
      </c>
      <c r="M89" s="1" t="str">
        <f>$B$2&amp;$J$7&amp;$B$2&amp;$B$1&amp;$J89</f>
        <v>"Num":</v>
      </c>
      <c r="N89" s="1" t="str">
        <f>$B$2&amp;$K$7&amp;$B$2&amp;$B$1&amp;$K89</f>
        <v>"Weight":</v>
      </c>
      <c r="O89" s="1" t="str">
        <f t="shared" ref="O89:O91" si="0">IF(I89=0,"",$A$3&amp;_xlfn.TEXTJOIN($C$1,1,L89:N89)&amp;$A$4)</f>
        <v/>
      </c>
    </row>
    <row r="90" spans="9:15" x14ac:dyDescent="0.15">
      <c r="I90" s="7"/>
      <c r="J90" s="7"/>
      <c r="K90" s="7"/>
      <c r="L90" s="1" t="str">
        <f>$B$2&amp;$I$7&amp;$B$2&amp;$B$1&amp;$I90</f>
        <v>"ItemId":</v>
      </c>
      <c r="M90" s="1" t="str">
        <f>$B$2&amp;$J$7&amp;$B$2&amp;$B$1&amp;$J90</f>
        <v>"Num":</v>
      </c>
      <c r="N90" s="1" t="str">
        <f>$B$2&amp;$K$7&amp;$B$2&amp;$B$1&amp;$K90</f>
        <v>"Weight":</v>
      </c>
      <c r="O90" s="1" t="str">
        <f t="shared" si="0"/>
        <v/>
      </c>
    </row>
    <row r="91" spans="9:15" x14ac:dyDescent="0.15">
      <c r="I91" s="7"/>
      <c r="J91" s="7"/>
      <c r="K91" s="7"/>
      <c r="L91" s="1" t="str">
        <f>$B$2&amp;$I$7&amp;$B$2&amp;$B$1&amp;$I91</f>
        <v>"ItemId":</v>
      </c>
      <c r="M91" s="1" t="str">
        <f>$B$2&amp;$J$7&amp;$B$2&amp;$B$1&amp;$J91</f>
        <v>"Num":</v>
      </c>
      <c r="N91" s="1" t="str">
        <f>$B$2&amp;$K$7&amp;$B$2&amp;$B$1&amp;$K91</f>
        <v>"Weight":</v>
      </c>
      <c r="O91" s="1" t="str">
        <f t="shared" si="0"/>
        <v/>
      </c>
    </row>
    <row r="94" spans="9:15" x14ac:dyDescent="0.15">
      <c r="I94" s="30" t="s">
        <v>137</v>
      </c>
      <c r="J94" s="30" t="s">
        <v>139</v>
      </c>
    </row>
    <row r="95" spans="9:15" x14ac:dyDescent="0.15">
      <c r="I95" s="1" t="s">
        <v>44</v>
      </c>
      <c r="J95" s="1" t="s">
        <v>45</v>
      </c>
      <c r="K95" s="1" t="s">
        <v>46</v>
      </c>
      <c r="L95" s="11" t="str">
        <f>$A$1&amp;_xlfn.TEXTJOIN($C$1,TRUE,O96:O99)&amp;$A$2</f>
        <v>[{"ItemId":140104,"Num":1,"Weight":100}]</v>
      </c>
    </row>
    <row r="96" spans="9:15" x14ac:dyDescent="0.15">
      <c r="I96" s="7">
        <f>I80</f>
        <v>140104</v>
      </c>
      <c r="J96" s="7">
        <v>1</v>
      </c>
      <c r="K96" s="7">
        <v>100</v>
      </c>
      <c r="L96" s="1" t="str">
        <f>$B$2&amp;$I$7&amp;$B$2&amp;$B$1&amp;$I96</f>
        <v>"ItemId":140104</v>
      </c>
      <c r="M96" s="1" t="str">
        <f>$B$2&amp;$J$7&amp;$B$2&amp;$B$1&amp;$J96</f>
        <v>"Num":1</v>
      </c>
      <c r="N96" s="1" t="str">
        <f>$B$2&amp;$K$7&amp;$B$2&amp;$B$1&amp;$K96</f>
        <v>"Weight":100</v>
      </c>
      <c r="O96" s="1" t="str">
        <f>IF(I96=0,"",$A$3&amp;_xlfn.TEXTJOIN($C$1,1,L96:N96)&amp;$A$4)</f>
        <v>{"ItemId":140104,"Num":1,"Weight":100}</v>
      </c>
    </row>
    <row r="97" spans="9:15" x14ac:dyDescent="0.15">
      <c r="I97" s="7"/>
      <c r="J97" s="7"/>
      <c r="K97" s="7"/>
      <c r="L97" s="1" t="str">
        <f>$B$2&amp;$I$7&amp;$B$2&amp;$B$1&amp;$I97</f>
        <v>"ItemId":</v>
      </c>
      <c r="M97" s="1" t="str">
        <f>$B$2&amp;$J$7&amp;$B$2&amp;$B$1&amp;$J97</f>
        <v>"Num":</v>
      </c>
      <c r="N97" s="1" t="str">
        <f>$B$2&amp;$K$7&amp;$B$2&amp;$B$1&amp;$K97</f>
        <v>"Weight":</v>
      </c>
      <c r="O97" s="1" t="str">
        <f t="shared" ref="O97:O99" si="1">IF(I97=0,"",$A$3&amp;_xlfn.TEXTJOIN($C$1,1,L97:N97)&amp;$A$4)</f>
        <v/>
      </c>
    </row>
    <row r="98" spans="9:15" x14ac:dyDescent="0.15">
      <c r="I98" s="7"/>
      <c r="J98" s="7"/>
      <c r="K98" s="7"/>
      <c r="L98" s="1" t="str">
        <f>$B$2&amp;$I$7&amp;$B$2&amp;$B$1&amp;$I98</f>
        <v>"ItemId":</v>
      </c>
      <c r="M98" s="1" t="str">
        <f>$B$2&amp;$J$7&amp;$B$2&amp;$B$1&amp;$J98</f>
        <v>"Num":</v>
      </c>
      <c r="N98" s="1" t="str">
        <f>$B$2&amp;$K$7&amp;$B$2&amp;$B$1&amp;$K98</f>
        <v>"Weight":</v>
      </c>
      <c r="O98" s="1" t="str">
        <f t="shared" si="1"/>
        <v/>
      </c>
    </row>
    <row r="99" spans="9:15" x14ac:dyDescent="0.15">
      <c r="I99" s="7"/>
      <c r="J99" s="7"/>
      <c r="K99" s="7"/>
      <c r="L99" s="1" t="str">
        <f>$B$2&amp;$I$7&amp;$B$2&amp;$B$1&amp;$I99</f>
        <v>"ItemId":</v>
      </c>
      <c r="M99" s="1" t="str">
        <f>$B$2&amp;$J$7&amp;$B$2&amp;$B$1&amp;$J99</f>
        <v>"Num":</v>
      </c>
      <c r="N99" s="1" t="str">
        <f>$B$2&amp;$K$7&amp;$B$2&amp;$B$1&amp;$K99</f>
        <v>"Weight":</v>
      </c>
      <c r="O99" s="1" t="str">
        <f t="shared" si="1"/>
        <v/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9533-A24B-4562-9A96-28E0125F710F}">
  <dimension ref="A1:O510"/>
  <sheetViews>
    <sheetView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H19" sqref="H19"/>
    </sheetView>
  </sheetViews>
  <sheetFormatPr defaultRowHeight="13.5" x14ac:dyDescent="0.15"/>
  <cols>
    <col min="1" max="4" width="9" style="1"/>
    <col min="5" max="5" width="15" style="19" bestFit="1" customWidth="1"/>
    <col min="6" max="6" width="21.625" style="19" bestFit="1" customWidth="1"/>
    <col min="7" max="7" width="8.5" style="19" bestFit="1" customWidth="1"/>
    <col min="8" max="8" width="16.125" style="19" bestFit="1" customWidth="1"/>
    <col min="9" max="9" width="48.25" style="19" bestFit="1" customWidth="1"/>
    <col min="10" max="14" width="9" style="1"/>
    <col min="15" max="15" width="20.5" style="1" bestFit="1" customWidth="1"/>
    <col min="16" max="16384" width="9" style="1"/>
  </cols>
  <sheetData>
    <row r="1" spans="1:15" x14ac:dyDescent="0.15">
      <c r="A1" s="1" t="s">
        <v>36</v>
      </c>
      <c r="B1" s="1" t="s">
        <v>37</v>
      </c>
      <c r="C1" s="1" t="s">
        <v>38</v>
      </c>
    </row>
    <row r="2" spans="1:15" x14ac:dyDescent="0.15">
      <c r="A2" s="1" t="s">
        <v>39</v>
      </c>
      <c r="B2" s="1" t="s">
        <v>40</v>
      </c>
    </row>
    <row r="3" spans="1:15" x14ac:dyDescent="0.15">
      <c r="A3" s="1" t="s">
        <v>41</v>
      </c>
    </row>
    <row r="4" spans="1:15" x14ac:dyDescent="0.15">
      <c r="A4" s="1" t="s">
        <v>42</v>
      </c>
    </row>
    <row r="6" spans="1:15" x14ac:dyDescent="0.15">
      <c r="B6" s="27" t="s">
        <v>86</v>
      </c>
      <c r="C6" s="27" t="s">
        <v>102</v>
      </c>
      <c r="F6" s="19" t="s">
        <v>115</v>
      </c>
      <c r="G6" s="26" t="s">
        <v>100</v>
      </c>
      <c r="H6" s="26" t="s">
        <v>101</v>
      </c>
      <c r="I6" s="26"/>
      <c r="J6" s="18" t="s">
        <v>85</v>
      </c>
      <c r="K6" s="18" t="s">
        <v>86</v>
      </c>
      <c r="L6" s="18" t="s">
        <v>99</v>
      </c>
    </row>
    <row r="7" spans="1:15" x14ac:dyDescent="0.15">
      <c r="A7" s="28">
        <f>C7/SUM($C$7:$C$18)</f>
        <v>0.625</v>
      </c>
      <c r="B7" s="20">
        <v>1</v>
      </c>
      <c r="C7" s="42">
        <v>6250</v>
      </c>
      <c r="E7" s="29">
        <v>6001011001</v>
      </c>
      <c r="F7" s="29" t="str">
        <f>$B$2&amp;$F$6&amp;$B$2&amp;$B$1&amp;E7</f>
        <v>"ItemId":6001011001</v>
      </c>
      <c r="G7" s="19" t="str">
        <f>$B$2&amp;$G$6&amp;$B$2&amp;$B$1&amp;1</f>
        <v>"Num":1</v>
      </c>
      <c r="H7" s="19" t="str">
        <f>$B$2&amp;$H$6&amp;$B$2&amp;$B$1&amp;_xlfn.XLOOKUP(K7,$B$7:$B$18,$C$7:$C$18)</f>
        <v>"Weight":6250</v>
      </c>
      <c r="I7" s="19" t="str">
        <f>$A$3&amp;_xlfn.TEXTJOIN($C$1,1,F7:H7)&amp;$A$4</f>
        <v>{"ItemId":6001011001,"Num":1,"Weight":6250}</v>
      </c>
      <c r="J7" s="1">
        <v>1</v>
      </c>
      <c r="K7" s="1">
        <v>1</v>
      </c>
      <c r="L7" s="1">
        <v>1</v>
      </c>
      <c r="N7" s="20" t="s">
        <v>87</v>
      </c>
      <c r="O7" s="11" t="str">
        <f>$A$1&amp;_xlfn.TEXTJOIN($C$1,1,$I$7:I18)&amp;$A$2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]</v>
      </c>
    </row>
    <row r="8" spans="1:15" x14ac:dyDescent="0.15">
      <c r="A8" s="28">
        <f t="shared" ref="A8:A18" si="0">C8/SUM($C$7:$C$18)</f>
        <v>0.2525</v>
      </c>
      <c r="B8" s="20">
        <v>2</v>
      </c>
      <c r="C8" s="42">
        <v>2525</v>
      </c>
      <c r="E8" s="29">
        <v>6001012001</v>
      </c>
      <c r="F8" s="29" t="str">
        <f t="shared" ref="F8:F71" si="1">$B$2&amp;$F$6&amp;$B$2&amp;$B$1&amp;E8</f>
        <v>"ItemId":6001012001</v>
      </c>
      <c r="G8" s="19" t="str">
        <f t="shared" ref="G8:G71" si="2">$B$2&amp;$G$6&amp;$B$2&amp;$B$1&amp;1</f>
        <v>"Num":1</v>
      </c>
      <c r="H8" s="19" t="str">
        <f t="shared" ref="H8:H71" si="3">$B$2&amp;$H$6&amp;$B$2&amp;$B$1&amp;_xlfn.XLOOKUP(K8,$B$7:$B$18,$C$7:$C$18)</f>
        <v>"Weight":6250</v>
      </c>
      <c r="I8" s="19" t="str">
        <f t="shared" ref="I8:I71" si="4">$A$3&amp;_xlfn.TEXTJOIN($C$1,1,F8:H8)&amp;$A$4</f>
        <v>{"ItemId":6001012001,"Num":1,"Weight":6250}</v>
      </c>
      <c r="J8" s="1">
        <f>J7</f>
        <v>1</v>
      </c>
      <c r="K8" s="1">
        <f>K7</f>
        <v>1</v>
      </c>
      <c r="L8" s="1">
        <v>2</v>
      </c>
      <c r="N8" s="20" t="s">
        <v>92</v>
      </c>
      <c r="O8" s="11" t="str">
        <f>$A$1&amp;_xlfn.TEXTJOIN($C$1,1,$I$7:I30)&amp;$A$2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]</v>
      </c>
    </row>
    <row r="9" spans="1:15" x14ac:dyDescent="0.15">
      <c r="A9" s="28">
        <f t="shared" si="0"/>
        <v>6.5000000000000002E-2</v>
      </c>
      <c r="B9" s="21">
        <v>3</v>
      </c>
      <c r="C9" s="42">
        <v>650</v>
      </c>
      <c r="E9" s="29">
        <v>6001013001</v>
      </c>
      <c r="F9" s="29" t="str">
        <f t="shared" si="1"/>
        <v>"ItemId":6001013001</v>
      </c>
      <c r="G9" s="19" t="str">
        <f t="shared" si="2"/>
        <v>"Num":1</v>
      </c>
      <c r="H9" s="19" t="str">
        <f t="shared" si="3"/>
        <v>"Weight":6250</v>
      </c>
      <c r="I9" s="19" t="str">
        <f t="shared" si="4"/>
        <v>{"ItemId":6001013001,"Num":1,"Weight":6250}</v>
      </c>
      <c r="J9" s="1">
        <f t="shared" ref="J9:J18" si="5">J8</f>
        <v>1</v>
      </c>
      <c r="K9" s="1">
        <f t="shared" ref="K9:K18" si="6">K8</f>
        <v>1</v>
      </c>
      <c r="L9" s="1">
        <v>3</v>
      </c>
      <c r="N9" s="21" t="s">
        <v>93</v>
      </c>
      <c r="O9" s="11" t="str">
        <f>$A$1&amp;_xlfn.TEXTJOIN($C$1,1,$I$7:I78)&amp;$A$2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]</v>
      </c>
    </row>
    <row r="10" spans="1:15" x14ac:dyDescent="0.15">
      <c r="A10" s="28">
        <f t="shared" si="0"/>
        <v>3.5000000000000003E-2</v>
      </c>
      <c r="B10" s="21">
        <v>4</v>
      </c>
      <c r="C10" s="42">
        <v>350</v>
      </c>
      <c r="E10" s="29">
        <v>6001014001</v>
      </c>
      <c r="F10" s="29" t="str">
        <f t="shared" si="1"/>
        <v>"ItemId":6001014001</v>
      </c>
      <c r="G10" s="19" t="str">
        <f t="shared" si="2"/>
        <v>"Num":1</v>
      </c>
      <c r="H10" s="19" t="str">
        <f t="shared" si="3"/>
        <v>"Weight":6250</v>
      </c>
      <c r="I10" s="19" t="str">
        <f t="shared" si="4"/>
        <v>{"ItemId":6001014001,"Num":1,"Weight":6250}</v>
      </c>
      <c r="J10" s="1">
        <f t="shared" si="5"/>
        <v>1</v>
      </c>
      <c r="K10" s="1">
        <f t="shared" si="6"/>
        <v>1</v>
      </c>
      <c r="L10" s="1">
        <v>4</v>
      </c>
      <c r="N10" s="21" t="s">
        <v>94</v>
      </c>
      <c r="O10" s="11" t="str">
        <f>$A$1&amp;_xlfn.TEXTJOIN($C$1,1,$I$7:I126)&amp;$A$2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]</v>
      </c>
    </row>
    <row r="11" spans="1:15" x14ac:dyDescent="0.15">
      <c r="A11" s="28">
        <f t="shared" si="0"/>
        <v>1.2500000000000001E-2</v>
      </c>
      <c r="B11" s="22">
        <v>5</v>
      </c>
      <c r="C11" s="42">
        <v>125</v>
      </c>
      <c r="E11" s="29">
        <v>6001021001</v>
      </c>
      <c r="F11" s="29" t="str">
        <f t="shared" si="1"/>
        <v>"ItemId":6001021001</v>
      </c>
      <c r="G11" s="19" t="str">
        <f t="shared" si="2"/>
        <v>"Num":1</v>
      </c>
      <c r="H11" s="19" t="str">
        <f t="shared" si="3"/>
        <v>"Weight":6250</v>
      </c>
      <c r="I11" s="19" t="str">
        <f t="shared" si="4"/>
        <v>{"ItemId":6001021001,"Num":1,"Weight":6250}</v>
      </c>
      <c r="J11" s="1">
        <f t="shared" si="5"/>
        <v>1</v>
      </c>
      <c r="K11" s="1">
        <f t="shared" si="6"/>
        <v>1</v>
      </c>
      <c r="L11" s="1">
        <f>L7</f>
        <v>1</v>
      </c>
      <c r="N11" s="22" t="s">
        <v>88</v>
      </c>
      <c r="O11" s="11" t="str">
        <f>$A$1&amp;_xlfn.TEXTJOIN($C$1,1,$I$7:I174)&amp;$A$2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]</v>
      </c>
    </row>
    <row r="12" spans="1:15" x14ac:dyDescent="0.15">
      <c r="A12" s="28">
        <f t="shared" si="0"/>
        <v>8.5000000000000006E-3</v>
      </c>
      <c r="B12" s="22">
        <v>6</v>
      </c>
      <c r="C12" s="42">
        <v>85</v>
      </c>
      <c r="E12" s="29">
        <v>6001022001</v>
      </c>
      <c r="F12" s="29" t="str">
        <f t="shared" si="1"/>
        <v>"ItemId":6001022001</v>
      </c>
      <c r="G12" s="19" t="str">
        <f t="shared" si="2"/>
        <v>"Num":1</v>
      </c>
      <c r="H12" s="19" t="str">
        <f t="shared" si="3"/>
        <v>"Weight":6250</v>
      </c>
      <c r="I12" s="19" t="str">
        <f t="shared" si="4"/>
        <v>{"ItemId":6001022001,"Num":1,"Weight":6250}</v>
      </c>
      <c r="J12" s="1">
        <f t="shared" si="5"/>
        <v>1</v>
      </c>
      <c r="K12" s="1">
        <f t="shared" si="6"/>
        <v>1</v>
      </c>
      <c r="L12" s="1">
        <f t="shared" ref="L12:L75" si="7">L8</f>
        <v>2</v>
      </c>
      <c r="N12" s="22" t="s">
        <v>95</v>
      </c>
      <c r="O12" s="11" t="str">
        <f>$A$1&amp;_xlfn.TEXTJOIN($C$1,1,$I$7:I222)&amp;$A$2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]</v>
      </c>
    </row>
    <row r="13" spans="1:15" x14ac:dyDescent="0.15">
      <c r="A13" s="28">
        <f t="shared" si="0"/>
        <v>1.5E-3</v>
      </c>
      <c r="B13" s="23">
        <v>7</v>
      </c>
      <c r="C13" s="42">
        <v>15</v>
      </c>
      <c r="E13" s="29">
        <v>6001023001</v>
      </c>
      <c r="F13" s="29" t="str">
        <f t="shared" si="1"/>
        <v>"ItemId":6001023001</v>
      </c>
      <c r="G13" s="19" t="str">
        <f t="shared" si="2"/>
        <v>"Num":1</v>
      </c>
      <c r="H13" s="19" t="str">
        <f t="shared" si="3"/>
        <v>"Weight":6250</v>
      </c>
      <c r="I13" s="19" t="str">
        <f t="shared" si="4"/>
        <v>{"ItemId":6001023001,"Num":1,"Weight":6250}</v>
      </c>
      <c r="J13" s="1">
        <f t="shared" si="5"/>
        <v>1</v>
      </c>
      <c r="K13" s="1">
        <f t="shared" si="6"/>
        <v>1</v>
      </c>
      <c r="L13" s="1">
        <f t="shared" si="7"/>
        <v>3</v>
      </c>
      <c r="N13" s="23" t="s">
        <v>89</v>
      </c>
      <c r="O13" s="11" t="str">
        <f>$A$1&amp;_xlfn.TEXTJOIN($C$1,1,$I$7:I270)&amp;$A$2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]</v>
      </c>
    </row>
    <row r="14" spans="1:15" x14ac:dyDescent="0.15">
      <c r="A14" s="28">
        <f t="shared" si="0"/>
        <v>0</v>
      </c>
      <c r="B14" s="23">
        <v>8</v>
      </c>
      <c r="C14" s="43">
        <v>0</v>
      </c>
      <c r="E14" s="29">
        <v>6001024001</v>
      </c>
      <c r="F14" s="29" t="str">
        <f t="shared" si="1"/>
        <v>"ItemId":6001024001</v>
      </c>
      <c r="G14" s="19" t="str">
        <f t="shared" si="2"/>
        <v>"Num":1</v>
      </c>
      <c r="H14" s="19" t="str">
        <f t="shared" si="3"/>
        <v>"Weight":6250</v>
      </c>
      <c r="I14" s="19" t="str">
        <f t="shared" si="4"/>
        <v>{"ItemId":6001024001,"Num":1,"Weight":6250}</v>
      </c>
      <c r="J14" s="1">
        <f t="shared" si="5"/>
        <v>1</v>
      </c>
      <c r="K14" s="1">
        <f t="shared" si="6"/>
        <v>1</v>
      </c>
      <c r="L14" s="1">
        <f t="shared" si="7"/>
        <v>4</v>
      </c>
      <c r="N14" s="23" t="s">
        <v>96</v>
      </c>
      <c r="O14" s="11" t="str">
        <f>$A$1&amp;_xlfn.TEXTJOIN($C$1,1,$I$7:I318)&amp;$A$2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]</v>
      </c>
    </row>
    <row r="15" spans="1:15" x14ac:dyDescent="0.15">
      <c r="A15" s="28">
        <f t="shared" si="0"/>
        <v>0</v>
      </c>
      <c r="B15" s="24">
        <v>9</v>
      </c>
      <c r="C15" s="43">
        <v>0</v>
      </c>
      <c r="E15" s="29">
        <v>6001031001</v>
      </c>
      <c r="F15" s="29" t="str">
        <f t="shared" si="1"/>
        <v>"ItemId":6001031001</v>
      </c>
      <c r="G15" s="19" t="str">
        <f t="shared" si="2"/>
        <v>"Num":1</v>
      </c>
      <c r="H15" s="19" t="str">
        <f t="shared" si="3"/>
        <v>"Weight":6250</v>
      </c>
      <c r="I15" s="19" t="str">
        <f t="shared" si="4"/>
        <v>{"ItemId":6001031001,"Num":1,"Weight":6250}</v>
      </c>
      <c r="J15" s="1">
        <f t="shared" si="5"/>
        <v>1</v>
      </c>
      <c r="K15" s="1">
        <f t="shared" si="6"/>
        <v>1</v>
      </c>
      <c r="L15" s="1">
        <f t="shared" si="7"/>
        <v>1</v>
      </c>
      <c r="N15" s="24" t="s">
        <v>90</v>
      </c>
      <c r="O15" s="11" t="str">
        <f>$A$1&amp;_xlfn.TEXTJOIN($C$1,1,$I$7:I366)&amp;$A$2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]</v>
      </c>
    </row>
    <row r="16" spans="1:15" x14ac:dyDescent="0.15">
      <c r="A16" s="28">
        <f t="shared" si="0"/>
        <v>0</v>
      </c>
      <c r="B16" s="24">
        <v>10</v>
      </c>
      <c r="C16" s="43">
        <v>0</v>
      </c>
      <c r="E16" s="29">
        <v>6001032001</v>
      </c>
      <c r="F16" s="29" t="str">
        <f t="shared" si="1"/>
        <v>"ItemId":6001032001</v>
      </c>
      <c r="G16" s="19" t="str">
        <f t="shared" si="2"/>
        <v>"Num":1</v>
      </c>
      <c r="H16" s="19" t="str">
        <f t="shared" si="3"/>
        <v>"Weight":6250</v>
      </c>
      <c r="I16" s="19" t="str">
        <f t="shared" si="4"/>
        <v>{"ItemId":6001032001,"Num":1,"Weight":6250}</v>
      </c>
      <c r="J16" s="1">
        <f t="shared" si="5"/>
        <v>1</v>
      </c>
      <c r="K16" s="1">
        <f t="shared" si="6"/>
        <v>1</v>
      </c>
      <c r="L16" s="1">
        <f t="shared" si="7"/>
        <v>2</v>
      </c>
      <c r="N16" s="24" t="s">
        <v>97</v>
      </c>
      <c r="O16" s="11" t="str">
        <f>$A$1&amp;_xlfn.TEXTJOIN($C$1,1,$I$7:I414)&amp;$A$2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]</v>
      </c>
    </row>
    <row r="17" spans="1:15" x14ac:dyDescent="0.15">
      <c r="A17" s="28">
        <f t="shared" si="0"/>
        <v>0</v>
      </c>
      <c r="B17" s="25">
        <v>11</v>
      </c>
      <c r="C17" s="43">
        <v>0</v>
      </c>
      <c r="E17" s="29">
        <v>6001033001</v>
      </c>
      <c r="F17" s="29" t="str">
        <f t="shared" si="1"/>
        <v>"ItemId":6001033001</v>
      </c>
      <c r="G17" s="19" t="str">
        <f t="shared" si="2"/>
        <v>"Num":1</v>
      </c>
      <c r="H17" s="19" t="str">
        <f t="shared" si="3"/>
        <v>"Weight":6250</v>
      </c>
      <c r="I17" s="19" t="str">
        <f t="shared" si="4"/>
        <v>{"ItemId":6001033001,"Num":1,"Weight":6250}</v>
      </c>
      <c r="J17" s="1">
        <f t="shared" si="5"/>
        <v>1</v>
      </c>
      <c r="K17" s="1">
        <f t="shared" si="6"/>
        <v>1</v>
      </c>
      <c r="L17" s="1">
        <f t="shared" si="7"/>
        <v>3</v>
      </c>
      <c r="N17" s="25" t="s">
        <v>91</v>
      </c>
      <c r="O17" s="11" t="str">
        <f>$A$1&amp;_xlfn.TEXTJOIN($C$1,1,$I$7:I462)&amp;$A$2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,{"ItemId":6011111115,"Num":1,"Weight":0},{"ItemId":6011112115,"Num":1,"Weight":0},{"ItemId":6011113115,"Num":1,"Weight":0},{"ItemId":6011114115,"Num":1,"Weight":0},{"ItemId":6011121115,"Num":1,"Weight":0},{"ItemId":6011122115,"Num":1,"Weight":0},{"ItemId":6011123115,"Num":1,"Weight":0},{"ItemId":6011124115,"Num":1,"Weight":0},{"ItemId":6011131115,"Num":1,"Weight":0},{"ItemId":6011132115,"Num":1,"Weight":0},{"ItemId":6011133115,"Num":1,"Weight":0},{"ItemId":6011134115,"Num":1,"Weight":0},{"ItemId":6011211115,"Num":1,"Weight":0},{"ItemId":6011212115,"Num":1,"Weight":0},{"ItemId":6011213115,"Num":1,"Weight":0},{"ItemId":6011214115,"Num":1,"Weight":0},{"ItemId":6011221115,"Num":1,"Weight":0},{"ItemId":6011222115,"Num":1,"Weight":0},{"ItemId":6011223115,"Num":1,"Weight":0},{"ItemId":6011224115,"Num":1,"Weight":0},{"ItemId":6011231115,"Num":1,"Weight":0},{"ItemId":6011232115,"Num":1,"Weight":0},{"ItemId":6011233115,"Num":1,"Weight":0},{"ItemId":6011234115,"Num":1,"Weight":0},{"ItemId":6011311115,"Num":1,"Weight":0},{"ItemId":6011312115,"Num":1,"Weight":0},{"ItemId":6011313115,"Num":1,"Weight":0},{"ItemId":6011314115,"Num":1,"Weight":0},{"ItemId":6011321115,"Num":1,"Weight":0},{"ItemId":6011322115,"Num":1,"Weight":0},{"ItemId":6011323115,"Num":1,"Weight":0},{"ItemId":6011324115,"Num":1,"Weight":0},{"ItemId":6011331115,"Num":1,"Weight":0},{"ItemId":6011332115,"Num":1,"Weight":0},{"ItemId":6011333115,"Num":1,"Weight":0},{"ItemId":6011334115,"Num":1,"Weight":0},{"ItemId":6011411115,"Num":1,"Weight":0},{"ItemId":6011412115,"Num":1,"Weight":0},{"ItemId":6011413115,"Num":1,"Weight":0},{"ItemId":6011414115,"Num":1,"Weight":0},{"ItemId":6011421115,"Num":1,"Weight":0},{"ItemId":6011422115,"Num":1,"Weight":0},{"ItemId":6011423115,"Num":1,"Weight":0},{"ItemId":6011424115,"Num":1,"Weight":0},{"ItemId":6011431115,"Num":1,"Weight":0},{"ItemId":6011432115,"Num":1,"Weight":0},{"ItemId":6011433115,"Num":1,"Weight":0},{"ItemId":6011434115,"Num":1,"Weight":0}]</v>
      </c>
    </row>
    <row r="18" spans="1:15" x14ac:dyDescent="0.15">
      <c r="A18" s="28">
        <f t="shared" si="0"/>
        <v>0</v>
      </c>
      <c r="B18" s="25">
        <v>12</v>
      </c>
      <c r="C18" s="43">
        <v>0</v>
      </c>
      <c r="E18" s="29">
        <v>6001034001</v>
      </c>
      <c r="F18" s="29" t="str">
        <f t="shared" si="1"/>
        <v>"ItemId":6001034001</v>
      </c>
      <c r="G18" s="19" t="str">
        <f t="shared" si="2"/>
        <v>"Num":1</v>
      </c>
      <c r="H18" s="19" t="str">
        <f t="shared" si="3"/>
        <v>"Weight":6250</v>
      </c>
      <c r="I18" s="19" t="str">
        <f t="shared" si="4"/>
        <v>{"ItemId":6001034001,"Num":1,"Weight":6250}</v>
      </c>
      <c r="J18" s="1">
        <f t="shared" si="5"/>
        <v>1</v>
      </c>
      <c r="K18" s="1">
        <f t="shared" si="6"/>
        <v>1</v>
      </c>
      <c r="L18" s="1">
        <f t="shared" si="7"/>
        <v>4</v>
      </c>
      <c r="N18" s="25" t="s">
        <v>98</v>
      </c>
      <c r="O18" s="11" t="str">
        <f>$A$1&amp;_xlfn.TEXTJOIN($C$1,1,$I$7:I510)&amp;$A$2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,{"ItemId":6011111115,"Num":1,"Weight":0},{"ItemId":6011112115,"Num":1,"Weight":0},{"ItemId":6011113115,"Num":1,"Weight":0},{"ItemId":6011114115,"Num":1,"Weight":0},{"ItemId":6011121115,"Num":1,"Weight":0},{"ItemId":6011122115,"Num":1,"Weight":0},{"ItemId":6011123115,"Num":1,"Weight":0},{"ItemId":6011124115,"Num":1,"Weight":0},{"ItemId":6011131115,"Num":1,"Weight":0},{"ItemId":6011132115,"Num":1,"Weight":0},{"ItemId":6011133115,"Num":1,"Weight":0},{"ItemId":6011134115,"Num":1,"Weight":0},{"ItemId":6011211115,"Num":1,"Weight":0},{"ItemId":6011212115,"Num":1,"Weight":0},{"ItemId":6011213115,"Num":1,"Weight":0},{"ItemId":6011214115,"Num":1,"Weight":0},{"ItemId":6011221115,"Num":1,"Weight":0},{"ItemId":6011222115,"Num":1,"Weight":0},{"ItemId":6011223115,"Num":1,"Weight":0},{"ItemId":6011224115,"Num":1,"Weight":0},{"ItemId":6011231115,"Num":1,"Weight":0},{"ItemId":6011232115,"Num":1,"Weight":0},{"ItemId":6011233115,"Num":1,"Weight":0},{"ItemId":6011234115,"Num":1,"Weight":0},{"ItemId":6011311115,"Num":1,"Weight":0},{"ItemId":6011312115,"Num":1,"Weight":0},{"ItemId":6011313115,"Num":1,"Weight":0},{"ItemId":6011314115,"Num":1,"Weight":0},{"ItemId":6011321115,"Num":1,"Weight":0},{"ItemId":6011322115,"Num":1,"Weight":0},{"ItemId":6011323115,"Num":1,"Weight":0},{"ItemId":6011324115,"Num":1,"Weight":0},{"ItemId":6011331115,"Num":1,"Weight":0},{"ItemId":6011332115,"Num":1,"Weight":0},{"ItemId":6011333115,"Num":1,"Weight":0},{"ItemId":6011334115,"Num":1,"Weight":0},{"ItemId":6011411115,"Num":1,"Weight":0},{"ItemId":6011412115,"Num":1,"Weight":0},{"ItemId":6011413115,"Num":1,"Weight":0},{"ItemId":6011414115,"Num":1,"Weight":0},{"ItemId":6011421115,"Num":1,"Weight":0},{"ItemId":6011422115,"Num":1,"Weight":0},{"ItemId":6011423115,"Num":1,"Weight":0},{"ItemId":6011424115,"Num":1,"Weight":0},{"ItemId":6011431115,"Num":1,"Weight":0},{"ItemId":6011432115,"Num":1,"Weight":0},{"ItemId":6011433115,"Num":1,"Weight":0},{"ItemId":6011434115,"Num":1,"Weight":0},{"ItemId":6012111120,"Num":1,"Weight":0},{"ItemId":6012112120,"Num":1,"Weight":0},{"ItemId":6012113120,"Num":1,"Weight":0},{"ItemId":6012114120,"Num":1,"Weight":0},{"ItemId":6012121120,"Num":1,"Weight":0},{"ItemId":6012122120,"Num":1,"Weight":0},{"ItemId":6012123120,"Num":1,"Weight":0},{"ItemId":6012124120,"Num":1,"Weight":0},{"ItemId":6012131120,"Num":1,"Weight":0},{"ItemId":6012132120,"Num":1,"Weight":0},{"ItemId":6012133120,"Num":1,"Weight":0},{"ItemId":6012134120,"Num":1,"Weight":0},{"ItemId":6012211120,"Num":1,"Weight":0},{"ItemId":6012212120,"Num":1,"Weight":0},{"ItemId":6012213120,"Num":1,"Weight":0},{"ItemId":6012214120,"Num":1,"Weight":0},{"ItemId":6012221120,"Num":1,"Weight":0},{"ItemId":6012222120,"Num":1,"Weight":0},{"ItemId":6012223120,"Num":1,"Weight":0},{"ItemId":6012224120,"Num":1,"Weight":0},{"ItemId":6012231120,"Num":1,"Weight":0},{"ItemId":6012232120,"Num":1,"Weight":0},{"ItemId":6012233120,"Num":1,"Weight":0},{"ItemId":6012234120,"Num":1,"Weight":0},{"ItemId":6012311120,"Num":1,"Weight":0},{"ItemId":6012312120,"Num":1,"Weight":0},{"ItemId":6012313120,"Num":1,"Weight":0},{"ItemId":6012314120,"Num":1,"Weight":0},{"ItemId":6012321120,"Num":1,"Weight":0},{"ItemId":6012322120,"Num":1,"Weight":0},{"ItemId":6012323120,"Num":1,"Weight":0},{"ItemId":6012324120,"Num":1,"Weight":0},{"ItemId":6012331120,"Num":1,"Weight":0},{"ItemId":6012332120,"Num":1,"Weight":0},{"ItemId":6012333120,"Num":1,"Weight":0},{"ItemId":6012334120,"Num":1,"Weight":0},{"ItemId":6012411120,"Num":1,"Weight":0},{"ItemId":6012412120,"Num":1,"Weight":0},{"ItemId":6012413120,"Num":1,"Weight":0},{"ItemId":6012414120,"Num":1,"Weight":0},{"ItemId":6012421120,"Num":1,"Weight":0},{"ItemId":6012422120,"Num":1,"Weight":0},{"ItemId":6012423120,"Num":1,"Weight":0},{"ItemId":6012424120,"Num":1,"Weight":0},{"ItemId":6012431120,"Num":1,"Weight":0},{"ItemId":6012432120,"Num":1,"Weight":0},{"ItemId":6012433120,"Num":1,"Weight":0},{"ItemId":6012434120,"Num":1,"Weight":0}]</v>
      </c>
    </row>
    <row r="19" spans="1:15" x14ac:dyDescent="0.15">
      <c r="E19" s="29">
        <v>6002011010</v>
      </c>
      <c r="F19" s="29" t="str">
        <f t="shared" si="1"/>
        <v>"ItemId":6002011010</v>
      </c>
      <c r="G19" s="19" t="str">
        <f t="shared" si="2"/>
        <v>"Num":1</v>
      </c>
      <c r="H19" s="19" t="str">
        <f t="shared" si="3"/>
        <v>"Weight":2525</v>
      </c>
      <c r="I19" s="19" t="str">
        <f t="shared" si="4"/>
        <v>{"ItemId":6002011010,"Num":1,"Weight":2525}</v>
      </c>
      <c r="J19" s="1">
        <v>10</v>
      </c>
      <c r="K19" s="1">
        <v>2</v>
      </c>
      <c r="L19" s="1">
        <f t="shared" si="7"/>
        <v>1</v>
      </c>
    </row>
    <row r="20" spans="1:15" x14ac:dyDescent="0.15">
      <c r="E20" s="29">
        <v>6002012010</v>
      </c>
      <c r="F20" s="29" t="str">
        <f t="shared" si="1"/>
        <v>"ItemId":6002012010</v>
      </c>
      <c r="G20" s="19" t="str">
        <f t="shared" si="2"/>
        <v>"Num":1</v>
      </c>
      <c r="H20" s="19" t="str">
        <f t="shared" si="3"/>
        <v>"Weight":2525</v>
      </c>
      <c r="I20" s="19" t="str">
        <f t="shared" si="4"/>
        <v>{"ItemId":6002012010,"Num":1,"Weight":2525}</v>
      </c>
      <c r="J20" s="1">
        <f>J19</f>
        <v>10</v>
      </c>
      <c r="K20" s="1">
        <f>K19</f>
        <v>2</v>
      </c>
      <c r="L20" s="1">
        <f t="shared" si="7"/>
        <v>2</v>
      </c>
    </row>
    <row r="21" spans="1:15" x14ac:dyDescent="0.15">
      <c r="E21" s="29">
        <v>6002013010</v>
      </c>
      <c r="F21" s="29" t="str">
        <f t="shared" si="1"/>
        <v>"ItemId":6002013010</v>
      </c>
      <c r="G21" s="19" t="str">
        <f t="shared" si="2"/>
        <v>"Num":1</v>
      </c>
      <c r="H21" s="19" t="str">
        <f t="shared" si="3"/>
        <v>"Weight":2525</v>
      </c>
      <c r="I21" s="19" t="str">
        <f t="shared" si="4"/>
        <v>{"ItemId":6002013010,"Num":1,"Weight":2525}</v>
      </c>
      <c r="J21" s="1">
        <f t="shared" ref="J21:J30" si="8">J20</f>
        <v>10</v>
      </c>
      <c r="K21" s="1">
        <f t="shared" ref="K21:K30" si="9">K20</f>
        <v>2</v>
      </c>
      <c r="L21" s="1">
        <f t="shared" si="7"/>
        <v>3</v>
      </c>
      <c r="N21" s="20" t="s">
        <v>87</v>
      </c>
      <c r="O21" s="11" t="str">
        <f>$A$1&amp;_xlfn.TEXTJOIN($C$1,1,$I$7:I18)&amp;$A$2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]</v>
      </c>
    </row>
    <row r="22" spans="1:15" x14ac:dyDescent="0.15">
      <c r="E22" s="29">
        <v>6002014010</v>
      </c>
      <c r="F22" s="29" t="str">
        <f t="shared" si="1"/>
        <v>"ItemId":6002014010</v>
      </c>
      <c r="G22" s="19" t="str">
        <f t="shared" si="2"/>
        <v>"Num":1</v>
      </c>
      <c r="H22" s="19" t="str">
        <f t="shared" si="3"/>
        <v>"Weight":2525</v>
      </c>
      <c r="I22" s="19" t="str">
        <f t="shared" si="4"/>
        <v>{"ItemId":6002014010,"Num":1,"Weight":2525}</v>
      </c>
      <c r="J22" s="1">
        <f t="shared" si="8"/>
        <v>10</v>
      </c>
      <c r="K22" s="1">
        <f t="shared" si="9"/>
        <v>2</v>
      </c>
      <c r="L22" s="1">
        <f t="shared" si="7"/>
        <v>4</v>
      </c>
      <c r="N22" s="20" t="s">
        <v>92</v>
      </c>
      <c r="O22" s="11" t="str">
        <f>$A$1&amp;_xlfn.TEXTJOIN($C$1,1,$I$19:I30)&amp;$A$2</f>
        <v>[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]</v>
      </c>
    </row>
    <row r="23" spans="1:15" x14ac:dyDescent="0.15">
      <c r="E23" s="29">
        <v>6002021010</v>
      </c>
      <c r="F23" s="29" t="str">
        <f t="shared" si="1"/>
        <v>"ItemId":6002021010</v>
      </c>
      <c r="G23" s="19" t="str">
        <f t="shared" si="2"/>
        <v>"Num":1</v>
      </c>
      <c r="H23" s="19" t="str">
        <f t="shared" si="3"/>
        <v>"Weight":2525</v>
      </c>
      <c r="I23" s="19" t="str">
        <f t="shared" si="4"/>
        <v>{"ItemId":6002021010,"Num":1,"Weight":2525}</v>
      </c>
      <c r="J23" s="1">
        <f t="shared" si="8"/>
        <v>10</v>
      </c>
      <c r="K23" s="1">
        <f t="shared" si="9"/>
        <v>2</v>
      </c>
      <c r="L23" s="1">
        <f t="shared" si="7"/>
        <v>1</v>
      </c>
      <c r="N23" s="21" t="s">
        <v>93</v>
      </c>
      <c r="O23" s="11" t="str">
        <f>$A$1&amp;_xlfn.TEXTJOIN($C$1,1,$I$31:I78)&amp;$A$2</f>
        <v>[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]</v>
      </c>
    </row>
    <row r="24" spans="1:15" x14ac:dyDescent="0.15">
      <c r="E24" s="29">
        <v>6002022010</v>
      </c>
      <c r="F24" s="29" t="str">
        <f t="shared" si="1"/>
        <v>"ItemId":6002022010</v>
      </c>
      <c r="G24" s="19" t="str">
        <f t="shared" si="2"/>
        <v>"Num":1</v>
      </c>
      <c r="H24" s="19" t="str">
        <f t="shared" si="3"/>
        <v>"Weight":2525</v>
      </c>
      <c r="I24" s="19" t="str">
        <f t="shared" si="4"/>
        <v>{"ItemId":6002022010,"Num":1,"Weight":2525}</v>
      </c>
      <c r="J24" s="1">
        <f t="shared" si="8"/>
        <v>10</v>
      </c>
      <c r="K24" s="1">
        <f t="shared" si="9"/>
        <v>2</v>
      </c>
      <c r="L24" s="1">
        <f t="shared" si="7"/>
        <v>2</v>
      </c>
      <c r="N24" s="21" t="s">
        <v>94</v>
      </c>
      <c r="O24" s="11" t="str">
        <f>$A$1&amp;_xlfn.TEXTJOIN($C$1,1,$I$79:I126)&amp;$A$2</f>
        <v>[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]</v>
      </c>
    </row>
    <row r="25" spans="1:15" x14ac:dyDescent="0.15">
      <c r="E25" s="29">
        <v>6002023010</v>
      </c>
      <c r="F25" s="29" t="str">
        <f t="shared" si="1"/>
        <v>"ItemId":6002023010</v>
      </c>
      <c r="G25" s="19" t="str">
        <f t="shared" si="2"/>
        <v>"Num":1</v>
      </c>
      <c r="H25" s="19" t="str">
        <f t="shared" si="3"/>
        <v>"Weight":2525</v>
      </c>
      <c r="I25" s="19" t="str">
        <f t="shared" si="4"/>
        <v>{"ItemId":6002023010,"Num":1,"Weight":2525}</v>
      </c>
      <c r="J25" s="1">
        <f t="shared" si="8"/>
        <v>10</v>
      </c>
      <c r="K25" s="1">
        <f t="shared" si="9"/>
        <v>2</v>
      </c>
      <c r="L25" s="1">
        <f t="shared" si="7"/>
        <v>3</v>
      </c>
      <c r="N25" s="22" t="s">
        <v>88</v>
      </c>
      <c r="O25" s="11" t="str">
        <f>$A$1&amp;_xlfn.TEXTJOIN($C$1,1,$I$127:I174)&amp;$A$2</f>
        <v>[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]</v>
      </c>
    </row>
    <row r="26" spans="1:15" x14ac:dyDescent="0.15">
      <c r="E26" s="29">
        <v>6002024010</v>
      </c>
      <c r="F26" s="29" t="str">
        <f t="shared" si="1"/>
        <v>"ItemId":6002024010</v>
      </c>
      <c r="G26" s="19" t="str">
        <f t="shared" si="2"/>
        <v>"Num":1</v>
      </c>
      <c r="H26" s="19" t="str">
        <f t="shared" si="3"/>
        <v>"Weight":2525</v>
      </c>
      <c r="I26" s="19" t="str">
        <f t="shared" si="4"/>
        <v>{"ItemId":6002024010,"Num":1,"Weight":2525}</v>
      </c>
      <c r="J26" s="1">
        <f t="shared" si="8"/>
        <v>10</v>
      </c>
      <c r="K26" s="1">
        <f t="shared" si="9"/>
        <v>2</v>
      </c>
      <c r="L26" s="1">
        <f t="shared" si="7"/>
        <v>4</v>
      </c>
      <c r="N26" s="22" t="s">
        <v>95</v>
      </c>
      <c r="O26" s="11" t="str">
        <f>$A$1&amp;_xlfn.TEXTJOIN($C$1,1,$I$175:I222)&amp;$A$2</f>
        <v>[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]</v>
      </c>
    </row>
    <row r="27" spans="1:15" x14ac:dyDescent="0.15">
      <c r="E27" s="29">
        <v>6002031010</v>
      </c>
      <c r="F27" s="29" t="str">
        <f t="shared" si="1"/>
        <v>"ItemId":6002031010</v>
      </c>
      <c r="G27" s="19" t="str">
        <f t="shared" si="2"/>
        <v>"Num":1</v>
      </c>
      <c r="H27" s="19" t="str">
        <f t="shared" si="3"/>
        <v>"Weight":2525</v>
      </c>
      <c r="I27" s="19" t="str">
        <f t="shared" si="4"/>
        <v>{"ItemId":6002031010,"Num":1,"Weight":2525}</v>
      </c>
      <c r="J27" s="1">
        <f t="shared" si="8"/>
        <v>10</v>
      </c>
      <c r="K27" s="1">
        <f t="shared" si="9"/>
        <v>2</v>
      </c>
      <c r="L27" s="1">
        <f t="shared" si="7"/>
        <v>1</v>
      </c>
      <c r="N27" s="23" t="s">
        <v>89</v>
      </c>
      <c r="O27" s="11" t="str">
        <f>$A$1&amp;_xlfn.TEXTJOIN($C$1,1,$I$223:I270)&amp;$A$2</f>
        <v>[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]</v>
      </c>
    </row>
    <row r="28" spans="1:15" x14ac:dyDescent="0.15">
      <c r="E28" s="29">
        <v>6002032010</v>
      </c>
      <c r="F28" s="29" t="str">
        <f t="shared" si="1"/>
        <v>"ItemId":6002032010</v>
      </c>
      <c r="G28" s="19" t="str">
        <f t="shared" si="2"/>
        <v>"Num":1</v>
      </c>
      <c r="H28" s="19" t="str">
        <f t="shared" si="3"/>
        <v>"Weight":2525</v>
      </c>
      <c r="I28" s="19" t="str">
        <f t="shared" si="4"/>
        <v>{"ItemId":6002032010,"Num":1,"Weight":2525}</v>
      </c>
      <c r="J28" s="1">
        <f t="shared" si="8"/>
        <v>10</v>
      </c>
      <c r="K28" s="1">
        <f t="shared" si="9"/>
        <v>2</v>
      </c>
      <c r="L28" s="1">
        <f t="shared" si="7"/>
        <v>2</v>
      </c>
      <c r="N28" s="23" t="s">
        <v>96</v>
      </c>
      <c r="O28" s="11" t="str">
        <f>$A$1&amp;_xlfn.TEXTJOIN($C$1,1,$I$271:I318)&amp;$A$2</f>
        <v>[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]</v>
      </c>
    </row>
    <row r="29" spans="1:15" x14ac:dyDescent="0.15">
      <c r="E29" s="29">
        <v>6002033010</v>
      </c>
      <c r="F29" s="29" t="str">
        <f t="shared" si="1"/>
        <v>"ItemId":6002033010</v>
      </c>
      <c r="G29" s="19" t="str">
        <f t="shared" si="2"/>
        <v>"Num":1</v>
      </c>
      <c r="H29" s="19" t="str">
        <f t="shared" si="3"/>
        <v>"Weight":2525</v>
      </c>
      <c r="I29" s="19" t="str">
        <f t="shared" si="4"/>
        <v>{"ItemId":6002033010,"Num":1,"Weight":2525}</v>
      </c>
      <c r="J29" s="1">
        <f t="shared" si="8"/>
        <v>10</v>
      </c>
      <c r="K29" s="1">
        <f t="shared" si="9"/>
        <v>2</v>
      </c>
      <c r="L29" s="1">
        <f t="shared" si="7"/>
        <v>3</v>
      </c>
      <c r="N29" s="24" t="s">
        <v>90</v>
      </c>
      <c r="O29" s="11" t="str">
        <f>$A$1&amp;_xlfn.TEXTJOIN($C$1,1,$I$319:I366)&amp;$A$2</f>
        <v>[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]</v>
      </c>
    </row>
    <row r="30" spans="1:15" x14ac:dyDescent="0.15">
      <c r="E30" s="29">
        <v>6002034010</v>
      </c>
      <c r="F30" s="29" t="str">
        <f t="shared" si="1"/>
        <v>"ItemId":6002034010</v>
      </c>
      <c r="G30" s="19" t="str">
        <f t="shared" si="2"/>
        <v>"Num":1</v>
      </c>
      <c r="H30" s="19" t="str">
        <f t="shared" si="3"/>
        <v>"Weight":2525</v>
      </c>
      <c r="I30" s="19" t="str">
        <f t="shared" si="4"/>
        <v>{"ItemId":6002034010,"Num":1,"Weight":2525}</v>
      </c>
      <c r="J30" s="1">
        <f t="shared" si="8"/>
        <v>10</v>
      </c>
      <c r="K30" s="1">
        <f t="shared" si="9"/>
        <v>2</v>
      </c>
      <c r="L30" s="1">
        <f t="shared" si="7"/>
        <v>4</v>
      </c>
      <c r="N30" s="24" t="s">
        <v>97</v>
      </c>
      <c r="O30" s="11" t="str">
        <f>$A$1&amp;_xlfn.TEXTJOIN($C$1,1,$I$367:I414)&amp;$A$2</f>
        <v>[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]</v>
      </c>
    </row>
    <row r="31" spans="1:15" x14ac:dyDescent="0.15">
      <c r="E31" s="31">
        <v>6003111020</v>
      </c>
      <c r="F31" s="31" t="str">
        <f t="shared" si="1"/>
        <v>"ItemId":6003111020</v>
      </c>
      <c r="G31" s="19" t="str">
        <f t="shared" si="2"/>
        <v>"Num":1</v>
      </c>
      <c r="H31" s="19" t="str">
        <f t="shared" si="3"/>
        <v>"Weight":650</v>
      </c>
      <c r="I31" s="19" t="str">
        <f t="shared" si="4"/>
        <v>{"ItemId":6003111020,"Num":1,"Weight":650}</v>
      </c>
      <c r="J31" s="1">
        <v>20</v>
      </c>
      <c r="K31" s="1">
        <v>3</v>
      </c>
      <c r="L31" s="1">
        <f t="shared" si="7"/>
        <v>1</v>
      </c>
      <c r="N31" s="25" t="s">
        <v>91</v>
      </c>
      <c r="O31" s="11" t="str">
        <f>$A$1&amp;_xlfn.TEXTJOIN($C$1,1,$I$415:I462)&amp;$A$2</f>
        <v>[{"ItemId":6011111115,"Num":1,"Weight":0},{"ItemId":6011112115,"Num":1,"Weight":0},{"ItemId":6011113115,"Num":1,"Weight":0},{"ItemId":6011114115,"Num":1,"Weight":0},{"ItemId":6011121115,"Num":1,"Weight":0},{"ItemId":6011122115,"Num":1,"Weight":0},{"ItemId":6011123115,"Num":1,"Weight":0},{"ItemId":6011124115,"Num":1,"Weight":0},{"ItemId":6011131115,"Num":1,"Weight":0},{"ItemId":6011132115,"Num":1,"Weight":0},{"ItemId":6011133115,"Num":1,"Weight":0},{"ItemId":6011134115,"Num":1,"Weight":0},{"ItemId":6011211115,"Num":1,"Weight":0},{"ItemId":6011212115,"Num":1,"Weight":0},{"ItemId":6011213115,"Num":1,"Weight":0},{"ItemId":6011214115,"Num":1,"Weight":0},{"ItemId":6011221115,"Num":1,"Weight":0},{"ItemId":6011222115,"Num":1,"Weight":0},{"ItemId":6011223115,"Num":1,"Weight":0},{"ItemId":6011224115,"Num":1,"Weight":0},{"ItemId":6011231115,"Num":1,"Weight":0},{"ItemId":6011232115,"Num":1,"Weight":0},{"ItemId":6011233115,"Num":1,"Weight":0},{"ItemId":6011234115,"Num":1,"Weight":0},{"ItemId":6011311115,"Num":1,"Weight":0},{"ItemId":6011312115,"Num":1,"Weight":0},{"ItemId":6011313115,"Num":1,"Weight":0},{"ItemId":6011314115,"Num":1,"Weight":0},{"ItemId":6011321115,"Num":1,"Weight":0},{"ItemId":6011322115,"Num":1,"Weight":0},{"ItemId":6011323115,"Num":1,"Weight":0},{"ItemId":6011324115,"Num":1,"Weight":0},{"ItemId":6011331115,"Num":1,"Weight":0},{"ItemId":6011332115,"Num":1,"Weight":0},{"ItemId":6011333115,"Num":1,"Weight":0},{"ItemId":6011334115,"Num":1,"Weight":0},{"ItemId":6011411115,"Num":1,"Weight":0},{"ItemId":6011412115,"Num":1,"Weight":0},{"ItemId":6011413115,"Num":1,"Weight":0},{"ItemId":6011414115,"Num":1,"Weight":0},{"ItemId":6011421115,"Num":1,"Weight":0},{"ItemId":6011422115,"Num":1,"Weight":0},{"ItemId":6011423115,"Num":1,"Weight":0},{"ItemId":6011424115,"Num":1,"Weight":0},{"ItemId":6011431115,"Num":1,"Weight":0},{"ItemId":6011432115,"Num":1,"Weight":0},{"ItemId":6011433115,"Num":1,"Weight":0},{"ItemId":6011434115,"Num":1,"Weight":0}]</v>
      </c>
    </row>
    <row r="32" spans="1:15" x14ac:dyDescent="0.15">
      <c r="E32" s="31">
        <v>6003112020</v>
      </c>
      <c r="F32" s="31" t="str">
        <f t="shared" si="1"/>
        <v>"ItemId":6003112020</v>
      </c>
      <c r="G32" s="19" t="str">
        <f t="shared" si="2"/>
        <v>"Num":1</v>
      </c>
      <c r="H32" s="19" t="str">
        <f t="shared" si="3"/>
        <v>"Weight":650</v>
      </c>
      <c r="I32" s="19" t="str">
        <f t="shared" si="4"/>
        <v>{"ItemId":6003112020,"Num":1,"Weight":650}</v>
      </c>
      <c r="J32" s="1">
        <f>J31</f>
        <v>20</v>
      </c>
      <c r="K32" s="1">
        <f>K31</f>
        <v>3</v>
      </c>
      <c r="L32" s="1">
        <f t="shared" si="7"/>
        <v>2</v>
      </c>
      <c r="N32" s="25" t="s">
        <v>98</v>
      </c>
      <c r="O32" s="11" t="str">
        <f>$A$1&amp;_xlfn.TEXTJOIN($C$1,1,$I$463:I510)&amp;$A$2</f>
        <v>[{"ItemId":6012111120,"Num":1,"Weight":0},{"ItemId":6012112120,"Num":1,"Weight":0},{"ItemId":6012113120,"Num":1,"Weight":0},{"ItemId":6012114120,"Num":1,"Weight":0},{"ItemId":6012121120,"Num":1,"Weight":0},{"ItemId":6012122120,"Num":1,"Weight":0},{"ItemId":6012123120,"Num":1,"Weight":0},{"ItemId":6012124120,"Num":1,"Weight":0},{"ItemId":6012131120,"Num":1,"Weight":0},{"ItemId":6012132120,"Num":1,"Weight":0},{"ItemId":6012133120,"Num":1,"Weight":0},{"ItemId":6012134120,"Num":1,"Weight":0},{"ItemId":6012211120,"Num":1,"Weight":0},{"ItemId":6012212120,"Num":1,"Weight":0},{"ItemId":6012213120,"Num":1,"Weight":0},{"ItemId":6012214120,"Num":1,"Weight":0},{"ItemId":6012221120,"Num":1,"Weight":0},{"ItemId":6012222120,"Num":1,"Weight":0},{"ItemId":6012223120,"Num":1,"Weight":0},{"ItemId":6012224120,"Num":1,"Weight":0},{"ItemId":6012231120,"Num":1,"Weight":0},{"ItemId":6012232120,"Num":1,"Weight":0},{"ItemId":6012233120,"Num":1,"Weight":0},{"ItemId":6012234120,"Num":1,"Weight":0},{"ItemId":6012311120,"Num":1,"Weight":0},{"ItemId":6012312120,"Num":1,"Weight":0},{"ItemId":6012313120,"Num":1,"Weight":0},{"ItemId":6012314120,"Num":1,"Weight":0},{"ItemId":6012321120,"Num":1,"Weight":0},{"ItemId":6012322120,"Num":1,"Weight":0},{"ItemId":6012323120,"Num":1,"Weight":0},{"ItemId":6012324120,"Num":1,"Weight":0},{"ItemId":6012331120,"Num":1,"Weight":0},{"ItemId":6012332120,"Num":1,"Weight":0},{"ItemId":6012333120,"Num":1,"Weight":0},{"ItemId":6012334120,"Num":1,"Weight":0},{"ItemId":6012411120,"Num":1,"Weight":0},{"ItemId":6012412120,"Num":1,"Weight":0},{"ItemId":6012413120,"Num":1,"Weight":0},{"ItemId":6012414120,"Num":1,"Weight":0},{"ItemId":6012421120,"Num":1,"Weight":0},{"ItemId":6012422120,"Num":1,"Weight":0},{"ItemId":6012423120,"Num":1,"Weight":0},{"ItemId":6012424120,"Num":1,"Weight":0},{"ItemId":6012431120,"Num":1,"Weight":0},{"ItemId":6012432120,"Num":1,"Weight":0},{"ItemId":6012433120,"Num":1,"Weight":0},{"ItemId":6012434120,"Num":1,"Weight":0}]</v>
      </c>
    </row>
    <row r="33" spans="5:12" x14ac:dyDescent="0.15">
      <c r="E33" s="31">
        <v>6003113020</v>
      </c>
      <c r="F33" s="31" t="str">
        <f t="shared" si="1"/>
        <v>"ItemId":6003113020</v>
      </c>
      <c r="G33" s="19" t="str">
        <f t="shared" si="2"/>
        <v>"Num":1</v>
      </c>
      <c r="H33" s="19" t="str">
        <f t="shared" si="3"/>
        <v>"Weight":650</v>
      </c>
      <c r="I33" s="19" t="str">
        <f t="shared" si="4"/>
        <v>{"ItemId":6003113020,"Num":1,"Weight":650}</v>
      </c>
      <c r="J33" s="1">
        <f t="shared" ref="J33:J78" si="10">J32</f>
        <v>20</v>
      </c>
      <c r="K33" s="1">
        <f t="shared" ref="K33:K78" si="11">K32</f>
        <v>3</v>
      </c>
      <c r="L33" s="1">
        <f t="shared" si="7"/>
        <v>3</v>
      </c>
    </row>
    <row r="34" spans="5:12" x14ac:dyDescent="0.15">
      <c r="E34" s="31">
        <v>6003114020</v>
      </c>
      <c r="F34" s="31" t="str">
        <f t="shared" si="1"/>
        <v>"ItemId":6003114020</v>
      </c>
      <c r="G34" s="19" t="str">
        <f t="shared" si="2"/>
        <v>"Num":1</v>
      </c>
      <c r="H34" s="19" t="str">
        <f t="shared" si="3"/>
        <v>"Weight":650</v>
      </c>
      <c r="I34" s="19" t="str">
        <f t="shared" si="4"/>
        <v>{"ItemId":6003114020,"Num":1,"Weight":650}</v>
      </c>
      <c r="J34" s="1">
        <f t="shared" si="10"/>
        <v>20</v>
      </c>
      <c r="K34" s="1">
        <f t="shared" si="11"/>
        <v>3</v>
      </c>
      <c r="L34" s="1">
        <f t="shared" si="7"/>
        <v>4</v>
      </c>
    </row>
    <row r="35" spans="5:12" x14ac:dyDescent="0.15">
      <c r="E35" s="31">
        <v>6003121020</v>
      </c>
      <c r="F35" s="31" t="str">
        <f t="shared" si="1"/>
        <v>"ItemId":6003121020</v>
      </c>
      <c r="G35" s="19" t="str">
        <f t="shared" si="2"/>
        <v>"Num":1</v>
      </c>
      <c r="H35" s="19" t="str">
        <f t="shared" si="3"/>
        <v>"Weight":650</v>
      </c>
      <c r="I35" s="19" t="str">
        <f t="shared" si="4"/>
        <v>{"ItemId":6003121020,"Num":1,"Weight":650}</v>
      </c>
      <c r="J35" s="1">
        <f t="shared" si="10"/>
        <v>20</v>
      </c>
      <c r="K35" s="1">
        <f t="shared" si="11"/>
        <v>3</v>
      </c>
      <c r="L35" s="1">
        <f t="shared" si="7"/>
        <v>1</v>
      </c>
    </row>
    <row r="36" spans="5:12" x14ac:dyDescent="0.15">
      <c r="E36" s="31">
        <v>6003122020</v>
      </c>
      <c r="F36" s="31" t="str">
        <f t="shared" si="1"/>
        <v>"ItemId":6003122020</v>
      </c>
      <c r="G36" s="19" t="str">
        <f t="shared" si="2"/>
        <v>"Num":1</v>
      </c>
      <c r="H36" s="19" t="str">
        <f t="shared" si="3"/>
        <v>"Weight":650</v>
      </c>
      <c r="I36" s="19" t="str">
        <f t="shared" si="4"/>
        <v>{"ItemId":6003122020,"Num":1,"Weight":650}</v>
      </c>
      <c r="J36" s="1">
        <f t="shared" si="10"/>
        <v>20</v>
      </c>
      <c r="K36" s="1">
        <f t="shared" si="11"/>
        <v>3</v>
      </c>
      <c r="L36" s="1">
        <f t="shared" si="7"/>
        <v>2</v>
      </c>
    </row>
    <row r="37" spans="5:12" x14ac:dyDescent="0.15">
      <c r="E37" s="31">
        <v>6003123020</v>
      </c>
      <c r="F37" s="31" t="str">
        <f t="shared" si="1"/>
        <v>"ItemId":6003123020</v>
      </c>
      <c r="G37" s="19" t="str">
        <f t="shared" si="2"/>
        <v>"Num":1</v>
      </c>
      <c r="H37" s="19" t="str">
        <f t="shared" si="3"/>
        <v>"Weight":650</v>
      </c>
      <c r="I37" s="19" t="str">
        <f t="shared" si="4"/>
        <v>{"ItemId":6003123020,"Num":1,"Weight":650}</v>
      </c>
      <c r="J37" s="1">
        <f t="shared" si="10"/>
        <v>20</v>
      </c>
      <c r="K37" s="1">
        <f t="shared" si="11"/>
        <v>3</v>
      </c>
      <c r="L37" s="1">
        <f t="shared" si="7"/>
        <v>3</v>
      </c>
    </row>
    <row r="38" spans="5:12" x14ac:dyDescent="0.15">
      <c r="E38" s="31">
        <v>6003124020</v>
      </c>
      <c r="F38" s="31" t="str">
        <f t="shared" si="1"/>
        <v>"ItemId":6003124020</v>
      </c>
      <c r="G38" s="19" t="str">
        <f t="shared" si="2"/>
        <v>"Num":1</v>
      </c>
      <c r="H38" s="19" t="str">
        <f t="shared" si="3"/>
        <v>"Weight":650</v>
      </c>
      <c r="I38" s="19" t="str">
        <f t="shared" si="4"/>
        <v>{"ItemId":6003124020,"Num":1,"Weight":650}</v>
      </c>
      <c r="J38" s="1">
        <f t="shared" si="10"/>
        <v>20</v>
      </c>
      <c r="K38" s="1">
        <f t="shared" si="11"/>
        <v>3</v>
      </c>
      <c r="L38" s="1">
        <f t="shared" si="7"/>
        <v>4</v>
      </c>
    </row>
    <row r="39" spans="5:12" x14ac:dyDescent="0.15">
      <c r="E39" s="31">
        <v>6003131020</v>
      </c>
      <c r="F39" s="31" t="str">
        <f t="shared" si="1"/>
        <v>"ItemId":6003131020</v>
      </c>
      <c r="G39" s="19" t="str">
        <f t="shared" si="2"/>
        <v>"Num":1</v>
      </c>
      <c r="H39" s="19" t="str">
        <f t="shared" si="3"/>
        <v>"Weight":650</v>
      </c>
      <c r="I39" s="19" t="str">
        <f t="shared" si="4"/>
        <v>{"ItemId":6003131020,"Num":1,"Weight":650}</v>
      </c>
      <c r="J39" s="1">
        <f t="shared" si="10"/>
        <v>20</v>
      </c>
      <c r="K39" s="1">
        <f t="shared" si="11"/>
        <v>3</v>
      </c>
      <c r="L39" s="1">
        <f t="shared" si="7"/>
        <v>1</v>
      </c>
    </row>
    <row r="40" spans="5:12" x14ac:dyDescent="0.15">
      <c r="E40" s="31">
        <v>6003132020</v>
      </c>
      <c r="F40" s="31" t="str">
        <f t="shared" si="1"/>
        <v>"ItemId":6003132020</v>
      </c>
      <c r="G40" s="19" t="str">
        <f t="shared" si="2"/>
        <v>"Num":1</v>
      </c>
      <c r="H40" s="19" t="str">
        <f t="shared" si="3"/>
        <v>"Weight":650</v>
      </c>
      <c r="I40" s="19" t="str">
        <f t="shared" si="4"/>
        <v>{"ItemId":6003132020,"Num":1,"Weight":650}</v>
      </c>
      <c r="J40" s="1">
        <f t="shared" si="10"/>
        <v>20</v>
      </c>
      <c r="K40" s="1">
        <f t="shared" si="11"/>
        <v>3</v>
      </c>
      <c r="L40" s="1">
        <f t="shared" si="7"/>
        <v>2</v>
      </c>
    </row>
    <row r="41" spans="5:12" x14ac:dyDescent="0.15">
      <c r="E41" s="31">
        <v>6003133020</v>
      </c>
      <c r="F41" s="31" t="str">
        <f t="shared" si="1"/>
        <v>"ItemId":6003133020</v>
      </c>
      <c r="G41" s="19" t="str">
        <f t="shared" si="2"/>
        <v>"Num":1</v>
      </c>
      <c r="H41" s="19" t="str">
        <f t="shared" si="3"/>
        <v>"Weight":650</v>
      </c>
      <c r="I41" s="19" t="str">
        <f t="shared" si="4"/>
        <v>{"ItemId":6003133020,"Num":1,"Weight":650}</v>
      </c>
      <c r="J41" s="1">
        <f t="shared" si="10"/>
        <v>20</v>
      </c>
      <c r="K41" s="1">
        <f t="shared" si="11"/>
        <v>3</v>
      </c>
      <c r="L41" s="1">
        <f t="shared" si="7"/>
        <v>3</v>
      </c>
    </row>
    <row r="42" spans="5:12" x14ac:dyDescent="0.15">
      <c r="E42" s="31">
        <v>6003134020</v>
      </c>
      <c r="F42" s="31" t="str">
        <f t="shared" si="1"/>
        <v>"ItemId":6003134020</v>
      </c>
      <c r="G42" s="19" t="str">
        <f t="shared" si="2"/>
        <v>"Num":1</v>
      </c>
      <c r="H42" s="19" t="str">
        <f t="shared" si="3"/>
        <v>"Weight":650</v>
      </c>
      <c r="I42" s="19" t="str">
        <f t="shared" si="4"/>
        <v>{"ItemId":6003134020,"Num":1,"Weight":650}</v>
      </c>
      <c r="J42" s="1">
        <f t="shared" si="10"/>
        <v>20</v>
      </c>
      <c r="K42" s="1">
        <f t="shared" si="11"/>
        <v>3</v>
      </c>
      <c r="L42" s="1">
        <f t="shared" si="7"/>
        <v>4</v>
      </c>
    </row>
    <row r="43" spans="5:12" x14ac:dyDescent="0.15">
      <c r="E43" s="31">
        <v>6003211020</v>
      </c>
      <c r="F43" s="31" t="str">
        <f t="shared" si="1"/>
        <v>"ItemId":6003211020</v>
      </c>
      <c r="G43" s="19" t="str">
        <f t="shared" si="2"/>
        <v>"Num":1</v>
      </c>
      <c r="H43" s="19" t="str">
        <f t="shared" si="3"/>
        <v>"Weight":650</v>
      </c>
      <c r="I43" s="19" t="str">
        <f t="shared" si="4"/>
        <v>{"ItemId":6003211020,"Num":1,"Weight":650}</v>
      </c>
      <c r="J43" s="1">
        <f t="shared" si="10"/>
        <v>20</v>
      </c>
      <c r="K43" s="1">
        <f t="shared" si="11"/>
        <v>3</v>
      </c>
      <c r="L43" s="1">
        <f t="shared" si="7"/>
        <v>1</v>
      </c>
    </row>
    <row r="44" spans="5:12" x14ac:dyDescent="0.15">
      <c r="E44" s="31">
        <v>6003212020</v>
      </c>
      <c r="F44" s="31" t="str">
        <f t="shared" si="1"/>
        <v>"ItemId":6003212020</v>
      </c>
      <c r="G44" s="19" t="str">
        <f t="shared" si="2"/>
        <v>"Num":1</v>
      </c>
      <c r="H44" s="19" t="str">
        <f t="shared" si="3"/>
        <v>"Weight":650</v>
      </c>
      <c r="I44" s="19" t="str">
        <f t="shared" si="4"/>
        <v>{"ItemId":6003212020,"Num":1,"Weight":650}</v>
      </c>
      <c r="J44" s="1">
        <f t="shared" si="10"/>
        <v>20</v>
      </c>
      <c r="K44" s="1">
        <f t="shared" si="11"/>
        <v>3</v>
      </c>
      <c r="L44" s="1">
        <f t="shared" si="7"/>
        <v>2</v>
      </c>
    </row>
    <row r="45" spans="5:12" x14ac:dyDescent="0.15">
      <c r="E45" s="31">
        <v>6003213020</v>
      </c>
      <c r="F45" s="31" t="str">
        <f t="shared" si="1"/>
        <v>"ItemId":6003213020</v>
      </c>
      <c r="G45" s="19" t="str">
        <f t="shared" si="2"/>
        <v>"Num":1</v>
      </c>
      <c r="H45" s="19" t="str">
        <f t="shared" si="3"/>
        <v>"Weight":650</v>
      </c>
      <c r="I45" s="19" t="str">
        <f t="shared" si="4"/>
        <v>{"ItemId":6003213020,"Num":1,"Weight":650}</v>
      </c>
      <c r="J45" s="1">
        <f t="shared" si="10"/>
        <v>20</v>
      </c>
      <c r="K45" s="1">
        <f t="shared" si="11"/>
        <v>3</v>
      </c>
      <c r="L45" s="1">
        <f t="shared" si="7"/>
        <v>3</v>
      </c>
    </row>
    <row r="46" spans="5:12" x14ac:dyDescent="0.15">
      <c r="E46" s="31">
        <v>6003214020</v>
      </c>
      <c r="F46" s="31" t="str">
        <f t="shared" si="1"/>
        <v>"ItemId":6003214020</v>
      </c>
      <c r="G46" s="19" t="str">
        <f t="shared" si="2"/>
        <v>"Num":1</v>
      </c>
      <c r="H46" s="19" t="str">
        <f t="shared" si="3"/>
        <v>"Weight":650</v>
      </c>
      <c r="I46" s="19" t="str">
        <f t="shared" si="4"/>
        <v>{"ItemId":6003214020,"Num":1,"Weight":650}</v>
      </c>
      <c r="J46" s="1">
        <f t="shared" si="10"/>
        <v>20</v>
      </c>
      <c r="K46" s="1">
        <f t="shared" si="11"/>
        <v>3</v>
      </c>
      <c r="L46" s="1">
        <f t="shared" si="7"/>
        <v>4</v>
      </c>
    </row>
    <row r="47" spans="5:12" x14ac:dyDescent="0.15">
      <c r="E47" s="31">
        <v>6003221020</v>
      </c>
      <c r="F47" s="31" t="str">
        <f t="shared" si="1"/>
        <v>"ItemId":6003221020</v>
      </c>
      <c r="G47" s="19" t="str">
        <f t="shared" si="2"/>
        <v>"Num":1</v>
      </c>
      <c r="H47" s="19" t="str">
        <f t="shared" si="3"/>
        <v>"Weight":650</v>
      </c>
      <c r="I47" s="19" t="str">
        <f t="shared" si="4"/>
        <v>{"ItemId":6003221020,"Num":1,"Weight":650}</v>
      </c>
      <c r="J47" s="1">
        <f t="shared" si="10"/>
        <v>20</v>
      </c>
      <c r="K47" s="1">
        <f t="shared" si="11"/>
        <v>3</v>
      </c>
      <c r="L47" s="1">
        <f t="shared" si="7"/>
        <v>1</v>
      </c>
    </row>
    <row r="48" spans="5:12" x14ac:dyDescent="0.15">
      <c r="E48" s="31">
        <v>6003222020</v>
      </c>
      <c r="F48" s="31" t="str">
        <f t="shared" si="1"/>
        <v>"ItemId":6003222020</v>
      </c>
      <c r="G48" s="19" t="str">
        <f t="shared" si="2"/>
        <v>"Num":1</v>
      </c>
      <c r="H48" s="19" t="str">
        <f t="shared" si="3"/>
        <v>"Weight":650</v>
      </c>
      <c r="I48" s="19" t="str">
        <f t="shared" si="4"/>
        <v>{"ItemId":6003222020,"Num":1,"Weight":650}</v>
      </c>
      <c r="J48" s="1">
        <f t="shared" si="10"/>
        <v>20</v>
      </c>
      <c r="K48" s="1">
        <f t="shared" si="11"/>
        <v>3</v>
      </c>
      <c r="L48" s="1">
        <f t="shared" si="7"/>
        <v>2</v>
      </c>
    </row>
    <row r="49" spans="5:12" x14ac:dyDescent="0.15">
      <c r="E49" s="31">
        <v>6003223020</v>
      </c>
      <c r="F49" s="31" t="str">
        <f t="shared" si="1"/>
        <v>"ItemId":6003223020</v>
      </c>
      <c r="G49" s="19" t="str">
        <f t="shared" si="2"/>
        <v>"Num":1</v>
      </c>
      <c r="H49" s="19" t="str">
        <f t="shared" si="3"/>
        <v>"Weight":650</v>
      </c>
      <c r="I49" s="19" t="str">
        <f t="shared" si="4"/>
        <v>{"ItemId":6003223020,"Num":1,"Weight":650}</v>
      </c>
      <c r="J49" s="1">
        <f t="shared" si="10"/>
        <v>20</v>
      </c>
      <c r="K49" s="1">
        <f t="shared" si="11"/>
        <v>3</v>
      </c>
      <c r="L49" s="1">
        <f t="shared" si="7"/>
        <v>3</v>
      </c>
    </row>
    <row r="50" spans="5:12" x14ac:dyDescent="0.15">
      <c r="E50" s="31">
        <v>6003224020</v>
      </c>
      <c r="F50" s="31" t="str">
        <f t="shared" si="1"/>
        <v>"ItemId":6003224020</v>
      </c>
      <c r="G50" s="19" t="str">
        <f t="shared" si="2"/>
        <v>"Num":1</v>
      </c>
      <c r="H50" s="19" t="str">
        <f t="shared" si="3"/>
        <v>"Weight":650</v>
      </c>
      <c r="I50" s="19" t="str">
        <f t="shared" si="4"/>
        <v>{"ItemId":6003224020,"Num":1,"Weight":650}</v>
      </c>
      <c r="J50" s="1">
        <f t="shared" si="10"/>
        <v>20</v>
      </c>
      <c r="K50" s="1">
        <f t="shared" si="11"/>
        <v>3</v>
      </c>
      <c r="L50" s="1">
        <f t="shared" si="7"/>
        <v>4</v>
      </c>
    </row>
    <row r="51" spans="5:12" x14ac:dyDescent="0.15">
      <c r="E51" s="31">
        <v>6003231020</v>
      </c>
      <c r="F51" s="31" t="str">
        <f t="shared" si="1"/>
        <v>"ItemId":6003231020</v>
      </c>
      <c r="G51" s="19" t="str">
        <f t="shared" si="2"/>
        <v>"Num":1</v>
      </c>
      <c r="H51" s="19" t="str">
        <f t="shared" si="3"/>
        <v>"Weight":650</v>
      </c>
      <c r="I51" s="19" t="str">
        <f t="shared" si="4"/>
        <v>{"ItemId":6003231020,"Num":1,"Weight":650}</v>
      </c>
      <c r="J51" s="1">
        <f t="shared" si="10"/>
        <v>20</v>
      </c>
      <c r="K51" s="1">
        <f t="shared" si="11"/>
        <v>3</v>
      </c>
      <c r="L51" s="1">
        <f t="shared" si="7"/>
        <v>1</v>
      </c>
    </row>
    <row r="52" spans="5:12" x14ac:dyDescent="0.15">
      <c r="E52" s="31">
        <v>6003232020</v>
      </c>
      <c r="F52" s="31" t="str">
        <f t="shared" si="1"/>
        <v>"ItemId":6003232020</v>
      </c>
      <c r="G52" s="19" t="str">
        <f t="shared" si="2"/>
        <v>"Num":1</v>
      </c>
      <c r="H52" s="19" t="str">
        <f t="shared" si="3"/>
        <v>"Weight":650</v>
      </c>
      <c r="I52" s="19" t="str">
        <f t="shared" si="4"/>
        <v>{"ItemId":6003232020,"Num":1,"Weight":650}</v>
      </c>
      <c r="J52" s="1">
        <f t="shared" si="10"/>
        <v>20</v>
      </c>
      <c r="K52" s="1">
        <f t="shared" si="11"/>
        <v>3</v>
      </c>
      <c r="L52" s="1">
        <f t="shared" si="7"/>
        <v>2</v>
      </c>
    </row>
    <row r="53" spans="5:12" x14ac:dyDescent="0.15">
      <c r="E53" s="31">
        <v>6003233020</v>
      </c>
      <c r="F53" s="31" t="str">
        <f t="shared" si="1"/>
        <v>"ItemId":6003233020</v>
      </c>
      <c r="G53" s="19" t="str">
        <f t="shared" si="2"/>
        <v>"Num":1</v>
      </c>
      <c r="H53" s="19" t="str">
        <f t="shared" si="3"/>
        <v>"Weight":650</v>
      </c>
      <c r="I53" s="19" t="str">
        <f t="shared" si="4"/>
        <v>{"ItemId":6003233020,"Num":1,"Weight":650}</v>
      </c>
      <c r="J53" s="1">
        <f t="shared" si="10"/>
        <v>20</v>
      </c>
      <c r="K53" s="1">
        <f t="shared" si="11"/>
        <v>3</v>
      </c>
      <c r="L53" s="1">
        <f t="shared" si="7"/>
        <v>3</v>
      </c>
    </row>
    <row r="54" spans="5:12" x14ac:dyDescent="0.15">
      <c r="E54" s="31">
        <v>6003234020</v>
      </c>
      <c r="F54" s="31" t="str">
        <f t="shared" si="1"/>
        <v>"ItemId":6003234020</v>
      </c>
      <c r="G54" s="19" t="str">
        <f t="shared" si="2"/>
        <v>"Num":1</v>
      </c>
      <c r="H54" s="19" t="str">
        <f t="shared" si="3"/>
        <v>"Weight":650</v>
      </c>
      <c r="I54" s="19" t="str">
        <f t="shared" si="4"/>
        <v>{"ItemId":6003234020,"Num":1,"Weight":650}</v>
      </c>
      <c r="J54" s="1">
        <f t="shared" si="10"/>
        <v>20</v>
      </c>
      <c r="K54" s="1">
        <f t="shared" si="11"/>
        <v>3</v>
      </c>
      <c r="L54" s="1">
        <f t="shared" si="7"/>
        <v>4</v>
      </c>
    </row>
    <row r="55" spans="5:12" x14ac:dyDescent="0.15">
      <c r="E55" s="31">
        <v>6003311020</v>
      </c>
      <c r="F55" s="31" t="str">
        <f t="shared" si="1"/>
        <v>"ItemId":6003311020</v>
      </c>
      <c r="G55" s="19" t="str">
        <f t="shared" si="2"/>
        <v>"Num":1</v>
      </c>
      <c r="H55" s="19" t="str">
        <f t="shared" si="3"/>
        <v>"Weight":650</v>
      </c>
      <c r="I55" s="19" t="str">
        <f t="shared" si="4"/>
        <v>{"ItemId":6003311020,"Num":1,"Weight":650}</v>
      </c>
      <c r="J55" s="1">
        <f t="shared" si="10"/>
        <v>20</v>
      </c>
      <c r="K55" s="1">
        <f t="shared" si="11"/>
        <v>3</v>
      </c>
      <c r="L55" s="1">
        <f t="shared" si="7"/>
        <v>1</v>
      </c>
    </row>
    <row r="56" spans="5:12" x14ac:dyDescent="0.15">
      <c r="E56" s="31">
        <v>6003312020</v>
      </c>
      <c r="F56" s="31" t="str">
        <f t="shared" si="1"/>
        <v>"ItemId":6003312020</v>
      </c>
      <c r="G56" s="19" t="str">
        <f t="shared" si="2"/>
        <v>"Num":1</v>
      </c>
      <c r="H56" s="19" t="str">
        <f t="shared" si="3"/>
        <v>"Weight":650</v>
      </c>
      <c r="I56" s="19" t="str">
        <f t="shared" si="4"/>
        <v>{"ItemId":6003312020,"Num":1,"Weight":650}</v>
      </c>
      <c r="J56" s="1">
        <f t="shared" si="10"/>
        <v>20</v>
      </c>
      <c r="K56" s="1">
        <f t="shared" si="11"/>
        <v>3</v>
      </c>
      <c r="L56" s="1">
        <f t="shared" si="7"/>
        <v>2</v>
      </c>
    </row>
    <row r="57" spans="5:12" x14ac:dyDescent="0.15">
      <c r="E57" s="31">
        <v>6003313020</v>
      </c>
      <c r="F57" s="31" t="str">
        <f t="shared" si="1"/>
        <v>"ItemId":6003313020</v>
      </c>
      <c r="G57" s="19" t="str">
        <f t="shared" si="2"/>
        <v>"Num":1</v>
      </c>
      <c r="H57" s="19" t="str">
        <f t="shared" si="3"/>
        <v>"Weight":650</v>
      </c>
      <c r="I57" s="19" t="str">
        <f t="shared" si="4"/>
        <v>{"ItemId":6003313020,"Num":1,"Weight":650}</v>
      </c>
      <c r="J57" s="1">
        <f t="shared" si="10"/>
        <v>20</v>
      </c>
      <c r="K57" s="1">
        <f t="shared" si="11"/>
        <v>3</v>
      </c>
      <c r="L57" s="1">
        <f t="shared" si="7"/>
        <v>3</v>
      </c>
    </row>
    <row r="58" spans="5:12" x14ac:dyDescent="0.15">
      <c r="E58" s="31">
        <v>6003314020</v>
      </c>
      <c r="F58" s="31" t="str">
        <f t="shared" si="1"/>
        <v>"ItemId":6003314020</v>
      </c>
      <c r="G58" s="19" t="str">
        <f t="shared" si="2"/>
        <v>"Num":1</v>
      </c>
      <c r="H58" s="19" t="str">
        <f t="shared" si="3"/>
        <v>"Weight":650</v>
      </c>
      <c r="I58" s="19" t="str">
        <f t="shared" si="4"/>
        <v>{"ItemId":6003314020,"Num":1,"Weight":650}</v>
      </c>
      <c r="J58" s="1">
        <f t="shared" si="10"/>
        <v>20</v>
      </c>
      <c r="K58" s="1">
        <f t="shared" si="11"/>
        <v>3</v>
      </c>
      <c r="L58" s="1">
        <f t="shared" si="7"/>
        <v>4</v>
      </c>
    </row>
    <row r="59" spans="5:12" x14ac:dyDescent="0.15">
      <c r="E59" s="31">
        <v>6003321020</v>
      </c>
      <c r="F59" s="31" t="str">
        <f t="shared" si="1"/>
        <v>"ItemId":6003321020</v>
      </c>
      <c r="G59" s="19" t="str">
        <f t="shared" si="2"/>
        <v>"Num":1</v>
      </c>
      <c r="H59" s="19" t="str">
        <f t="shared" si="3"/>
        <v>"Weight":650</v>
      </c>
      <c r="I59" s="19" t="str">
        <f t="shared" si="4"/>
        <v>{"ItemId":6003321020,"Num":1,"Weight":650}</v>
      </c>
      <c r="J59" s="1">
        <f t="shared" si="10"/>
        <v>20</v>
      </c>
      <c r="K59" s="1">
        <f t="shared" si="11"/>
        <v>3</v>
      </c>
      <c r="L59" s="1">
        <f t="shared" si="7"/>
        <v>1</v>
      </c>
    </row>
    <row r="60" spans="5:12" x14ac:dyDescent="0.15">
      <c r="E60" s="31">
        <v>6003322020</v>
      </c>
      <c r="F60" s="31" t="str">
        <f t="shared" si="1"/>
        <v>"ItemId":6003322020</v>
      </c>
      <c r="G60" s="19" t="str">
        <f t="shared" si="2"/>
        <v>"Num":1</v>
      </c>
      <c r="H60" s="19" t="str">
        <f t="shared" si="3"/>
        <v>"Weight":650</v>
      </c>
      <c r="I60" s="19" t="str">
        <f t="shared" si="4"/>
        <v>{"ItemId":6003322020,"Num":1,"Weight":650}</v>
      </c>
      <c r="J60" s="1">
        <f t="shared" si="10"/>
        <v>20</v>
      </c>
      <c r="K60" s="1">
        <f t="shared" si="11"/>
        <v>3</v>
      </c>
      <c r="L60" s="1">
        <f t="shared" si="7"/>
        <v>2</v>
      </c>
    </row>
    <row r="61" spans="5:12" x14ac:dyDescent="0.15">
      <c r="E61" s="31">
        <v>6003323020</v>
      </c>
      <c r="F61" s="31" t="str">
        <f t="shared" si="1"/>
        <v>"ItemId":6003323020</v>
      </c>
      <c r="G61" s="19" t="str">
        <f t="shared" si="2"/>
        <v>"Num":1</v>
      </c>
      <c r="H61" s="19" t="str">
        <f t="shared" si="3"/>
        <v>"Weight":650</v>
      </c>
      <c r="I61" s="19" t="str">
        <f t="shared" si="4"/>
        <v>{"ItemId":6003323020,"Num":1,"Weight":650}</v>
      </c>
      <c r="J61" s="1">
        <f t="shared" si="10"/>
        <v>20</v>
      </c>
      <c r="K61" s="1">
        <f t="shared" si="11"/>
        <v>3</v>
      </c>
      <c r="L61" s="1">
        <f t="shared" si="7"/>
        <v>3</v>
      </c>
    </row>
    <row r="62" spans="5:12" x14ac:dyDescent="0.15">
      <c r="E62" s="31">
        <v>6003324020</v>
      </c>
      <c r="F62" s="31" t="str">
        <f t="shared" si="1"/>
        <v>"ItemId":6003324020</v>
      </c>
      <c r="G62" s="19" t="str">
        <f t="shared" si="2"/>
        <v>"Num":1</v>
      </c>
      <c r="H62" s="19" t="str">
        <f t="shared" si="3"/>
        <v>"Weight":650</v>
      </c>
      <c r="I62" s="19" t="str">
        <f t="shared" si="4"/>
        <v>{"ItemId":6003324020,"Num":1,"Weight":650}</v>
      </c>
      <c r="J62" s="1">
        <f t="shared" si="10"/>
        <v>20</v>
      </c>
      <c r="K62" s="1">
        <f t="shared" si="11"/>
        <v>3</v>
      </c>
      <c r="L62" s="1">
        <f t="shared" si="7"/>
        <v>4</v>
      </c>
    </row>
    <row r="63" spans="5:12" x14ac:dyDescent="0.15">
      <c r="E63" s="31">
        <v>6003331020</v>
      </c>
      <c r="F63" s="31" t="str">
        <f t="shared" si="1"/>
        <v>"ItemId":6003331020</v>
      </c>
      <c r="G63" s="19" t="str">
        <f t="shared" si="2"/>
        <v>"Num":1</v>
      </c>
      <c r="H63" s="19" t="str">
        <f t="shared" si="3"/>
        <v>"Weight":650</v>
      </c>
      <c r="I63" s="19" t="str">
        <f t="shared" si="4"/>
        <v>{"ItemId":6003331020,"Num":1,"Weight":650}</v>
      </c>
      <c r="J63" s="1">
        <f t="shared" si="10"/>
        <v>20</v>
      </c>
      <c r="K63" s="1">
        <f t="shared" si="11"/>
        <v>3</v>
      </c>
      <c r="L63" s="1">
        <f t="shared" si="7"/>
        <v>1</v>
      </c>
    </row>
    <row r="64" spans="5:12" x14ac:dyDescent="0.15">
      <c r="E64" s="31">
        <v>6003332020</v>
      </c>
      <c r="F64" s="31" t="str">
        <f t="shared" si="1"/>
        <v>"ItemId":6003332020</v>
      </c>
      <c r="G64" s="19" t="str">
        <f t="shared" si="2"/>
        <v>"Num":1</v>
      </c>
      <c r="H64" s="19" t="str">
        <f t="shared" si="3"/>
        <v>"Weight":650</v>
      </c>
      <c r="I64" s="19" t="str">
        <f t="shared" si="4"/>
        <v>{"ItemId":6003332020,"Num":1,"Weight":650}</v>
      </c>
      <c r="J64" s="1">
        <f t="shared" si="10"/>
        <v>20</v>
      </c>
      <c r="K64" s="1">
        <f t="shared" si="11"/>
        <v>3</v>
      </c>
      <c r="L64" s="1">
        <f t="shared" si="7"/>
        <v>2</v>
      </c>
    </row>
    <row r="65" spans="5:12" x14ac:dyDescent="0.15">
      <c r="E65" s="31">
        <v>6003333020</v>
      </c>
      <c r="F65" s="31" t="str">
        <f t="shared" si="1"/>
        <v>"ItemId":6003333020</v>
      </c>
      <c r="G65" s="19" t="str">
        <f t="shared" si="2"/>
        <v>"Num":1</v>
      </c>
      <c r="H65" s="19" t="str">
        <f t="shared" si="3"/>
        <v>"Weight":650</v>
      </c>
      <c r="I65" s="19" t="str">
        <f t="shared" si="4"/>
        <v>{"ItemId":6003333020,"Num":1,"Weight":650}</v>
      </c>
      <c r="J65" s="1">
        <f t="shared" si="10"/>
        <v>20</v>
      </c>
      <c r="K65" s="1">
        <f t="shared" si="11"/>
        <v>3</v>
      </c>
      <c r="L65" s="1">
        <f t="shared" si="7"/>
        <v>3</v>
      </c>
    </row>
    <row r="66" spans="5:12" x14ac:dyDescent="0.15">
      <c r="E66" s="31">
        <v>6003334020</v>
      </c>
      <c r="F66" s="31" t="str">
        <f t="shared" si="1"/>
        <v>"ItemId":6003334020</v>
      </c>
      <c r="G66" s="19" t="str">
        <f t="shared" si="2"/>
        <v>"Num":1</v>
      </c>
      <c r="H66" s="19" t="str">
        <f t="shared" si="3"/>
        <v>"Weight":650</v>
      </c>
      <c r="I66" s="19" t="str">
        <f t="shared" si="4"/>
        <v>{"ItemId":6003334020,"Num":1,"Weight":650}</v>
      </c>
      <c r="J66" s="1">
        <f t="shared" si="10"/>
        <v>20</v>
      </c>
      <c r="K66" s="1">
        <f t="shared" si="11"/>
        <v>3</v>
      </c>
      <c r="L66" s="1">
        <f t="shared" si="7"/>
        <v>4</v>
      </c>
    </row>
    <row r="67" spans="5:12" x14ac:dyDescent="0.15">
      <c r="E67" s="31">
        <v>6003411020</v>
      </c>
      <c r="F67" s="31" t="str">
        <f t="shared" si="1"/>
        <v>"ItemId":6003411020</v>
      </c>
      <c r="G67" s="19" t="str">
        <f t="shared" si="2"/>
        <v>"Num":1</v>
      </c>
      <c r="H67" s="19" t="str">
        <f t="shared" si="3"/>
        <v>"Weight":650</v>
      </c>
      <c r="I67" s="19" t="str">
        <f t="shared" si="4"/>
        <v>{"ItemId":6003411020,"Num":1,"Weight":650}</v>
      </c>
      <c r="J67" s="1">
        <f t="shared" si="10"/>
        <v>20</v>
      </c>
      <c r="K67" s="1">
        <f t="shared" si="11"/>
        <v>3</v>
      </c>
      <c r="L67" s="1">
        <f t="shared" si="7"/>
        <v>1</v>
      </c>
    </row>
    <row r="68" spans="5:12" x14ac:dyDescent="0.15">
      <c r="E68" s="31">
        <v>6003412020</v>
      </c>
      <c r="F68" s="31" t="str">
        <f t="shared" si="1"/>
        <v>"ItemId":6003412020</v>
      </c>
      <c r="G68" s="19" t="str">
        <f t="shared" si="2"/>
        <v>"Num":1</v>
      </c>
      <c r="H68" s="19" t="str">
        <f t="shared" si="3"/>
        <v>"Weight":650</v>
      </c>
      <c r="I68" s="19" t="str">
        <f t="shared" si="4"/>
        <v>{"ItemId":6003412020,"Num":1,"Weight":650}</v>
      </c>
      <c r="J68" s="1">
        <f t="shared" si="10"/>
        <v>20</v>
      </c>
      <c r="K68" s="1">
        <f t="shared" si="11"/>
        <v>3</v>
      </c>
      <c r="L68" s="1">
        <f t="shared" si="7"/>
        <v>2</v>
      </c>
    </row>
    <row r="69" spans="5:12" x14ac:dyDescent="0.15">
      <c r="E69" s="31">
        <v>6003413020</v>
      </c>
      <c r="F69" s="31" t="str">
        <f t="shared" si="1"/>
        <v>"ItemId":6003413020</v>
      </c>
      <c r="G69" s="19" t="str">
        <f t="shared" si="2"/>
        <v>"Num":1</v>
      </c>
      <c r="H69" s="19" t="str">
        <f t="shared" si="3"/>
        <v>"Weight":650</v>
      </c>
      <c r="I69" s="19" t="str">
        <f t="shared" si="4"/>
        <v>{"ItemId":6003413020,"Num":1,"Weight":650}</v>
      </c>
      <c r="J69" s="1">
        <f t="shared" si="10"/>
        <v>20</v>
      </c>
      <c r="K69" s="1">
        <f t="shared" si="11"/>
        <v>3</v>
      </c>
      <c r="L69" s="1">
        <f t="shared" si="7"/>
        <v>3</v>
      </c>
    </row>
    <row r="70" spans="5:12" x14ac:dyDescent="0.15">
      <c r="E70" s="31">
        <v>6003414020</v>
      </c>
      <c r="F70" s="31" t="str">
        <f t="shared" si="1"/>
        <v>"ItemId":6003414020</v>
      </c>
      <c r="G70" s="19" t="str">
        <f t="shared" si="2"/>
        <v>"Num":1</v>
      </c>
      <c r="H70" s="19" t="str">
        <f t="shared" si="3"/>
        <v>"Weight":650</v>
      </c>
      <c r="I70" s="19" t="str">
        <f t="shared" si="4"/>
        <v>{"ItemId":6003414020,"Num":1,"Weight":650}</v>
      </c>
      <c r="J70" s="1">
        <f t="shared" si="10"/>
        <v>20</v>
      </c>
      <c r="K70" s="1">
        <f t="shared" si="11"/>
        <v>3</v>
      </c>
      <c r="L70" s="1">
        <f t="shared" si="7"/>
        <v>4</v>
      </c>
    </row>
    <row r="71" spans="5:12" x14ac:dyDescent="0.15">
      <c r="E71" s="31">
        <v>6003421020</v>
      </c>
      <c r="F71" s="31" t="str">
        <f t="shared" si="1"/>
        <v>"ItemId":6003421020</v>
      </c>
      <c r="G71" s="19" t="str">
        <f t="shared" si="2"/>
        <v>"Num":1</v>
      </c>
      <c r="H71" s="19" t="str">
        <f t="shared" si="3"/>
        <v>"Weight":650</v>
      </c>
      <c r="I71" s="19" t="str">
        <f t="shared" si="4"/>
        <v>{"ItemId":6003421020,"Num":1,"Weight":650}</v>
      </c>
      <c r="J71" s="1">
        <f t="shared" si="10"/>
        <v>20</v>
      </c>
      <c r="K71" s="1">
        <f t="shared" si="11"/>
        <v>3</v>
      </c>
      <c r="L71" s="1">
        <f t="shared" si="7"/>
        <v>1</v>
      </c>
    </row>
    <row r="72" spans="5:12" x14ac:dyDescent="0.15">
      <c r="E72" s="31">
        <v>6003422020</v>
      </c>
      <c r="F72" s="31" t="str">
        <f t="shared" ref="F72:F135" si="12">$B$2&amp;$F$6&amp;$B$2&amp;$B$1&amp;E72</f>
        <v>"ItemId":6003422020</v>
      </c>
      <c r="G72" s="19" t="str">
        <f t="shared" ref="G72:G135" si="13">$B$2&amp;$G$6&amp;$B$2&amp;$B$1&amp;1</f>
        <v>"Num":1</v>
      </c>
      <c r="H72" s="19" t="str">
        <f t="shared" ref="H72:H135" si="14">$B$2&amp;$H$6&amp;$B$2&amp;$B$1&amp;_xlfn.XLOOKUP(K72,$B$7:$B$18,$C$7:$C$18)</f>
        <v>"Weight":650</v>
      </c>
      <c r="I72" s="19" t="str">
        <f t="shared" ref="I72:I135" si="15">$A$3&amp;_xlfn.TEXTJOIN($C$1,1,F72:H72)&amp;$A$4</f>
        <v>{"ItemId":6003422020,"Num":1,"Weight":650}</v>
      </c>
      <c r="J72" s="1">
        <f t="shared" si="10"/>
        <v>20</v>
      </c>
      <c r="K72" s="1">
        <f t="shared" si="11"/>
        <v>3</v>
      </c>
      <c r="L72" s="1">
        <f t="shared" si="7"/>
        <v>2</v>
      </c>
    </row>
    <row r="73" spans="5:12" x14ac:dyDescent="0.15">
      <c r="E73" s="31">
        <v>6003423020</v>
      </c>
      <c r="F73" s="31" t="str">
        <f t="shared" si="12"/>
        <v>"ItemId":6003423020</v>
      </c>
      <c r="G73" s="19" t="str">
        <f t="shared" si="13"/>
        <v>"Num":1</v>
      </c>
      <c r="H73" s="19" t="str">
        <f t="shared" si="14"/>
        <v>"Weight":650</v>
      </c>
      <c r="I73" s="19" t="str">
        <f t="shared" si="15"/>
        <v>{"ItemId":6003423020,"Num":1,"Weight":650}</v>
      </c>
      <c r="J73" s="1">
        <f t="shared" si="10"/>
        <v>20</v>
      </c>
      <c r="K73" s="1">
        <f t="shared" si="11"/>
        <v>3</v>
      </c>
      <c r="L73" s="1">
        <f t="shared" si="7"/>
        <v>3</v>
      </c>
    </row>
    <row r="74" spans="5:12" x14ac:dyDescent="0.15">
      <c r="E74" s="31">
        <v>6003424020</v>
      </c>
      <c r="F74" s="31" t="str">
        <f t="shared" si="12"/>
        <v>"ItemId":6003424020</v>
      </c>
      <c r="G74" s="19" t="str">
        <f t="shared" si="13"/>
        <v>"Num":1</v>
      </c>
      <c r="H74" s="19" t="str">
        <f t="shared" si="14"/>
        <v>"Weight":650</v>
      </c>
      <c r="I74" s="19" t="str">
        <f t="shared" si="15"/>
        <v>{"ItemId":6003424020,"Num":1,"Weight":650}</v>
      </c>
      <c r="J74" s="1">
        <f t="shared" si="10"/>
        <v>20</v>
      </c>
      <c r="K74" s="1">
        <f t="shared" si="11"/>
        <v>3</v>
      </c>
      <c r="L74" s="1">
        <f t="shared" si="7"/>
        <v>4</v>
      </c>
    </row>
    <row r="75" spans="5:12" x14ac:dyDescent="0.15">
      <c r="E75" s="31">
        <v>6003431020</v>
      </c>
      <c r="F75" s="31" t="str">
        <f t="shared" si="12"/>
        <v>"ItemId":6003431020</v>
      </c>
      <c r="G75" s="19" t="str">
        <f t="shared" si="13"/>
        <v>"Num":1</v>
      </c>
      <c r="H75" s="19" t="str">
        <f t="shared" si="14"/>
        <v>"Weight":650</v>
      </c>
      <c r="I75" s="19" t="str">
        <f t="shared" si="15"/>
        <v>{"ItemId":6003431020,"Num":1,"Weight":650}</v>
      </c>
      <c r="J75" s="1">
        <f t="shared" si="10"/>
        <v>20</v>
      </c>
      <c r="K75" s="1">
        <f t="shared" si="11"/>
        <v>3</v>
      </c>
      <c r="L75" s="1">
        <f t="shared" si="7"/>
        <v>1</v>
      </c>
    </row>
    <row r="76" spans="5:12" x14ac:dyDescent="0.15">
      <c r="E76" s="31">
        <v>6003432020</v>
      </c>
      <c r="F76" s="31" t="str">
        <f t="shared" si="12"/>
        <v>"ItemId":6003432020</v>
      </c>
      <c r="G76" s="19" t="str">
        <f t="shared" si="13"/>
        <v>"Num":1</v>
      </c>
      <c r="H76" s="19" t="str">
        <f t="shared" si="14"/>
        <v>"Weight":650</v>
      </c>
      <c r="I76" s="19" t="str">
        <f t="shared" si="15"/>
        <v>{"ItemId":6003432020,"Num":1,"Weight":650}</v>
      </c>
      <c r="J76" s="1">
        <f t="shared" si="10"/>
        <v>20</v>
      </c>
      <c r="K76" s="1">
        <f t="shared" si="11"/>
        <v>3</v>
      </c>
      <c r="L76" s="1">
        <f t="shared" ref="L76:L139" si="16">L72</f>
        <v>2</v>
      </c>
    </row>
    <row r="77" spans="5:12" x14ac:dyDescent="0.15">
      <c r="E77" s="31">
        <v>6003433020</v>
      </c>
      <c r="F77" s="31" t="str">
        <f t="shared" si="12"/>
        <v>"ItemId":6003433020</v>
      </c>
      <c r="G77" s="19" t="str">
        <f t="shared" si="13"/>
        <v>"Num":1</v>
      </c>
      <c r="H77" s="19" t="str">
        <f t="shared" si="14"/>
        <v>"Weight":650</v>
      </c>
      <c r="I77" s="19" t="str">
        <f t="shared" si="15"/>
        <v>{"ItemId":6003433020,"Num":1,"Weight":650}</v>
      </c>
      <c r="J77" s="1">
        <f t="shared" si="10"/>
        <v>20</v>
      </c>
      <c r="K77" s="1">
        <f t="shared" si="11"/>
        <v>3</v>
      </c>
      <c r="L77" s="1">
        <f t="shared" si="16"/>
        <v>3</v>
      </c>
    </row>
    <row r="78" spans="5:12" x14ac:dyDescent="0.15">
      <c r="E78" s="31">
        <v>6003434020</v>
      </c>
      <c r="F78" s="31" t="str">
        <f t="shared" si="12"/>
        <v>"ItemId":6003434020</v>
      </c>
      <c r="G78" s="19" t="str">
        <f t="shared" si="13"/>
        <v>"Num":1</v>
      </c>
      <c r="H78" s="19" t="str">
        <f t="shared" si="14"/>
        <v>"Weight":650</v>
      </c>
      <c r="I78" s="19" t="str">
        <f t="shared" si="15"/>
        <v>{"ItemId":6003434020,"Num":1,"Weight":650}</v>
      </c>
      <c r="J78" s="1">
        <f t="shared" si="10"/>
        <v>20</v>
      </c>
      <c r="K78" s="1">
        <f t="shared" si="11"/>
        <v>3</v>
      </c>
      <c r="L78" s="1">
        <f t="shared" si="16"/>
        <v>4</v>
      </c>
    </row>
    <row r="79" spans="5:12" x14ac:dyDescent="0.15">
      <c r="E79" s="31">
        <v>6004111030</v>
      </c>
      <c r="F79" s="31" t="str">
        <f t="shared" si="12"/>
        <v>"ItemId":6004111030</v>
      </c>
      <c r="G79" s="19" t="str">
        <f t="shared" si="13"/>
        <v>"Num":1</v>
      </c>
      <c r="H79" s="19" t="str">
        <f t="shared" si="14"/>
        <v>"Weight":350</v>
      </c>
      <c r="I79" s="19" t="str">
        <f t="shared" si="15"/>
        <v>{"ItemId":6004111030,"Num":1,"Weight":350}</v>
      </c>
      <c r="J79" s="1">
        <v>30</v>
      </c>
      <c r="K79" s="1">
        <v>4</v>
      </c>
      <c r="L79" s="1">
        <f t="shared" si="16"/>
        <v>1</v>
      </c>
    </row>
    <row r="80" spans="5:12" x14ac:dyDescent="0.15">
      <c r="E80" s="31">
        <v>6004112030</v>
      </c>
      <c r="F80" s="31" t="str">
        <f t="shared" si="12"/>
        <v>"ItemId":6004112030</v>
      </c>
      <c r="G80" s="19" t="str">
        <f t="shared" si="13"/>
        <v>"Num":1</v>
      </c>
      <c r="H80" s="19" t="str">
        <f t="shared" si="14"/>
        <v>"Weight":350</v>
      </c>
      <c r="I80" s="19" t="str">
        <f t="shared" si="15"/>
        <v>{"ItemId":6004112030,"Num":1,"Weight":350}</v>
      </c>
      <c r="J80" s="1">
        <f>J79</f>
        <v>30</v>
      </c>
      <c r="K80" s="1">
        <f>K79</f>
        <v>4</v>
      </c>
      <c r="L80" s="1">
        <f t="shared" si="16"/>
        <v>2</v>
      </c>
    </row>
    <row r="81" spans="5:12" x14ac:dyDescent="0.15">
      <c r="E81" s="31">
        <v>6004113030</v>
      </c>
      <c r="F81" s="31" t="str">
        <f t="shared" si="12"/>
        <v>"ItemId":6004113030</v>
      </c>
      <c r="G81" s="19" t="str">
        <f t="shared" si="13"/>
        <v>"Num":1</v>
      </c>
      <c r="H81" s="19" t="str">
        <f t="shared" si="14"/>
        <v>"Weight":350</v>
      </c>
      <c r="I81" s="19" t="str">
        <f t="shared" si="15"/>
        <v>{"ItemId":6004113030,"Num":1,"Weight":350}</v>
      </c>
      <c r="J81" s="1">
        <f t="shared" ref="J81:J126" si="17">J80</f>
        <v>30</v>
      </c>
      <c r="K81" s="1">
        <f t="shared" ref="K81:K126" si="18">K80</f>
        <v>4</v>
      </c>
      <c r="L81" s="1">
        <f t="shared" si="16"/>
        <v>3</v>
      </c>
    </row>
    <row r="82" spans="5:12" x14ac:dyDescent="0.15">
      <c r="E82" s="31">
        <v>6004114030</v>
      </c>
      <c r="F82" s="31" t="str">
        <f t="shared" si="12"/>
        <v>"ItemId":6004114030</v>
      </c>
      <c r="G82" s="19" t="str">
        <f t="shared" si="13"/>
        <v>"Num":1</v>
      </c>
      <c r="H82" s="19" t="str">
        <f t="shared" si="14"/>
        <v>"Weight":350</v>
      </c>
      <c r="I82" s="19" t="str">
        <f t="shared" si="15"/>
        <v>{"ItemId":6004114030,"Num":1,"Weight":350}</v>
      </c>
      <c r="J82" s="1">
        <f t="shared" si="17"/>
        <v>30</v>
      </c>
      <c r="K82" s="1">
        <f t="shared" si="18"/>
        <v>4</v>
      </c>
      <c r="L82" s="1">
        <f t="shared" si="16"/>
        <v>4</v>
      </c>
    </row>
    <row r="83" spans="5:12" x14ac:dyDescent="0.15">
      <c r="E83" s="31">
        <v>6004121030</v>
      </c>
      <c r="F83" s="31" t="str">
        <f t="shared" si="12"/>
        <v>"ItemId":6004121030</v>
      </c>
      <c r="G83" s="19" t="str">
        <f t="shared" si="13"/>
        <v>"Num":1</v>
      </c>
      <c r="H83" s="19" t="str">
        <f t="shared" si="14"/>
        <v>"Weight":350</v>
      </c>
      <c r="I83" s="19" t="str">
        <f t="shared" si="15"/>
        <v>{"ItemId":6004121030,"Num":1,"Weight":350}</v>
      </c>
      <c r="J83" s="1">
        <f t="shared" si="17"/>
        <v>30</v>
      </c>
      <c r="K83" s="1">
        <f t="shared" si="18"/>
        <v>4</v>
      </c>
      <c r="L83" s="1">
        <f t="shared" si="16"/>
        <v>1</v>
      </c>
    </row>
    <row r="84" spans="5:12" x14ac:dyDescent="0.15">
      <c r="E84" s="31">
        <v>6004122030</v>
      </c>
      <c r="F84" s="31" t="str">
        <f t="shared" si="12"/>
        <v>"ItemId":6004122030</v>
      </c>
      <c r="G84" s="19" t="str">
        <f t="shared" si="13"/>
        <v>"Num":1</v>
      </c>
      <c r="H84" s="19" t="str">
        <f t="shared" si="14"/>
        <v>"Weight":350</v>
      </c>
      <c r="I84" s="19" t="str">
        <f t="shared" si="15"/>
        <v>{"ItemId":6004122030,"Num":1,"Weight":350}</v>
      </c>
      <c r="J84" s="1">
        <f t="shared" si="17"/>
        <v>30</v>
      </c>
      <c r="K84" s="1">
        <f t="shared" si="18"/>
        <v>4</v>
      </c>
      <c r="L84" s="1">
        <f t="shared" si="16"/>
        <v>2</v>
      </c>
    </row>
    <row r="85" spans="5:12" x14ac:dyDescent="0.15">
      <c r="E85" s="31">
        <v>6004123030</v>
      </c>
      <c r="F85" s="31" t="str">
        <f t="shared" si="12"/>
        <v>"ItemId":6004123030</v>
      </c>
      <c r="G85" s="19" t="str">
        <f t="shared" si="13"/>
        <v>"Num":1</v>
      </c>
      <c r="H85" s="19" t="str">
        <f t="shared" si="14"/>
        <v>"Weight":350</v>
      </c>
      <c r="I85" s="19" t="str">
        <f t="shared" si="15"/>
        <v>{"ItemId":6004123030,"Num":1,"Weight":350}</v>
      </c>
      <c r="J85" s="1">
        <f t="shared" si="17"/>
        <v>30</v>
      </c>
      <c r="K85" s="1">
        <f t="shared" si="18"/>
        <v>4</v>
      </c>
      <c r="L85" s="1">
        <f t="shared" si="16"/>
        <v>3</v>
      </c>
    </row>
    <row r="86" spans="5:12" x14ac:dyDescent="0.15">
      <c r="E86" s="31">
        <v>6004124030</v>
      </c>
      <c r="F86" s="31" t="str">
        <f t="shared" si="12"/>
        <v>"ItemId":6004124030</v>
      </c>
      <c r="G86" s="19" t="str">
        <f t="shared" si="13"/>
        <v>"Num":1</v>
      </c>
      <c r="H86" s="19" t="str">
        <f t="shared" si="14"/>
        <v>"Weight":350</v>
      </c>
      <c r="I86" s="19" t="str">
        <f t="shared" si="15"/>
        <v>{"ItemId":6004124030,"Num":1,"Weight":350}</v>
      </c>
      <c r="J86" s="1">
        <f t="shared" si="17"/>
        <v>30</v>
      </c>
      <c r="K86" s="1">
        <f t="shared" si="18"/>
        <v>4</v>
      </c>
      <c r="L86" s="1">
        <f t="shared" si="16"/>
        <v>4</v>
      </c>
    </row>
    <row r="87" spans="5:12" x14ac:dyDescent="0.15">
      <c r="E87" s="31">
        <v>6004131030</v>
      </c>
      <c r="F87" s="31" t="str">
        <f t="shared" si="12"/>
        <v>"ItemId":6004131030</v>
      </c>
      <c r="G87" s="19" t="str">
        <f t="shared" si="13"/>
        <v>"Num":1</v>
      </c>
      <c r="H87" s="19" t="str">
        <f t="shared" si="14"/>
        <v>"Weight":350</v>
      </c>
      <c r="I87" s="19" t="str">
        <f t="shared" si="15"/>
        <v>{"ItemId":6004131030,"Num":1,"Weight":350}</v>
      </c>
      <c r="J87" s="1">
        <f t="shared" si="17"/>
        <v>30</v>
      </c>
      <c r="K87" s="1">
        <f t="shared" si="18"/>
        <v>4</v>
      </c>
      <c r="L87" s="1">
        <f t="shared" si="16"/>
        <v>1</v>
      </c>
    </row>
    <row r="88" spans="5:12" x14ac:dyDescent="0.15">
      <c r="E88" s="31">
        <v>6004132030</v>
      </c>
      <c r="F88" s="31" t="str">
        <f t="shared" si="12"/>
        <v>"ItemId":6004132030</v>
      </c>
      <c r="G88" s="19" t="str">
        <f t="shared" si="13"/>
        <v>"Num":1</v>
      </c>
      <c r="H88" s="19" t="str">
        <f t="shared" si="14"/>
        <v>"Weight":350</v>
      </c>
      <c r="I88" s="19" t="str">
        <f t="shared" si="15"/>
        <v>{"ItemId":6004132030,"Num":1,"Weight":350}</v>
      </c>
      <c r="J88" s="1">
        <f t="shared" si="17"/>
        <v>30</v>
      </c>
      <c r="K88" s="1">
        <f t="shared" si="18"/>
        <v>4</v>
      </c>
      <c r="L88" s="1">
        <f t="shared" si="16"/>
        <v>2</v>
      </c>
    </row>
    <row r="89" spans="5:12" x14ac:dyDescent="0.15">
      <c r="E89" s="31">
        <v>6004133030</v>
      </c>
      <c r="F89" s="31" t="str">
        <f t="shared" si="12"/>
        <v>"ItemId":6004133030</v>
      </c>
      <c r="G89" s="19" t="str">
        <f t="shared" si="13"/>
        <v>"Num":1</v>
      </c>
      <c r="H89" s="19" t="str">
        <f t="shared" si="14"/>
        <v>"Weight":350</v>
      </c>
      <c r="I89" s="19" t="str">
        <f t="shared" si="15"/>
        <v>{"ItemId":6004133030,"Num":1,"Weight":350}</v>
      </c>
      <c r="J89" s="1">
        <f t="shared" si="17"/>
        <v>30</v>
      </c>
      <c r="K89" s="1">
        <f t="shared" si="18"/>
        <v>4</v>
      </c>
      <c r="L89" s="1">
        <f t="shared" si="16"/>
        <v>3</v>
      </c>
    </row>
    <row r="90" spans="5:12" x14ac:dyDescent="0.15">
      <c r="E90" s="31">
        <v>6004134030</v>
      </c>
      <c r="F90" s="31" t="str">
        <f t="shared" si="12"/>
        <v>"ItemId":6004134030</v>
      </c>
      <c r="G90" s="19" t="str">
        <f t="shared" si="13"/>
        <v>"Num":1</v>
      </c>
      <c r="H90" s="19" t="str">
        <f t="shared" si="14"/>
        <v>"Weight":350</v>
      </c>
      <c r="I90" s="19" t="str">
        <f t="shared" si="15"/>
        <v>{"ItemId":6004134030,"Num":1,"Weight":350}</v>
      </c>
      <c r="J90" s="1">
        <f t="shared" si="17"/>
        <v>30</v>
      </c>
      <c r="K90" s="1">
        <f t="shared" si="18"/>
        <v>4</v>
      </c>
      <c r="L90" s="1">
        <f t="shared" si="16"/>
        <v>4</v>
      </c>
    </row>
    <row r="91" spans="5:12" x14ac:dyDescent="0.15">
      <c r="E91" s="31">
        <v>6004211030</v>
      </c>
      <c r="F91" s="31" t="str">
        <f t="shared" si="12"/>
        <v>"ItemId":6004211030</v>
      </c>
      <c r="G91" s="19" t="str">
        <f t="shared" si="13"/>
        <v>"Num":1</v>
      </c>
      <c r="H91" s="19" t="str">
        <f t="shared" si="14"/>
        <v>"Weight":350</v>
      </c>
      <c r="I91" s="19" t="str">
        <f t="shared" si="15"/>
        <v>{"ItemId":6004211030,"Num":1,"Weight":350}</v>
      </c>
      <c r="J91" s="1">
        <f t="shared" si="17"/>
        <v>30</v>
      </c>
      <c r="K91" s="1">
        <f t="shared" si="18"/>
        <v>4</v>
      </c>
      <c r="L91" s="1">
        <f t="shared" si="16"/>
        <v>1</v>
      </c>
    </row>
    <row r="92" spans="5:12" x14ac:dyDescent="0.15">
      <c r="E92" s="31">
        <v>6004212030</v>
      </c>
      <c r="F92" s="31" t="str">
        <f t="shared" si="12"/>
        <v>"ItemId":6004212030</v>
      </c>
      <c r="G92" s="19" t="str">
        <f t="shared" si="13"/>
        <v>"Num":1</v>
      </c>
      <c r="H92" s="19" t="str">
        <f t="shared" si="14"/>
        <v>"Weight":350</v>
      </c>
      <c r="I92" s="19" t="str">
        <f t="shared" si="15"/>
        <v>{"ItemId":6004212030,"Num":1,"Weight":350}</v>
      </c>
      <c r="J92" s="1">
        <f t="shared" si="17"/>
        <v>30</v>
      </c>
      <c r="K92" s="1">
        <f t="shared" si="18"/>
        <v>4</v>
      </c>
      <c r="L92" s="1">
        <f t="shared" si="16"/>
        <v>2</v>
      </c>
    </row>
    <row r="93" spans="5:12" x14ac:dyDescent="0.15">
      <c r="E93" s="31">
        <v>6004213030</v>
      </c>
      <c r="F93" s="31" t="str">
        <f t="shared" si="12"/>
        <v>"ItemId":6004213030</v>
      </c>
      <c r="G93" s="19" t="str">
        <f t="shared" si="13"/>
        <v>"Num":1</v>
      </c>
      <c r="H93" s="19" t="str">
        <f t="shared" si="14"/>
        <v>"Weight":350</v>
      </c>
      <c r="I93" s="19" t="str">
        <f t="shared" si="15"/>
        <v>{"ItemId":6004213030,"Num":1,"Weight":350}</v>
      </c>
      <c r="J93" s="1">
        <f t="shared" si="17"/>
        <v>30</v>
      </c>
      <c r="K93" s="1">
        <f t="shared" si="18"/>
        <v>4</v>
      </c>
      <c r="L93" s="1">
        <f t="shared" si="16"/>
        <v>3</v>
      </c>
    </row>
    <row r="94" spans="5:12" x14ac:dyDescent="0.15">
      <c r="E94" s="31">
        <v>6004214030</v>
      </c>
      <c r="F94" s="31" t="str">
        <f t="shared" si="12"/>
        <v>"ItemId":6004214030</v>
      </c>
      <c r="G94" s="19" t="str">
        <f t="shared" si="13"/>
        <v>"Num":1</v>
      </c>
      <c r="H94" s="19" t="str">
        <f t="shared" si="14"/>
        <v>"Weight":350</v>
      </c>
      <c r="I94" s="19" t="str">
        <f t="shared" si="15"/>
        <v>{"ItemId":6004214030,"Num":1,"Weight":350}</v>
      </c>
      <c r="J94" s="1">
        <f t="shared" si="17"/>
        <v>30</v>
      </c>
      <c r="K94" s="1">
        <f t="shared" si="18"/>
        <v>4</v>
      </c>
      <c r="L94" s="1">
        <f t="shared" si="16"/>
        <v>4</v>
      </c>
    </row>
    <row r="95" spans="5:12" x14ac:dyDescent="0.15">
      <c r="E95" s="31">
        <v>6004221030</v>
      </c>
      <c r="F95" s="31" t="str">
        <f t="shared" si="12"/>
        <v>"ItemId":6004221030</v>
      </c>
      <c r="G95" s="19" t="str">
        <f t="shared" si="13"/>
        <v>"Num":1</v>
      </c>
      <c r="H95" s="19" t="str">
        <f t="shared" si="14"/>
        <v>"Weight":350</v>
      </c>
      <c r="I95" s="19" t="str">
        <f t="shared" si="15"/>
        <v>{"ItemId":6004221030,"Num":1,"Weight":350}</v>
      </c>
      <c r="J95" s="1">
        <f t="shared" si="17"/>
        <v>30</v>
      </c>
      <c r="K95" s="1">
        <f t="shared" si="18"/>
        <v>4</v>
      </c>
      <c r="L95" s="1">
        <f t="shared" si="16"/>
        <v>1</v>
      </c>
    </row>
    <row r="96" spans="5:12" x14ac:dyDescent="0.15">
      <c r="E96" s="31">
        <v>6004222030</v>
      </c>
      <c r="F96" s="31" t="str">
        <f t="shared" si="12"/>
        <v>"ItemId":6004222030</v>
      </c>
      <c r="G96" s="19" t="str">
        <f t="shared" si="13"/>
        <v>"Num":1</v>
      </c>
      <c r="H96" s="19" t="str">
        <f t="shared" si="14"/>
        <v>"Weight":350</v>
      </c>
      <c r="I96" s="19" t="str">
        <f t="shared" si="15"/>
        <v>{"ItemId":6004222030,"Num":1,"Weight":350}</v>
      </c>
      <c r="J96" s="1">
        <f t="shared" si="17"/>
        <v>30</v>
      </c>
      <c r="K96" s="1">
        <f t="shared" si="18"/>
        <v>4</v>
      </c>
      <c r="L96" s="1">
        <f t="shared" si="16"/>
        <v>2</v>
      </c>
    </row>
    <row r="97" spans="5:12" x14ac:dyDescent="0.15">
      <c r="E97" s="31">
        <v>6004223030</v>
      </c>
      <c r="F97" s="31" t="str">
        <f t="shared" si="12"/>
        <v>"ItemId":6004223030</v>
      </c>
      <c r="G97" s="19" t="str">
        <f t="shared" si="13"/>
        <v>"Num":1</v>
      </c>
      <c r="H97" s="19" t="str">
        <f t="shared" si="14"/>
        <v>"Weight":350</v>
      </c>
      <c r="I97" s="19" t="str">
        <f t="shared" si="15"/>
        <v>{"ItemId":6004223030,"Num":1,"Weight":350}</v>
      </c>
      <c r="J97" s="1">
        <f t="shared" si="17"/>
        <v>30</v>
      </c>
      <c r="K97" s="1">
        <f t="shared" si="18"/>
        <v>4</v>
      </c>
      <c r="L97" s="1">
        <f t="shared" si="16"/>
        <v>3</v>
      </c>
    </row>
    <row r="98" spans="5:12" x14ac:dyDescent="0.15">
      <c r="E98" s="31">
        <v>6004224030</v>
      </c>
      <c r="F98" s="31" t="str">
        <f t="shared" si="12"/>
        <v>"ItemId":6004224030</v>
      </c>
      <c r="G98" s="19" t="str">
        <f t="shared" si="13"/>
        <v>"Num":1</v>
      </c>
      <c r="H98" s="19" t="str">
        <f t="shared" si="14"/>
        <v>"Weight":350</v>
      </c>
      <c r="I98" s="19" t="str">
        <f t="shared" si="15"/>
        <v>{"ItemId":6004224030,"Num":1,"Weight":350}</v>
      </c>
      <c r="J98" s="1">
        <f t="shared" si="17"/>
        <v>30</v>
      </c>
      <c r="K98" s="1">
        <f t="shared" si="18"/>
        <v>4</v>
      </c>
      <c r="L98" s="1">
        <f t="shared" si="16"/>
        <v>4</v>
      </c>
    </row>
    <row r="99" spans="5:12" x14ac:dyDescent="0.15">
      <c r="E99" s="31">
        <v>6004231030</v>
      </c>
      <c r="F99" s="31" t="str">
        <f t="shared" si="12"/>
        <v>"ItemId":6004231030</v>
      </c>
      <c r="G99" s="19" t="str">
        <f t="shared" si="13"/>
        <v>"Num":1</v>
      </c>
      <c r="H99" s="19" t="str">
        <f t="shared" si="14"/>
        <v>"Weight":350</v>
      </c>
      <c r="I99" s="19" t="str">
        <f t="shared" si="15"/>
        <v>{"ItemId":6004231030,"Num":1,"Weight":350}</v>
      </c>
      <c r="J99" s="1">
        <f t="shared" si="17"/>
        <v>30</v>
      </c>
      <c r="K99" s="1">
        <f t="shared" si="18"/>
        <v>4</v>
      </c>
      <c r="L99" s="1">
        <f t="shared" si="16"/>
        <v>1</v>
      </c>
    </row>
    <row r="100" spans="5:12" x14ac:dyDescent="0.15">
      <c r="E100" s="31">
        <v>6004232030</v>
      </c>
      <c r="F100" s="31" t="str">
        <f t="shared" si="12"/>
        <v>"ItemId":6004232030</v>
      </c>
      <c r="G100" s="19" t="str">
        <f t="shared" si="13"/>
        <v>"Num":1</v>
      </c>
      <c r="H100" s="19" t="str">
        <f t="shared" si="14"/>
        <v>"Weight":350</v>
      </c>
      <c r="I100" s="19" t="str">
        <f t="shared" si="15"/>
        <v>{"ItemId":6004232030,"Num":1,"Weight":350}</v>
      </c>
      <c r="J100" s="1">
        <f t="shared" si="17"/>
        <v>30</v>
      </c>
      <c r="K100" s="1">
        <f t="shared" si="18"/>
        <v>4</v>
      </c>
      <c r="L100" s="1">
        <f t="shared" si="16"/>
        <v>2</v>
      </c>
    </row>
    <row r="101" spans="5:12" x14ac:dyDescent="0.15">
      <c r="E101" s="31">
        <v>6004233030</v>
      </c>
      <c r="F101" s="31" t="str">
        <f t="shared" si="12"/>
        <v>"ItemId":6004233030</v>
      </c>
      <c r="G101" s="19" t="str">
        <f t="shared" si="13"/>
        <v>"Num":1</v>
      </c>
      <c r="H101" s="19" t="str">
        <f t="shared" si="14"/>
        <v>"Weight":350</v>
      </c>
      <c r="I101" s="19" t="str">
        <f t="shared" si="15"/>
        <v>{"ItemId":6004233030,"Num":1,"Weight":350}</v>
      </c>
      <c r="J101" s="1">
        <f t="shared" si="17"/>
        <v>30</v>
      </c>
      <c r="K101" s="1">
        <f t="shared" si="18"/>
        <v>4</v>
      </c>
      <c r="L101" s="1">
        <f t="shared" si="16"/>
        <v>3</v>
      </c>
    </row>
    <row r="102" spans="5:12" x14ac:dyDescent="0.15">
      <c r="E102" s="31">
        <v>6004234030</v>
      </c>
      <c r="F102" s="31" t="str">
        <f t="shared" si="12"/>
        <v>"ItemId":6004234030</v>
      </c>
      <c r="G102" s="19" t="str">
        <f t="shared" si="13"/>
        <v>"Num":1</v>
      </c>
      <c r="H102" s="19" t="str">
        <f t="shared" si="14"/>
        <v>"Weight":350</v>
      </c>
      <c r="I102" s="19" t="str">
        <f t="shared" si="15"/>
        <v>{"ItemId":6004234030,"Num":1,"Weight":350}</v>
      </c>
      <c r="J102" s="1">
        <f t="shared" si="17"/>
        <v>30</v>
      </c>
      <c r="K102" s="1">
        <f t="shared" si="18"/>
        <v>4</v>
      </c>
      <c r="L102" s="1">
        <f t="shared" si="16"/>
        <v>4</v>
      </c>
    </row>
    <row r="103" spans="5:12" x14ac:dyDescent="0.15">
      <c r="E103" s="31">
        <v>6004311030</v>
      </c>
      <c r="F103" s="31" t="str">
        <f t="shared" si="12"/>
        <v>"ItemId":6004311030</v>
      </c>
      <c r="G103" s="19" t="str">
        <f t="shared" si="13"/>
        <v>"Num":1</v>
      </c>
      <c r="H103" s="19" t="str">
        <f t="shared" si="14"/>
        <v>"Weight":350</v>
      </c>
      <c r="I103" s="19" t="str">
        <f t="shared" si="15"/>
        <v>{"ItemId":6004311030,"Num":1,"Weight":350}</v>
      </c>
      <c r="J103" s="1">
        <f t="shared" si="17"/>
        <v>30</v>
      </c>
      <c r="K103" s="1">
        <f t="shared" si="18"/>
        <v>4</v>
      </c>
      <c r="L103" s="1">
        <f t="shared" si="16"/>
        <v>1</v>
      </c>
    </row>
    <row r="104" spans="5:12" x14ac:dyDescent="0.15">
      <c r="E104" s="31">
        <v>6004312030</v>
      </c>
      <c r="F104" s="31" t="str">
        <f t="shared" si="12"/>
        <v>"ItemId":6004312030</v>
      </c>
      <c r="G104" s="19" t="str">
        <f t="shared" si="13"/>
        <v>"Num":1</v>
      </c>
      <c r="H104" s="19" t="str">
        <f t="shared" si="14"/>
        <v>"Weight":350</v>
      </c>
      <c r="I104" s="19" t="str">
        <f t="shared" si="15"/>
        <v>{"ItemId":6004312030,"Num":1,"Weight":350}</v>
      </c>
      <c r="J104" s="1">
        <f t="shared" si="17"/>
        <v>30</v>
      </c>
      <c r="K104" s="1">
        <f t="shared" si="18"/>
        <v>4</v>
      </c>
      <c r="L104" s="1">
        <f t="shared" si="16"/>
        <v>2</v>
      </c>
    </row>
    <row r="105" spans="5:12" x14ac:dyDescent="0.15">
      <c r="E105" s="31">
        <v>6004313030</v>
      </c>
      <c r="F105" s="31" t="str">
        <f t="shared" si="12"/>
        <v>"ItemId":6004313030</v>
      </c>
      <c r="G105" s="19" t="str">
        <f t="shared" si="13"/>
        <v>"Num":1</v>
      </c>
      <c r="H105" s="19" t="str">
        <f t="shared" si="14"/>
        <v>"Weight":350</v>
      </c>
      <c r="I105" s="19" t="str">
        <f t="shared" si="15"/>
        <v>{"ItemId":6004313030,"Num":1,"Weight":350}</v>
      </c>
      <c r="J105" s="1">
        <f t="shared" si="17"/>
        <v>30</v>
      </c>
      <c r="K105" s="1">
        <f t="shared" si="18"/>
        <v>4</v>
      </c>
      <c r="L105" s="1">
        <f t="shared" si="16"/>
        <v>3</v>
      </c>
    </row>
    <row r="106" spans="5:12" x14ac:dyDescent="0.15">
      <c r="E106" s="31">
        <v>6004314030</v>
      </c>
      <c r="F106" s="31" t="str">
        <f t="shared" si="12"/>
        <v>"ItemId":6004314030</v>
      </c>
      <c r="G106" s="19" t="str">
        <f t="shared" si="13"/>
        <v>"Num":1</v>
      </c>
      <c r="H106" s="19" t="str">
        <f t="shared" si="14"/>
        <v>"Weight":350</v>
      </c>
      <c r="I106" s="19" t="str">
        <f t="shared" si="15"/>
        <v>{"ItemId":6004314030,"Num":1,"Weight":350}</v>
      </c>
      <c r="J106" s="1">
        <f t="shared" si="17"/>
        <v>30</v>
      </c>
      <c r="K106" s="1">
        <f t="shared" si="18"/>
        <v>4</v>
      </c>
      <c r="L106" s="1">
        <f t="shared" si="16"/>
        <v>4</v>
      </c>
    </row>
    <row r="107" spans="5:12" x14ac:dyDescent="0.15">
      <c r="E107" s="31">
        <v>6004321030</v>
      </c>
      <c r="F107" s="31" t="str">
        <f t="shared" si="12"/>
        <v>"ItemId":6004321030</v>
      </c>
      <c r="G107" s="19" t="str">
        <f t="shared" si="13"/>
        <v>"Num":1</v>
      </c>
      <c r="H107" s="19" t="str">
        <f t="shared" si="14"/>
        <v>"Weight":350</v>
      </c>
      <c r="I107" s="19" t="str">
        <f t="shared" si="15"/>
        <v>{"ItemId":6004321030,"Num":1,"Weight":350}</v>
      </c>
      <c r="J107" s="1">
        <f t="shared" si="17"/>
        <v>30</v>
      </c>
      <c r="K107" s="1">
        <f t="shared" si="18"/>
        <v>4</v>
      </c>
      <c r="L107" s="1">
        <f t="shared" si="16"/>
        <v>1</v>
      </c>
    </row>
    <row r="108" spans="5:12" x14ac:dyDescent="0.15">
      <c r="E108" s="31">
        <v>6004322030</v>
      </c>
      <c r="F108" s="31" t="str">
        <f t="shared" si="12"/>
        <v>"ItemId":6004322030</v>
      </c>
      <c r="G108" s="19" t="str">
        <f t="shared" si="13"/>
        <v>"Num":1</v>
      </c>
      <c r="H108" s="19" t="str">
        <f t="shared" si="14"/>
        <v>"Weight":350</v>
      </c>
      <c r="I108" s="19" t="str">
        <f t="shared" si="15"/>
        <v>{"ItemId":6004322030,"Num":1,"Weight":350}</v>
      </c>
      <c r="J108" s="1">
        <f t="shared" si="17"/>
        <v>30</v>
      </c>
      <c r="K108" s="1">
        <f t="shared" si="18"/>
        <v>4</v>
      </c>
      <c r="L108" s="1">
        <f t="shared" si="16"/>
        <v>2</v>
      </c>
    </row>
    <row r="109" spans="5:12" x14ac:dyDescent="0.15">
      <c r="E109" s="31">
        <v>6004323030</v>
      </c>
      <c r="F109" s="31" t="str">
        <f t="shared" si="12"/>
        <v>"ItemId":6004323030</v>
      </c>
      <c r="G109" s="19" t="str">
        <f t="shared" si="13"/>
        <v>"Num":1</v>
      </c>
      <c r="H109" s="19" t="str">
        <f t="shared" si="14"/>
        <v>"Weight":350</v>
      </c>
      <c r="I109" s="19" t="str">
        <f t="shared" si="15"/>
        <v>{"ItemId":6004323030,"Num":1,"Weight":350}</v>
      </c>
      <c r="J109" s="1">
        <f t="shared" si="17"/>
        <v>30</v>
      </c>
      <c r="K109" s="1">
        <f t="shared" si="18"/>
        <v>4</v>
      </c>
      <c r="L109" s="1">
        <f t="shared" si="16"/>
        <v>3</v>
      </c>
    </row>
    <row r="110" spans="5:12" x14ac:dyDescent="0.15">
      <c r="E110" s="31">
        <v>6004324030</v>
      </c>
      <c r="F110" s="31" t="str">
        <f t="shared" si="12"/>
        <v>"ItemId":6004324030</v>
      </c>
      <c r="G110" s="19" t="str">
        <f t="shared" si="13"/>
        <v>"Num":1</v>
      </c>
      <c r="H110" s="19" t="str">
        <f t="shared" si="14"/>
        <v>"Weight":350</v>
      </c>
      <c r="I110" s="19" t="str">
        <f t="shared" si="15"/>
        <v>{"ItemId":6004324030,"Num":1,"Weight":350}</v>
      </c>
      <c r="J110" s="1">
        <f t="shared" si="17"/>
        <v>30</v>
      </c>
      <c r="K110" s="1">
        <f t="shared" si="18"/>
        <v>4</v>
      </c>
      <c r="L110" s="1">
        <f t="shared" si="16"/>
        <v>4</v>
      </c>
    </row>
    <row r="111" spans="5:12" x14ac:dyDescent="0.15">
      <c r="E111" s="31">
        <v>6004331030</v>
      </c>
      <c r="F111" s="31" t="str">
        <f t="shared" si="12"/>
        <v>"ItemId":6004331030</v>
      </c>
      <c r="G111" s="19" t="str">
        <f t="shared" si="13"/>
        <v>"Num":1</v>
      </c>
      <c r="H111" s="19" t="str">
        <f t="shared" si="14"/>
        <v>"Weight":350</v>
      </c>
      <c r="I111" s="19" t="str">
        <f t="shared" si="15"/>
        <v>{"ItemId":6004331030,"Num":1,"Weight":350}</v>
      </c>
      <c r="J111" s="1">
        <f t="shared" si="17"/>
        <v>30</v>
      </c>
      <c r="K111" s="1">
        <f t="shared" si="18"/>
        <v>4</v>
      </c>
      <c r="L111" s="1">
        <f t="shared" si="16"/>
        <v>1</v>
      </c>
    </row>
    <row r="112" spans="5:12" x14ac:dyDescent="0.15">
      <c r="E112" s="31">
        <v>6004332030</v>
      </c>
      <c r="F112" s="31" t="str">
        <f t="shared" si="12"/>
        <v>"ItemId":6004332030</v>
      </c>
      <c r="G112" s="19" t="str">
        <f t="shared" si="13"/>
        <v>"Num":1</v>
      </c>
      <c r="H112" s="19" t="str">
        <f t="shared" si="14"/>
        <v>"Weight":350</v>
      </c>
      <c r="I112" s="19" t="str">
        <f t="shared" si="15"/>
        <v>{"ItemId":6004332030,"Num":1,"Weight":350}</v>
      </c>
      <c r="J112" s="1">
        <f t="shared" si="17"/>
        <v>30</v>
      </c>
      <c r="K112" s="1">
        <f t="shared" si="18"/>
        <v>4</v>
      </c>
      <c r="L112" s="1">
        <f t="shared" si="16"/>
        <v>2</v>
      </c>
    </row>
    <row r="113" spans="5:12" x14ac:dyDescent="0.15">
      <c r="E113" s="31">
        <v>6004333030</v>
      </c>
      <c r="F113" s="31" t="str">
        <f t="shared" si="12"/>
        <v>"ItemId":6004333030</v>
      </c>
      <c r="G113" s="19" t="str">
        <f t="shared" si="13"/>
        <v>"Num":1</v>
      </c>
      <c r="H113" s="19" t="str">
        <f t="shared" si="14"/>
        <v>"Weight":350</v>
      </c>
      <c r="I113" s="19" t="str">
        <f t="shared" si="15"/>
        <v>{"ItemId":6004333030,"Num":1,"Weight":350}</v>
      </c>
      <c r="J113" s="1">
        <f t="shared" si="17"/>
        <v>30</v>
      </c>
      <c r="K113" s="1">
        <f t="shared" si="18"/>
        <v>4</v>
      </c>
      <c r="L113" s="1">
        <f t="shared" si="16"/>
        <v>3</v>
      </c>
    </row>
    <row r="114" spans="5:12" x14ac:dyDescent="0.15">
      <c r="E114" s="31">
        <v>6004334030</v>
      </c>
      <c r="F114" s="31" t="str">
        <f t="shared" si="12"/>
        <v>"ItemId":6004334030</v>
      </c>
      <c r="G114" s="19" t="str">
        <f t="shared" si="13"/>
        <v>"Num":1</v>
      </c>
      <c r="H114" s="19" t="str">
        <f t="shared" si="14"/>
        <v>"Weight":350</v>
      </c>
      <c r="I114" s="19" t="str">
        <f t="shared" si="15"/>
        <v>{"ItemId":6004334030,"Num":1,"Weight":350}</v>
      </c>
      <c r="J114" s="1">
        <f t="shared" si="17"/>
        <v>30</v>
      </c>
      <c r="K114" s="1">
        <f t="shared" si="18"/>
        <v>4</v>
      </c>
      <c r="L114" s="1">
        <f t="shared" si="16"/>
        <v>4</v>
      </c>
    </row>
    <row r="115" spans="5:12" x14ac:dyDescent="0.15">
      <c r="E115" s="31">
        <v>6004411030</v>
      </c>
      <c r="F115" s="31" t="str">
        <f t="shared" si="12"/>
        <v>"ItemId":6004411030</v>
      </c>
      <c r="G115" s="19" t="str">
        <f t="shared" si="13"/>
        <v>"Num":1</v>
      </c>
      <c r="H115" s="19" t="str">
        <f t="shared" si="14"/>
        <v>"Weight":350</v>
      </c>
      <c r="I115" s="19" t="str">
        <f t="shared" si="15"/>
        <v>{"ItemId":6004411030,"Num":1,"Weight":350}</v>
      </c>
      <c r="J115" s="1">
        <f t="shared" si="17"/>
        <v>30</v>
      </c>
      <c r="K115" s="1">
        <f t="shared" si="18"/>
        <v>4</v>
      </c>
      <c r="L115" s="1">
        <f t="shared" si="16"/>
        <v>1</v>
      </c>
    </row>
    <row r="116" spans="5:12" x14ac:dyDescent="0.15">
      <c r="E116" s="31">
        <v>6004412030</v>
      </c>
      <c r="F116" s="31" t="str">
        <f t="shared" si="12"/>
        <v>"ItemId":6004412030</v>
      </c>
      <c r="G116" s="19" t="str">
        <f t="shared" si="13"/>
        <v>"Num":1</v>
      </c>
      <c r="H116" s="19" t="str">
        <f t="shared" si="14"/>
        <v>"Weight":350</v>
      </c>
      <c r="I116" s="19" t="str">
        <f t="shared" si="15"/>
        <v>{"ItemId":6004412030,"Num":1,"Weight":350}</v>
      </c>
      <c r="J116" s="1">
        <f t="shared" si="17"/>
        <v>30</v>
      </c>
      <c r="K116" s="1">
        <f t="shared" si="18"/>
        <v>4</v>
      </c>
      <c r="L116" s="1">
        <f t="shared" si="16"/>
        <v>2</v>
      </c>
    </row>
    <row r="117" spans="5:12" x14ac:dyDescent="0.15">
      <c r="E117" s="31">
        <v>6004413030</v>
      </c>
      <c r="F117" s="31" t="str">
        <f t="shared" si="12"/>
        <v>"ItemId":6004413030</v>
      </c>
      <c r="G117" s="19" t="str">
        <f t="shared" si="13"/>
        <v>"Num":1</v>
      </c>
      <c r="H117" s="19" t="str">
        <f t="shared" si="14"/>
        <v>"Weight":350</v>
      </c>
      <c r="I117" s="19" t="str">
        <f t="shared" si="15"/>
        <v>{"ItemId":6004413030,"Num":1,"Weight":350}</v>
      </c>
      <c r="J117" s="1">
        <f t="shared" si="17"/>
        <v>30</v>
      </c>
      <c r="K117" s="1">
        <f t="shared" si="18"/>
        <v>4</v>
      </c>
      <c r="L117" s="1">
        <f t="shared" si="16"/>
        <v>3</v>
      </c>
    </row>
    <row r="118" spans="5:12" x14ac:dyDescent="0.15">
      <c r="E118" s="31">
        <v>6004414030</v>
      </c>
      <c r="F118" s="31" t="str">
        <f t="shared" si="12"/>
        <v>"ItemId":6004414030</v>
      </c>
      <c r="G118" s="19" t="str">
        <f t="shared" si="13"/>
        <v>"Num":1</v>
      </c>
      <c r="H118" s="19" t="str">
        <f t="shared" si="14"/>
        <v>"Weight":350</v>
      </c>
      <c r="I118" s="19" t="str">
        <f t="shared" si="15"/>
        <v>{"ItemId":6004414030,"Num":1,"Weight":350}</v>
      </c>
      <c r="J118" s="1">
        <f t="shared" si="17"/>
        <v>30</v>
      </c>
      <c r="K118" s="1">
        <f t="shared" si="18"/>
        <v>4</v>
      </c>
      <c r="L118" s="1">
        <f t="shared" si="16"/>
        <v>4</v>
      </c>
    </row>
    <row r="119" spans="5:12" x14ac:dyDescent="0.15">
      <c r="E119" s="31">
        <v>6004421030</v>
      </c>
      <c r="F119" s="31" t="str">
        <f t="shared" si="12"/>
        <v>"ItemId":6004421030</v>
      </c>
      <c r="G119" s="19" t="str">
        <f t="shared" si="13"/>
        <v>"Num":1</v>
      </c>
      <c r="H119" s="19" t="str">
        <f t="shared" si="14"/>
        <v>"Weight":350</v>
      </c>
      <c r="I119" s="19" t="str">
        <f t="shared" si="15"/>
        <v>{"ItemId":6004421030,"Num":1,"Weight":350}</v>
      </c>
      <c r="J119" s="1">
        <f t="shared" si="17"/>
        <v>30</v>
      </c>
      <c r="K119" s="1">
        <f t="shared" si="18"/>
        <v>4</v>
      </c>
      <c r="L119" s="1">
        <f t="shared" si="16"/>
        <v>1</v>
      </c>
    </row>
    <row r="120" spans="5:12" x14ac:dyDescent="0.15">
      <c r="E120" s="31">
        <v>6004422030</v>
      </c>
      <c r="F120" s="31" t="str">
        <f t="shared" si="12"/>
        <v>"ItemId":6004422030</v>
      </c>
      <c r="G120" s="19" t="str">
        <f t="shared" si="13"/>
        <v>"Num":1</v>
      </c>
      <c r="H120" s="19" t="str">
        <f t="shared" si="14"/>
        <v>"Weight":350</v>
      </c>
      <c r="I120" s="19" t="str">
        <f t="shared" si="15"/>
        <v>{"ItemId":6004422030,"Num":1,"Weight":350}</v>
      </c>
      <c r="J120" s="1">
        <f t="shared" si="17"/>
        <v>30</v>
      </c>
      <c r="K120" s="1">
        <f t="shared" si="18"/>
        <v>4</v>
      </c>
      <c r="L120" s="1">
        <f t="shared" si="16"/>
        <v>2</v>
      </c>
    </row>
    <row r="121" spans="5:12" x14ac:dyDescent="0.15">
      <c r="E121" s="31">
        <v>6004423030</v>
      </c>
      <c r="F121" s="31" t="str">
        <f t="shared" si="12"/>
        <v>"ItemId":6004423030</v>
      </c>
      <c r="G121" s="19" t="str">
        <f t="shared" si="13"/>
        <v>"Num":1</v>
      </c>
      <c r="H121" s="19" t="str">
        <f t="shared" si="14"/>
        <v>"Weight":350</v>
      </c>
      <c r="I121" s="19" t="str">
        <f t="shared" si="15"/>
        <v>{"ItemId":6004423030,"Num":1,"Weight":350}</v>
      </c>
      <c r="J121" s="1">
        <f t="shared" si="17"/>
        <v>30</v>
      </c>
      <c r="K121" s="1">
        <f t="shared" si="18"/>
        <v>4</v>
      </c>
      <c r="L121" s="1">
        <f t="shared" si="16"/>
        <v>3</v>
      </c>
    </row>
    <row r="122" spans="5:12" x14ac:dyDescent="0.15">
      <c r="E122" s="31">
        <v>6004424030</v>
      </c>
      <c r="F122" s="31" t="str">
        <f t="shared" si="12"/>
        <v>"ItemId":6004424030</v>
      </c>
      <c r="G122" s="19" t="str">
        <f t="shared" si="13"/>
        <v>"Num":1</v>
      </c>
      <c r="H122" s="19" t="str">
        <f t="shared" si="14"/>
        <v>"Weight":350</v>
      </c>
      <c r="I122" s="19" t="str">
        <f t="shared" si="15"/>
        <v>{"ItemId":6004424030,"Num":1,"Weight":350}</v>
      </c>
      <c r="J122" s="1">
        <f t="shared" si="17"/>
        <v>30</v>
      </c>
      <c r="K122" s="1">
        <f t="shared" si="18"/>
        <v>4</v>
      </c>
      <c r="L122" s="1">
        <f t="shared" si="16"/>
        <v>4</v>
      </c>
    </row>
    <row r="123" spans="5:12" x14ac:dyDescent="0.15">
      <c r="E123" s="31">
        <v>6004431030</v>
      </c>
      <c r="F123" s="31" t="str">
        <f t="shared" si="12"/>
        <v>"ItemId":6004431030</v>
      </c>
      <c r="G123" s="19" t="str">
        <f t="shared" si="13"/>
        <v>"Num":1</v>
      </c>
      <c r="H123" s="19" t="str">
        <f t="shared" si="14"/>
        <v>"Weight":350</v>
      </c>
      <c r="I123" s="19" t="str">
        <f t="shared" si="15"/>
        <v>{"ItemId":6004431030,"Num":1,"Weight":350}</v>
      </c>
      <c r="J123" s="1">
        <f t="shared" si="17"/>
        <v>30</v>
      </c>
      <c r="K123" s="1">
        <f t="shared" si="18"/>
        <v>4</v>
      </c>
      <c r="L123" s="1">
        <f t="shared" si="16"/>
        <v>1</v>
      </c>
    </row>
    <row r="124" spans="5:12" x14ac:dyDescent="0.15">
      <c r="E124" s="31">
        <v>6004432030</v>
      </c>
      <c r="F124" s="31" t="str">
        <f t="shared" si="12"/>
        <v>"ItemId":6004432030</v>
      </c>
      <c r="G124" s="19" t="str">
        <f t="shared" si="13"/>
        <v>"Num":1</v>
      </c>
      <c r="H124" s="19" t="str">
        <f t="shared" si="14"/>
        <v>"Weight":350</v>
      </c>
      <c r="I124" s="19" t="str">
        <f t="shared" si="15"/>
        <v>{"ItemId":6004432030,"Num":1,"Weight":350}</v>
      </c>
      <c r="J124" s="1">
        <f t="shared" si="17"/>
        <v>30</v>
      </c>
      <c r="K124" s="1">
        <f t="shared" si="18"/>
        <v>4</v>
      </c>
      <c r="L124" s="1">
        <f t="shared" si="16"/>
        <v>2</v>
      </c>
    </row>
    <row r="125" spans="5:12" x14ac:dyDescent="0.15">
      <c r="E125" s="31">
        <v>6004433030</v>
      </c>
      <c r="F125" s="31" t="str">
        <f t="shared" si="12"/>
        <v>"ItemId":6004433030</v>
      </c>
      <c r="G125" s="19" t="str">
        <f t="shared" si="13"/>
        <v>"Num":1</v>
      </c>
      <c r="H125" s="19" t="str">
        <f t="shared" si="14"/>
        <v>"Weight":350</v>
      </c>
      <c r="I125" s="19" t="str">
        <f t="shared" si="15"/>
        <v>{"ItemId":6004433030,"Num":1,"Weight":350}</v>
      </c>
      <c r="J125" s="1">
        <f t="shared" si="17"/>
        <v>30</v>
      </c>
      <c r="K125" s="1">
        <f t="shared" si="18"/>
        <v>4</v>
      </c>
      <c r="L125" s="1">
        <f t="shared" si="16"/>
        <v>3</v>
      </c>
    </row>
    <row r="126" spans="5:12" x14ac:dyDescent="0.15">
      <c r="E126" s="31">
        <v>6004434030</v>
      </c>
      <c r="F126" s="31" t="str">
        <f t="shared" si="12"/>
        <v>"ItemId":6004434030</v>
      </c>
      <c r="G126" s="19" t="str">
        <f t="shared" si="13"/>
        <v>"Num":1</v>
      </c>
      <c r="H126" s="19" t="str">
        <f t="shared" si="14"/>
        <v>"Weight":350</v>
      </c>
      <c r="I126" s="19" t="str">
        <f t="shared" si="15"/>
        <v>{"ItemId":6004434030,"Num":1,"Weight":350}</v>
      </c>
      <c r="J126" s="1">
        <f t="shared" si="17"/>
        <v>30</v>
      </c>
      <c r="K126" s="1">
        <f t="shared" si="18"/>
        <v>4</v>
      </c>
      <c r="L126" s="1">
        <f t="shared" si="16"/>
        <v>4</v>
      </c>
    </row>
    <row r="127" spans="5:12" x14ac:dyDescent="0.15">
      <c r="E127" s="32">
        <v>6005111045</v>
      </c>
      <c r="F127" s="32" t="str">
        <f t="shared" si="12"/>
        <v>"ItemId":6005111045</v>
      </c>
      <c r="G127" s="19" t="str">
        <f t="shared" si="13"/>
        <v>"Num":1</v>
      </c>
      <c r="H127" s="19" t="str">
        <f t="shared" si="14"/>
        <v>"Weight":125</v>
      </c>
      <c r="I127" s="19" t="str">
        <f t="shared" si="15"/>
        <v>{"ItemId":6005111045,"Num":1,"Weight":125}</v>
      </c>
      <c r="J127" s="1">
        <v>45</v>
      </c>
      <c r="K127" s="1">
        <v>5</v>
      </c>
      <c r="L127" s="1">
        <f t="shared" si="16"/>
        <v>1</v>
      </c>
    </row>
    <row r="128" spans="5:12" x14ac:dyDescent="0.15">
      <c r="E128" s="32">
        <v>6005112045</v>
      </c>
      <c r="F128" s="32" t="str">
        <f t="shared" si="12"/>
        <v>"ItemId":6005112045</v>
      </c>
      <c r="G128" s="19" t="str">
        <f t="shared" si="13"/>
        <v>"Num":1</v>
      </c>
      <c r="H128" s="19" t="str">
        <f t="shared" si="14"/>
        <v>"Weight":125</v>
      </c>
      <c r="I128" s="19" t="str">
        <f t="shared" si="15"/>
        <v>{"ItemId":6005112045,"Num":1,"Weight":125}</v>
      </c>
      <c r="J128" s="1">
        <f>J127</f>
        <v>45</v>
      </c>
      <c r="K128" s="1">
        <f>K127</f>
        <v>5</v>
      </c>
      <c r="L128" s="1">
        <f t="shared" si="16"/>
        <v>2</v>
      </c>
    </row>
    <row r="129" spans="5:12" x14ac:dyDescent="0.15">
      <c r="E129" s="32">
        <v>6005113045</v>
      </c>
      <c r="F129" s="32" t="str">
        <f t="shared" si="12"/>
        <v>"ItemId":6005113045</v>
      </c>
      <c r="G129" s="19" t="str">
        <f t="shared" si="13"/>
        <v>"Num":1</v>
      </c>
      <c r="H129" s="19" t="str">
        <f t="shared" si="14"/>
        <v>"Weight":125</v>
      </c>
      <c r="I129" s="19" t="str">
        <f t="shared" si="15"/>
        <v>{"ItemId":6005113045,"Num":1,"Weight":125}</v>
      </c>
      <c r="J129" s="1">
        <f t="shared" ref="J129:J174" si="19">J128</f>
        <v>45</v>
      </c>
      <c r="K129" s="1">
        <f t="shared" ref="K129:K174" si="20">K128</f>
        <v>5</v>
      </c>
      <c r="L129" s="1">
        <f t="shared" si="16"/>
        <v>3</v>
      </c>
    </row>
    <row r="130" spans="5:12" x14ac:dyDescent="0.15">
      <c r="E130" s="32">
        <v>6005114045</v>
      </c>
      <c r="F130" s="32" t="str">
        <f t="shared" si="12"/>
        <v>"ItemId":6005114045</v>
      </c>
      <c r="G130" s="19" t="str">
        <f t="shared" si="13"/>
        <v>"Num":1</v>
      </c>
      <c r="H130" s="19" t="str">
        <f t="shared" si="14"/>
        <v>"Weight":125</v>
      </c>
      <c r="I130" s="19" t="str">
        <f t="shared" si="15"/>
        <v>{"ItemId":6005114045,"Num":1,"Weight":125}</v>
      </c>
      <c r="J130" s="1">
        <f t="shared" si="19"/>
        <v>45</v>
      </c>
      <c r="K130" s="1">
        <f t="shared" si="20"/>
        <v>5</v>
      </c>
      <c r="L130" s="1">
        <f t="shared" si="16"/>
        <v>4</v>
      </c>
    </row>
    <row r="131" spans="5:12" x14ac:dyDescent="0.15">
      <c r="E131" s="32">
        <v>6005121045</v>
      </c>
      <c r="F131" s="32" t="str">
        <f t="shared" si="12"/>
        <v>"ItemId":6005121045</v>
      </c>
      <c r="G131" s="19" t="str">
        <f t="shared" si="13"/>
        <v>"Num":1</v>
      </c>
      <c r="H131" s="19" t="str">
        <f t="shared" si="14"/>
        <v>"Weight":125</v>
      </c>
      <c r="I131" s="19" t="str">
        <f t="shared" si="15"/>
        <v>{"ItemId":6005121045,"Num":1,"Weight":125}</v>
      </c>
      <c r="J131" s="1">
        <f t="shared" si="19"/>
        <v>45</v>
      </c>
      <c r="K131" s="1">
        <f t="shared" si="20"/>
        <v>5</v>
      </c>
      <c r="L131" s="1">
        <f t="shared" si="16"/>
        <v>1</v>
      </c>
    </row>
    <row r="132" spans="5:12" x14ac:dyDescent="0.15">
      <c r="E132" s="32">
        <v>6005122045</v>
      </c>
      <c r="F132" s="32" t="str">
        <f t="shared" si="12"/>
        <v>"ItemId":6005122045</v>
      </c>
      <c r="G132" s="19" t="str">
        <f t="shared" si="13"/>
        <v>"Num":1</v>
      </c>
      <c r="H132" s="19" t="str">
        <f t="shared" si="14"/>
        <v>"Weight":125</v>
      </c>
      <c r="I132" s="19" t="str">
        <f t="shared" si="15"/>
        <v>{"ItemId":6005122045,"Num":1,"Weight":125}</v>
      </c>
      <c r="J132" s="1">
        <f t="shared" si="19"/>
        <v>45</v>
      </c>
      <c r="K132" s="1">
        <f t="shared" si="20"/>
        <v>5</v>
      </c>
      <c r="L132" s="1">
        <f t="shared" si="16"/>
        <v>2</v>
      </c>
    </row>
    <row r="133" spans="5:12" x14ac:dyDescent="0.15">
      <c r="E133" s="32">
        <v>6005123045</v>
      </c>
      <c r="F133" s="32" t="str">
        <f t="shared" si="12"/>
        <v>"ItemId":6005123045</v>
      </c>
      <c r="G133" s="19" t="str">
        <f t="shared" si="13"/>
        <v>"Num":1</v>
      </c>
      <c r="H133" s="19" t="str">
        <f t="shared" si="14"/>
        <v>"Weight":125</v>
      </c>
      <c r="I133" s="19" t="str">
        <f t="shared" si="15"/>
        <v>{"ItemId":6005123045,"Num":1,"Weight":125}</v>
      </c>
      <c r="J133" s="1">
        <f t="shared" si="19"/>
        <v>45</v>
      </c>
      <c r="K133" s="1">
        <f t="shared" si="20"/>
        <v>5</v>
      </c>
      <c r="L133" s="1">
        <f t="shared" si="16"/>
        <v>3</v>
      </c>
    </row>
    <row r="134" spans="5:12" x14ac:dyDescent="0.15">
      <c r="E134" s="32">
        <v>6005124045</v>
      </c>
      <c r="F134" s="32" t="str">
        <f t="shared" si="12"/>
        <v>"ItemId":6005124045</v>
      </c>
      <c r="G134" s="19" t="str">
        <f t="shared" si="13"/>
        <v>"Num":1</v>
      </c>
      <c r="H134" s="19" t="str">
        <f t="shared" si="14"/>
        <v>"Weight":125</v>
      </c>
      <c r="I134" s="19" t="str">
        <f t="shared" si="15"/>
        <v>{"ItemId":6005124045,"Num":1,"Weight":125}</v>
      </c>
      <c r="J134" s="1">
        <f t="shared" si="19"/>
        <v>45</v>
      </c>
      <c r="K134" s="1">
        <f t="shared" si="20"/>
        <v>5</v>
      </c>
      <c r="L134" s="1">
        <f t="shared" si="16"/>
        <v>4</v>
      </c>
    </row>
    <row r="135" spans="5:12" x14ac:dyDescent="0.15">
      <c r="E135" s="32">
        <v>6005131045</v>
      </c>
      <c r="F135" s="32" t="str">
        <f t="shared" si="12"/>
        <v>"ItemId":6005131045</v>
      </c>
      <c r="G135" s="19" t="str">
        <f t="shared" si="13"/>
        <v>"Num":1</v>
      </c>
      <c r="H135" s="19" t="str">
        <f t="shared" si="14"/>
        <v>"Weight":125</v>
      </c>
      <c r="I135" s="19" t="str">
        <f t="shared" si="15"/>
        <v>{"ItemId":6005131045,"Num":1,"Weight":125}</v>
      </c>
      <c r="J135" s="1">
        <f t="shared" si="19"/>
        <v>45</v>
      </c>
      <c r="K135" s="1">
        <f t="shared" si="20"/>
        <v>5</v>
      </c>
      <c r="L135" s="1">
        <f t="shared" si="16"/>
        <v>1</v>
      </c>
    </row>
    <row r="136" spans="5:12" x14ac:dyDescent="0.15">
      <c r="E136" s="32">
        <v>6005132045</v>
      </c>
      <c r="F136" s="32" t="str">
        <f t="shared" ref="F136:F199" si="21">$B$2&amp;$F$6&amp;$B$2&amp;$B$1&amp;E136</f>
        <v>"ItemId":6005132045</v>
      </c>
      <c r="G136" s="19" t="str">
        <f t="shared" ref="G136:G199" si="22">$B$2&amp;$G$6&amp;$B$2&amp;$B$1&amp;1</f>
        <v>"Num":1</v>
      </c>
      <c r="H136" s="19" t="str">
        <f t="shared" ref="H136:H199" si="23">$B$2&amp;$H$6&amp;$B$2&amp;$B$1&amp;_xlfn.XLOOKUP(K136,$B$7:$B$18,$C$7:$C$18)</f>
        <v>"Weight":125</v>
      </c>
      <c r="I136" s="19" t="str">
        <f t="shared" ref="I136:I199" si="24">$A$3&amp;_xlfn.TEXTJOIN($C$1,1,F136:H136)&amp;$A$4</f>
        <v>{"ItemId":6005132045,"Num":1,"Weight":125}</v>
      </c>
      <c r="J136" s="1">
        <f t="shared" si="19"/>
        <v>45</v>
      </c>
      <c r="K136" s="1">
        <f t="shared" si="20"/>
        <v>5</v>
      </c>
      <c r="L136" s="1">
        <f t="shared" si="16"/>
        <v>2</v>
      </c>
    </row>
    <row r="137" spans="5:12" x14ac:dyDescent="0.15">
      <c r="E137" s="32">
        <v>6005133045</v>
      </c>
      <c r="F137" s="32" t="str">
        <f t="shared" si="21"/>
        <v>"ItemId":6005133045</v>
      </c>
      <c r="G137" s="19" t="str">
        <f t="shared" si="22"/>
        <v>"Num":1</v>
      </c>
      <c r="H137" s="19" t="str">
        <f t="shared" si="23"/>
        <v>"Weight":125</v>
      </c>
      <c r="I137" s="19" t="str">
        <f t="shared" si="24"/>
        <v>{"ItemId":6005133045,"Num":1,"Weight":125}</v>
      </c>
      <c r="J137" s="1">
        <f t="shared" si="19"/>
        <v>45</v>
      </c>
      <c r="K137" s="1">
        <f t="shared" si="20"/>
        <v>5</v>
      </c>
      <c r="L137" s="1">
        <f t="shared" si="16"/>
        <v>3</v>
      </c>
    </row>
    <row r="138" spans="5:12" x14ac:dyDescent="0.15">
      <c r="E138" s="32">
        <v>6005134045</v>
      </c>
      <c r="F138" s="32" t="str">
        <f t="shared" si="21"/>
        <v>"ItemId":6005134045</v>
      </c>
      <c r="G138" s="19" t="str">
        <f t="shared" si="22"/>
        <v>"Num":1</v>
      </c>
      <c r="H138" s="19" t="str">
        <f t="shared" si="23"/>
        <v>"Weight":125</v>
      </c>
      <c r="I138" s="19" t="str">
        <f t="shared" si="24"/>
        <v>{"ItemId":6005134045,"Num":1,"Weight":125}</v>
      </c>
      <c r="J138" s="1">
        <f t="shared" si="19"/>
        <v>45</v>
      </c>
      <c r="K138" s="1">
        <f t="shared" si="20"/>
        <v>5</v>
      </c>
      <c r="L138" s="1">
        <f t="shared" si="16"/>
        <v>4</v>
      </c>
    </row>
    <row r="139" spans="5:12" x14ac:dyDescent="0.15">
      <c r="E139" s="32">
        <v>6005211045</v>
      </c>
      <c r="F139" s="32" t="str">
        <f t="shared" si="21"/>
        <v>"ItemId":6005211045</v>
      </c>
      <c r="G139" s="19" t="str">
        <f t="shared" si="22"/>
        <v>"Num":1</v>
      </c>
      <c r="H139" s="19" t="str">
        <f t="shared" si="23"/>
        <v>"Weight":125</v>
      </c>
      <c r="I139" s="19" t="str">
        <f t="shared" si="24"/>
        <v>{"ItemId":6005211045,"Num":1,"Weight":125}</v>
      </c>
      <c r="J139" s="1">
        <f t="shared" si="19"/>
        <v>45</v>
      </c>
      <c r="K139" s="1">
        <f t="shared" si="20"/>
        <v>5</v>
      </c>
      <c r="L139" s="1">
        <f t="shared" si="16"/>
        <v>1</v>
      </c>
    </row>
    <row r="140" spans="5:12" x14ac:dyDescent="0.15">
      <c r="E140" s="32">
        <v>6005212045</v>
      </c>
      <c r="F140" s="32" t="str">
        <f t="shared" si="21"/>
        <v>"ItemId":6005212045</v>
      </c>
      <c r="G140" s="19" t="str">
        <f t="shared" si="22"/>
        <v>"Num":1</v>
      </c>
      <c r="H140" s="19" t="str">
        <f t="shared" si="23"/>
        <v>"Weight":125</v>
      </c>
      <c r="I140" s="19" t="str">
        <f t="shared" si="24"/>
        <v>{"ItemId":6005212045,"Num":1,"Weight":125}</v>
      </c>
      <c r="J140" s="1">
        <f t="shared" si="19"/>
        <v>45</v>
      </c>
      <c r="K140" s="1">
        <f t="shared" si="20"/>
        <v>5</v>
      </c>
      <c r="L140" s="1">
        <f t="shared" ref="L140:L203" si="25">L136</f>
        <v>2</v>
      </c>
    </row>
    <row r="141" spans="5:12" x14ac:dyDescent="0.15">
      <c r="E141" s="32">
        <v>6005213045</v>
      </c>
      <c r="F141" s="32" t="str">
        <f t="shared" si="21"/>
        <v>"ItemId":6005213045</v>
      </c>
      <c r="G141" s="19" t="str">
        <f t="shared" si="22"/>
        <v>"Num":1</v>
      </c>
      <c r="H141" s="19" t="str">
        <f t="shared" si="23"/>
        <v>"Weight":125</v>
      </c>
      <c r="I141" s="19" t="str">
        <f t="shared" si="24"/>
        <v>{"ItemId":6005213045,"Num":1,"Weight":125}</v>
      </c>
      <c r="J141" s="1">
        <f t="shared" si="19"/>
        <v>45</v>
      </c>
      <c r="K141" s="1">
        <f t="shared" si="20"/>
        <v>5</v>
      </c>
      <c r="L141" s="1">
        <f t="shared" si="25"/>
        <v>3</v>
      </c>
    </row>
    <row r="142" spans="5:12" x14ac:dyDescent="0.15">
      <c r="E142" s="32">
        <v>6005214045</v>
      </c>
      <c r="F142" s="32" t="str">
        <f t="shared" si="21"/>
        <v>"ItemId":6005214045</v>
      </c>
      <c r="G142" s="19" t="str">
        <f t="shared" si="22"/>
        <v>"Num":1</v>
      </c>
      <c r="H142" s="19" t="str">
        <f t="shared" si="23"/>
        <v>"Weight":125</v>
      </c>
      <c r="I142" s="19" t="str">
        <f t="shared" si="24"/>
        <v>{"ItemId":6005214045,"Num":1,"Weight":125}</v>
      </c>
      <c r="J142" s="1">
        <f t="shared" si="19"/>
        <v>45</v>
      </c>
      <c r="K142" s="1">
        <f t="shared" si="20"/>
        <v>5</v>
      </c>
      <c r="L142" s="1">
        <f t="shared" si="25"/>
        <v>4</v>
      </c>
    </row>
    <row r="143" spans="5:12" x14ac:dyDescent="0.15">
      <c r="E143" s="32">
        <v>6005221045</v>
      </c>
      <c r="F143" s="32" t="str">
        <f t="shared" si="21"/>
        <v>"ItemId":6005221045</v>
      </c>
      <c r="G143" s="19" t="str">
        <f t="shared" si="22"/>
        <v>"Num":1</v>
      </c>
      <c r="H143" s="19" t="str">
        <f t="shared" si="23"/>
        <v>"Weight":125</v>
      </c>
      <c r="I143" s="19" t="str">
        <f t="shared" si="24"/>
        <v>{"ItemId":6005221045,"Num":1,"Weight":125}</v>
      </c>
      <c r="J143" s="1">
        <f t="shared" si="19"/>
        <v>45</v>
      </c>
      <c r="K143" s="1">
        <f t="shared" si="20"/>
        <v>5</v>
      </c>
      <c r="L143" s="1">
        <f t="shared" si="25"/>
        <v>1</v>
      </c>
    </row>
    <row r="144" spans="5:12" x14ac:dyDescent="0.15">
      <c r="E144" s="32">
        <v>6005222045</v>
      </c>
      <c r="F144" s="32" t="str">
        <f t="shared" si="21"/>
        <v>"ItemId":6005222045</v>
      </c>
      <c r="G144" s="19" t="str">
        <f t="shared" si="22"/>
        <v>"Num":1</v>
      </c>
      <c r="H144" s="19" t="str">
        <f t="shared" si="23"/>
        <v>"Weight":125</v>
      </c>
      <c r="I144" s="19" t="str">
        <f t="shared" si="24"/>
        <v>{"ItemId":6005222045,"Num":1,"Weight":125}</v>
      </c>
      <c r="J144" s="1">
        <f t="shared" si="19"/>
        <v>45</v>
      </c>
      <c r="K144" s="1">
        <f t="shared" si="20"/>
        <v>5</v>
      </c>
      <c r="L144" s="1">
        <f t="shared" si="25"/>
        <v>2</v>
      </c>
    </row>
    <row r="145" spans="5:12" x14ac:dyDescent="0.15">
      <c r="E145" s="32">
        <v>6005223045</v>
      </c>
      <c r="F145" s="32" t="str">
        <f t="shared" si="21"/>
        <v>"ItemId":6005223045</v>
      </c>
      <c r="G145" s="19" t="str">
        <f t="shared" si="22"/>
        <v>"Num":1</v>
      </c>
      <c r="H145" s="19" t="str">
        <f t="shared" si="23"/>
        <v>"Weight":125</v>
      </c>
      <c r="I145" s="19" t="str">
        <f t="shared" si="24"/>
        <v>{"ItemId":6005223045,"Num":1,"Weight":125}</v>
      </c>
      <c r="J145" s="1">
        <f t="shared" si="19"/>
        <v>45</v>
      </c>
      <c r="K145" s="1">
        <f t="shared" si="20"/>
        <v>5</v>
      </c>
      <c r="L145" s="1">
        <f t="shared" si="25"/>
        <v>3</v>
      </c>
    </row>
    <row r="146" spans="5:12" x14ac:dyDescent="0.15">
      <c r="E146" s="32">
        <v>6005224045</v>
      </c>
      <c r="F146" s="32" t="str">
        <f t="shared" si="21"/>
        <v>"ItemId":6005224045</v>
      </c>
      <c r="G146" s="19" t="str">
        <f t="shared" si="22"/>
        <v>"Num":1</v>
      </c>
      <c r="H146" s="19" t="str">
        <f t="shared" si="23"/>
        <v>"Weight":125</v>
      </c>
      <c r="I146" s="19" t="str">
        <f t="shared" si="24"/>
        <v>{"ItemId":6005224045,"Num":1,"Weight":125}</v>
      </c>
      <c r="J146" s="1">
        <f t="shared" si="19"/>
        <v>45</v>
      </c>
      <c r="K146" s="1">
        <f t="shared" si="20"/>
        <v>5</v>
      </c>
      <c r="L146" s="1">
        <f t="shared" si="25"/>
        <v>4</v>
      </c>
    </row>
    <row r="147" spans="5:12" x14ac:dyDescent="0.15">
      <c r="E147" s="32">
        <v>6005231045</v>
      </c>
      <c r="F147" s="32" t="str">
        <f t="shared" si="21"/>
        <v>"ItemId":6005231045</v>
      </c>
      <c r="G147" s="19" t="str">
        <f t="shared" si="22"/>
        <v>"Num":1</v>
      </c>
      <c r="H147" s="19" t="str">
        <f t="shared" si="23"/>
        <v>"Weight":125</v>
      </c>
      <c r="I147" s="19" t="str">
        <f t="shared" si="24"/>
        <v>{"ItemId":6005231045,"Num":1,"Weight":125}</v>
      </c>
      <c r="J147" s="1">
        <f t="shared" si="19"/>
        <v>45</v>
      </c>
      <c r="K147" s="1">
        <f t="shared" si="20"/>
        <v>5</v>
      </c>
      <c r="L147" s="1">
        <f t="shared" si="25"/>
        <v>1</v>
      </c>
    </row>
    <row r="148" spans="5:12" x14ac:dyDescent="0.15">
      <c r="E148" s="32">
        <v>6005232045</v>
      </c>
      <c r="F148" s="32" t="str">
        <f t="shared" si="21"/>
        <v>"ItemId":6005232045</v>
      </c>
      <c r="G148" s="19" t="str">
        <f t="shared" si="22"/>
        <v>"Num":1</v>
      </c>
      <c r="H148" s="19" t="str">
        <f t="shared" si="23"/>
        <v>"Weight":125</v>
      </c>
      <c r="I148" s="19" t="str">
        <f t="shared" si="24"/>
        <v>{"ItemId":6005232045,"Num":1,"Weight":125}</v>
      </c>
      <c r="J148" s="1">
        <f t="shared" si="19"/>
        <v>45</v>
      </c>
      <c r="K148" s="1">
        <f t="shared" si="20"/>
        <v>5</v>
      </c>
      <c r="L148" s="1">
        <f t="shared" si="25"/>
        <v>2</v>
      </c>
    </row>
    <row r="149" spans="5:12" x14ac:dyDescent="0.15">
      <c r="E149" s="32">
        <v>6005233045</v>
      </c>
      <c r="F149" s="32" t="str">
        <f t="shared" si="21"/>
        <v>"ItemId":6005233045</v>
      </c>
      <c r="G149" s="19" t="str">
        <f t="shared" si="22"/>
        <v>"Num":1</v>
      </c>
      <c r="H149" s="19" t="str">
        <f t="shared" si="23"/>
        <v>"Weight":125</v>
      </c>
      <c r="I149" s="19" t="str">
        <f t="shared" si="24"/>
        <v>{"ItemId":6005233045,"Num":1,"Weight":125}</v>
      </c>
      <c r="J149" s="1">
        <f t="shared" si="19"/>
        <v>45</v>
      </c>
      <c r="K149" s="1">
        <f t="shared" si="20"/>
        <v>5</v>
      </c>
      <c r="L149" s="1">
        <f t="shared" si="25"/>
        <v>3</v>
      </c>
    </row>
    <row r="150" spans="5:12" x14ac:dyDescent="0.15">
      <c r="E150" s="32">
        <v>6005234045</v>
      </c>
      <c r="F150" s="32" t="str">
        <f t="shared" si="21"/>
        <v>"ItemId":6005234045</v>
      </c>
      <c r="G150" s="19" t="str">
        <f t="shared" si="22"/>
        <v>"Num":1</v>
      </c>
      <c r="H150" s="19" t="str">
        <f t="shared" si="23"/>
        <v>"Weight":125</v>
      </c>
      <c r="I150" s="19" t="str">
        <f t="shared" si="24"/>
        <v>{"ItemId":6005234045,"Num":1,"Weight":125}</v>
      </c>
      <c r="J150" s="1">
        <f t="shared" si="19"/>
        <v>45</v>
      </c>
      <c r="K150" s="1">
        <f t="shared" si="20"/>
        <v>5</v>
      </c>
      <c r="L150" s="1">
        <f t="shared" si="25"/>
        <v>4</v>
      </c>
    </row>
    <row r="151" spans="5:12" x14ac:dyDescent="0.15">
      <c r="E151" s="32">
        <v>6005311045</v>
      </c>
      <c r="F151" s="32" t="str">
        <f t="shared" si="21"/>
        <v>"ItemId":6005311045</v>
      </c>
      <c r="G151" s="19" t="str">
        <f t="shared" si="22"/>
        <v>"Num":1</v>
      </c>
      <c r="H151" s="19" t="str">
        <f t="shared" si="23"/>
        <v>"Weight":125</v>
      </c>
      <c r="I151" s="19" t="str">
        <f t="shared" si="24"/>
        <v>{"ItemId":6005311045,"Num":1,"Weight":125}</v>
      </c>
      <c r="J151" s="1">
        <f t="shared" si="19"/>
        <v>45</v>
      </c>
      <c r="K151" s="1">
        <f t="shared" si="20"/>
        <v>5</v>
      </c>
      <c r="L151" s="1">
        <f t="shared" si="25"/>
        <v>1</v>
      </c>
    </row>
    <row r="152" spans="5:12" x14ac:dyDescent="0.15">
      <c r="E152" s="32">
        <v>6005312045</v>
      </c>
      <c r="F152" s="32" t="str">
        <f t="shared" si="21"/>
        <v>"ItemId":6005312045</v>
      </c>
      <c r="G152" s="19" t="str">
        <f t="shared" si="22"/>
        <v>"Num":1</v>
      </c>
      <c r="H152" s="19" t="str">
        <f t="shared" si="23"/>
        <v>"Weight":125</v>
      </c>
      <c r="I152" s="19" t="str">
        <f t="shared" si="24"/>
        <v>{"ItemId":6005312045,"Num":1,"Weight":125}</v>
      </c>
      <c r="J152" s="1">
        <f t="shared" si="19"/>
        <v>45</v>
      </c>
      <c r="K152" s="1">
        <f t="shared" si="20"/>
        <v>5</v>
      </c>
      <c r="L152" s="1">
        <f t="shared" si="25"/>
        <v>2</v>
      </c>
    </row>
    <row r="153" spans="5:12" x14ac:dyDescent="0.15">
      <c r="E153" s="32">
        <v>6005313045</v>
      </c>
      <c r="F153" s="32" t="str">
        <f t="shared" si="21"/>
        <v>"ItemId":6005313045</v>
      </c>
      <c r="G153" s="19" t="str">
        <f t="shared" si="22"/>
        <v>"Num":1</v>
      </c>
      <c r="H153" s="19" t="str">
        <f t="shared" si="23"/>
        <v>"Weight":125</v>
      </c>
      <c r="I153" s="19" t="str">
        <f t="shared" si="24"/>
        <v>{"ItemId":6005313045,"Num":1,"Weight":125}</v>
      </c>
      <c r="J153" s="1">
        <f t="shared" si="19"/>
        <v>45</v>
      </c>
      <c r="K153" s="1">
        <f t="shared" si="20"/>
        <v>5</v>
      </c>
      <c r="L153" s="1">
        <f t="shared" si="25"/>
        <v>3</v>
      </c>
    </row>
    <row r="154" spans="5:12" x14ac:dyDescent="0.15">
      <c r="E154" s="32">
        <v>6005314045</v>
      </c>
      <c r="F154" s="32" t="str">
        <f t="shared" si="21"/>
        <v>"ItemId":6005314045</v>
      </c>
      <c r="G154" s="19" t="str">
        <f t="shared" si="22"/>
        <v>"Num":1</v>
      </c>
      <c r="H154" s="19" t="str">
        <f t="shared" si="23"/>
        <v>"Weight":125</v>
      </c>
      <c r="I154" s="19" t="str">
        <f t="shared" si="24"/>
        <v>{"ItemId":6005314045,"Num":1,"Weight":125}</v>
      </c>
      <c r="J154" s="1">
        <f t="shared" si="19"/>
        <v>45</v>
      </c>
      <c r="K154" s="1">
        <f t="shared" si="20"/>
        <v>5</v>
      </c>
      <c r="L154" s="1">
        <f t="shared" si="25"/>
        <v>4</v>
      </c>
    </row>
    <row r="155" spans="5:12" x14ac:dyDescent="0.15">
      <c r="E155" s="32">
        <v>6005321045</v>
      </c>
      <c r="F155" s="32" t="str">
        <f t="shared" si="21"/>
        <v>"ItemId":6005321045</v>
      </c>
      <c r="G155" s="19" t="str">
        <f t="shared" si="22"/>
        <v>"Num":1</v>
      </c>
      <c r="H155" s="19" t="str">
        <f t="shared" si="23"/>
        <v>"Weight":125</v>
      </c>
      <c r="I155" s="19" t="str">
        <f t="shared" si="24"/>
        <v>{"ItemId":6005321045,"Num":1,"Weight":125}</v>
      </c>
      <c r="J155" s="1">
        <f t="shared" si="19"/>
        <v>45</v>
      </c>
      <c r="K155" s="1">
        <f t="shared" si="20"/>
        <v>5</v>
      </c>
      <c r="L155" s="1">
        <f t="shared" si="25"/>
        <v>1</v>
      </c>
    </row>
    <row r="156" spans="5:12" x14ac:dyDescent="0.15">
      <c r="E156" s="32">
        <v>6005322045</v>
      </c>
      <c r="F156" s="32" t="str">
        <f t="shared" si="21"/>
        <v>"ItemId":6005322045</v>
      </c>
      <c r="G156" s="19" t="str">
        <f t="shared" si="22"/>
        <v>"Num":1</v>
      </c>
      <c r="H156" s="19" t="str">
        <f t="shared" si="23"/>
        <v>"Weight":125</v>
      </c>
      <c r="I156" s="19" t="str">
        <f t="shared" si="24"/>
        <v>{"ItemId":6005322045,"Num":1,"Weight":125}</v>
      </c>
      <c r="J156" s="1">
        <f t="shared" si="19"/>
        <v>45</v>
      </c>
      <c r="K156" s="1">
        <f t="shared" si="20"/>
        <v>5</v>
      </c>
      <c r="L156" s="1">
        <f t="shared" si="25"/>
        <v>2</v>
      </c>
    </row>
    <row r="157" spans="5:12" x14ac:dyDescent="0.15">
      <c r="E157" s="32">
        <v>6005323045</v>
      </c>
      <c r="F157" s="32" t="str">
        <f t="shared" si="21"/>
        <v>"ItemId":6005323045</v>
      </c>
      <c r="G157" s="19" t="str">
        <f t="shared" si="22"/>
        <v>"Num":1</v>
      </c>
      <c r="H157" s="19" t="str">
        <f t="shared" si="23"/>
        <v>"Weight":125</v>
      </c>
      <c r="I157" s="19" t="str">
        <f t="shared" si="24"/>
        <v>{"ItemId":6005323045,"Num":1,"Weight":125}</v>
      </c>
      <c r="J157" s="1">
        <f t="shared" si="19"/>
        <v>45</v>
      </c>
      <c r="K157" s="1">
        <f t="shared" si="20"/>
        <v>5</v>
      </c>
      <c r="L157" s="1">
        <f t="shared" si="25"/>
        <v>3</v>
      </c>
    </row>
    <row r="158" spans="5:12" x14ac:dyDescent="0.15">
      <c r="E158" s="32">
        <v>6005324045</v>
      </c>
      <c r="F158" s="32" t="str">
        <f t="shared" si="21"/>
        <v>"ItemId":6005324045</v>
      </c>
      <c r="G158" s="19" t="str">
        <f t="shared" si="22"/>
        <v>"Num":1</v>
      </c>
      <c r="H158" s="19" t="str">
        <f t="shared" si="23"/>
        <v>"Weight":125</v>
      </c>
      <c r="I158" s="19" t="str">
        <f t="shared" si="24"/>
        <v>{"ItemId":6005324045,"Num":1,"Weight":125}</v>
      </c>
      <c r="J158" s="1">
        <f t="shared" si="19"/>
        <v>45</v>
      </c>
      <c r="K158" s="1">
        <f t="shared" si="20"/>
        <v>5</v>
      </c>
      <c r="L158" s="1">
        <f t="shared" si="25"/>
        <v>4</v>
      </c>
    </row>
    <row r="159" spans="5:12" x14ac:dyDescent="0.15">
      <c r="E159" s="32">
        <v>6005331045</v>
      </c>
      <c r="F159" s="32" t="str">
        <f t="shared" si="21"/>
        <v>"ItemId":6005331045</v>
      </c>
      <c r="G159" s="19" t="str">
        <f t="shared" si="22"/>
        <v>"Num":1</v>
      </c>
      <c r="H159" s="19" t="str">
        <f t="shared" si="23"/>
        <v>"Weight":125</v>
      </c>
      <c r="I159" s="19" t="str">
        <f t="shared" si="24"/>
        <v>{"ItemId":6005331045,"Num":1,"Weight":125}</v>
      </c>
      <c r="J159" s="1">
        <f t="shared" si="19"/>
        <v>45</v>
      </c>
      <c r="K159" s="1">
        <f t="shared" si="20"/>
        <v>5</v>
      </c>
      <c r="L159" s="1">
        <f t="shared" si="25"/>
        <v>1</v>
      </c>
    </row>
    <row r="160" spans="5:12" x14ac:dyDescent="0.15">
      <c r="E160" s="32">
        <v>6005332045</v>
      </c>
      <c r="F160" s="32" t="str">
        <f t="shared" si="21"/>
        <v>"ItemId":6005332045</v>
      </c>
      <c r="G160" s="19" t="str">
        <f t="shared" si="22"/>
        <v>"Num":1</v>
      </c>
      <c r="H160" s="19" t="str">
        <f t="shared" si="23"/>
        <v>"Weight":125</v>
      </c>
      <c r="I160" s="19" t="str">
        <f t="shared" si="24"/>
        <v>{"ItemId":6005332045,"Num":1,"Weight":125}</v>
      </c>
      <c r="J160" s="1">
        <f t="shared" si="19"/>
        <v>45</v>
      </c>
      <c r="K160" s="1">
        <f t="shared" si="20"/>
        <v>5</v>
      </c>
      <c r="L160" s="1">
        <f t="shared" si="25"/>
        <v>2</v>
      </c>
    </row>
    <row r="161" spans="5:12" x14ac:dyDescent="0.15">
      <c r="E161" s="32">
        <v>6005333045</v>
      </c>
      <c r="F161" s="32" t="str">
        <f t="shared" si="21"/>
        <v>"ItemId":6005333045</v>
      </c>
      <c r="G161" s="19" t="str">
        <f t="shared" si="22"/>
        <v>"Num":1</v>
      </c>
      <c r="H161" s="19" t="str">
        <f t="shared" si="23"/>
        <v>"Weight":125</v>
      </c>
      <c r="I161" s="19" t="str">
        <f t="shared" si="24"/>
        <v>{"ItemId":6005333045,"Num":1,"Weight":125}</v>
      </c>
      <c r="J161" s="1">
        <f t="shared" si="19"/>
        <v>45</v>
      </c>
      <c r="K161" s="1">
        <f t="shared" si="20"/>
        <v>5</v>
      </c>
      <c r="L161" s="1">
        <f t="shared" si="25"/>
        <v>3</v>
      </c>
    </row>
    <row r="162" spans="5:12" x14ac:dyDescent="0.15">
      <c r="E162" s="32">
        <v>6005334045</v>
      </c>
      <c r="F162" s="32" t="str">
        <f t="shared" si="21"/>
        <v>"ItemId":6005334045</v>
      </c>
      <c r="G162" s="19" t="str">
        <f t="shared" si="22"/>
        <v>"Num":1</v>
      </c>
      <c r="H162" s="19" t="str">
        <f t="shared" si="23"/>
        <v>"Weight":125</v>
      </c>
      <c r="I162" s="19" t="str">
        <f t="shared" si="24"/>
        <v>{"ItemId":6005334045,"Num":1,"Weight":125}</v>
      </c>
      <c r="J162" s="1">
        <f t="shared" si="19"/>
        <v>45</v>
      </c>
      <c r="K162" s="1">
        <f t="shared" si="20"/>
        <v>5</v>
      </c>
      <c r="L162" s="1">
        <f t="shared" si="25"/>
        <v>4</v>
      </c>
    </row>
    <row r="163" spans="5:12" x14ac:dyDescent="0.15">
      <c r="E163" s="32">
        <v>6005411045</v>
      </c>
      <c r="F163" s="32" t="str">
        <f t="shared" si="21"/>
        <v>"ItemId":6005411045</v>
      </c>
      <c r="G163" s="19" t="str">
        <f t="shared" si="22"/>
        <v>"Num":1</v>
      </c>
      <c r="H163" s="19" t="str">
        <f t="shared" si="23"/>
        <v>"Weight":125</v>
      </c>
      <c r="I163" s="19" t="str">
        <f t="shared" si="24"/>
        <v>{"ItemId":6005411045,"Num":1,"Weight":125}</v>
      </c>
      <c r="J163" s="1">
        <f t="shared" si="19"/>
        <v>45</v>
      </c>
      <c r="K163" s="1">
        <f t="shared" si="20"/>
        <v>5</v>
      </c>
      <c r="L163" s="1">
        <f t="shared" si="25"/>
        <v>1</v>
      </c>
    </row>
    <row r="164" spans="5:12" x14ac:dyDescent="0.15">
      <c r="E164" s="32">
        <v>6005412045</v>
      </c>
      <c r="F164" s="32" t="str">
        <f t="shared" si="21"/>
        <v>"ItemId":6005412045</v>
      </c>
      <c r="G164" s="19" t="str">
        <f t="shared" si="22"/>
        <v>"Num":1</v>
      </c>
      <c r="H164" s="19" t="str">
        <f t="shared" si="23"/>
        <v>"Weight":125</v>
      </c>
      <c r="I164" s="19" t="str">
        <f t="shared" si="24"/>
        <v>{"ItemId":6005412045,"Num":1,"Weight":125}</v>
      </c>
      <c r="J164" s="1">
        <f t="shared" si="19"/>
        <v>45</v>
      </c>
      <c r="K164" s="1">
        <f t="shared" si="20"/>
        <v>5</v>
      </c>
      <c r="L164" s="1">
        <f t="shared" si="25"/>
        <v>2</v>
      </c>
    </row>
    <row r="165" spans="5:12" x14ac:dyDescent="0.15">
      <c r="E165" s="32">
        <v>6005413045</v>
      </c>
      <c r="F165" s="32" t="str">
        <f t="shared" si="21"/>
        <v>"ItemId":6005413045</v>
      </c>
      <c r="G165" s="19" t="str">
        <f t="shared" si="22"/>
        <v>"Num":1</v>
      </c>
      <c r="H165" s="19" t="str">
        <f t="shared" si="23"/>
        <v>"Weight":125</v>
      </c>
      <c r="I165" s="19" t="str">
        <f t="shared" si="24"/>
        <v>{"ItemId":6005413045,"Num":1,"Weight":125}</v>
      </c>
      <c r="J165" s="1">
        <f t="shared" si="19"/>
        <v>45</v>
      </c>
      <c r="K165" s="1">
        <f t="shared" si="20"/>
        <v>5</v>
      </c>
      <c r="L165" s="1">
        <f t="shared" si="25"/>
        <v>3</v>
      </c>
    </row>
    <row r="166" spans="5:12" x14ac:dyDescent="0.15">
      <c r="E166" s="32">
        <v>6005414045</v>
      </c>
      <c r="F166" s="32" t="str">
        <f t="shared" si="21"/>
        <v>"ItemId":6005414045</v>
      </c>
      <c r="G166" s="19" t="str">
        <f t="shared" si="22"/>
        <v>"Num":1</v>
      </c>
      <c r="H166" s="19" t="str">
        <f t="shared" si="23"/>
        <v>"Weight":125</v>
      </c>
      <c r="I166" s="19" t="str">
        <f t="shared" si="24"/>
        <v>{"ItemId":6005414045,"Num":1,"Weight":125}</v>
      </c>
      <c r="J166" s="1">
        <f t="shared" si="19"/>
        <v>45</v>
      </c>
      <c r="K166" s="1">
        <f t="shared" si="20"/>
        <v>5</v>
      </c>
      <c r="L166" s="1">
        <f t="shared" si="25"/>
        <v>4</v>
      </c>
    </row>
    <row r="167" spans="5:12" x14ac:dyDescent="0.15">
      <c r="E167" s="32">
        <v>6005421045</v>
      </c>
      <c r="F167" s="32" t="str">
        <f t="shared" si="21"/>
        <v>"ItemId":6005421045</v>
      </c>
      <c r="G167" s="19" t="str">
        <f t="shared" si="22"/>
        <v>"Num":1</v>
      </c>
      <c r="H167" s="19" t="str">
        <f t="shared" si="23"/>
        <v>"Weight":125</v>
      </c>
      <c r="I167" s="19" t="str">
        <f t="shared" si="24"/>
        <v>{"ItemId":6005421045,"Num":1,"Weight":125}</v>
      </c>
      <c r="J167" s="1">
        <f t="shared" si="19"/>
        <v>45</v>
      </c>
      <c r="K167" s="1">
        <f t="shared" si="20"/>
        <v>5</v>
      </c>
      <c r="L167" s="1">
        <f t="shared" si="25"/>
        <v>1</v>
      </c>
    </row>
    <row r="168" spans="5:12" x14ac:dyDescent="0.15">
      <c r="E168" s="32">
        <v>6005422045</v>
      </c>
      <c r="F168" s="32" t="str">
        <f t="shared" si="21"/>
        <v>"ItemId":6005422045</v>
      </c>
      <c r="G168" s="19" t="str">
        <f t="shared" si="22"/>
        <v>"Num":1</v>
      </c>
      <c r="H168" s="19" t="str">
        <f t="shared" si="23"/>
        <v>"Weight":125</v>
      </c>
      <c r="I168" s="19" t="str">
        <f t="shared" si="24"/>
        <v>{"ItemId":6005422045,"Num":1,"Weight":125}</v>
      </c>
      <c r="J168" s="1">
        <f t="shared" si="19"/>
        <v>45</v>
      </c>
      <c r="K168" s="1">
        <f t="shared" si="20"/>
        <v>5</v>
      </c>
      <c r="L168" s="1">
        <f t="shared" si="25"/>
        <v>2</v>
      </c>
    </row>
    <row r="169" spans="5:12" x14ac:dyDescent="0.15">
      <c r="E169" s="32">
        <v>6005423045</v>
      </c>
      <c r="F169" s="32" t="str">
        <f t="shared" si="21"/>
        <v>"ItemId":6005423045</v>
      </c>
      <c r="G169" s="19" t="str">
        <f t="shared" si="22"/>
        <v>"Num":1</v>
      </c>
      <c r="H169" s="19" t="str">
        <f t="shared" si="23"/>
        <v>"Weight":125</v>
      </c>
      <c r="I169" s="19" t="str">
        <f t="shared" si="24"/>
        <v>{"ItemId":6005423045,"Num":1,"Weight":125}</v>
      </c>
      <c r="J169" s="1">
        <f t="shared" si="19"/>
        <v>45</v>
      </c>
      <c r="K169" s="1">
        <f t="shared" si="20"/>
        <v>5</v>
      </c>
      <c r="L169" s="1">
        <f t="shared" si="25"/>
        <v>3</v>
      </c>
    </row>
    <row r="170" spans="5:12" x14ac:dyDescent="0.15">
      <c r="E170" s="32">
        <v>6005424045</v>
      </c>
      <c r="F170" s="32" t="str">
        <f t="shared" si="21"/>
        <v>"ItemId":6005424045</v>
      </c>
      <c r="G170" s="19" t="str">
        <f t="shared" si="22"/>
        <v>"Num":1</v>
      </c>
      <c r="H170" s="19" t="str">
        <f t="shared" si="23"/>
        <v>"Weight":125</v>
      </c>
      <c r="I170" s="19" t="str">
        <f t="shared" si="24"/>
        <v>{"ItemId":6005424045,"Num":1,"Weight":125}</v>
      </c>
      <c r="J170" s="1">
        <f t="shared" si="19"/>
        <v>45</v>
      </c>
      <c r="K170" s="1">
        <f t="shared" si="20"/>
        <v>5</v>
      </c>
      <c r="L170" s="1">
        <f t="shared" si="25"/>
        <v>4</v>
      </c>
    </row>
    <row r="171" spans="5:12" x14ac:dyDescent="0.15">
      <c r="E171" s="32">
        <v>6005431045</v>
      </c>
      <c r="F171" s="32" t="str">
        <f t="shared" si="21"/>
        <v>"ItemId":6005431045</v>
      </c>
      <c r="G171" s="19" t="str">
        <f t="shared" si="22"/>
        <v>"Num":1</v>
      </c>
      <c r="H171" s="19" t="str">
        <f t="shared" si="23"/>
        <v>"Weight":125</v>
      </c>
      <c r="I171" s="19" t="str">
        <f t="shared" si="24"/>
        <v>{"ItemId":6005431045,"Num":1,"Weight":125}</v>
      </c>
      <c r="J171" s="1">
        <f t="shared" si="19"/>
        <v>45</v>
      </c>
      <c r="K171" s="1">
        <f t="shared" si="20"/>
        <v>5</v>
      </c>
      <c r="L171" s="1">
        <f t="shared" si="25"/>
        <v>1</v>
      </c>
    </row>
    <row r="172" spans="5:12" x14ac:dyDescent="0.15">
      <c r="E172" s="32">
        <v>6005432045</v>
      </c>
      <c r="F172" s="32" t="str">
        <f t="shared" si="21"/>
        <v>"ItemId":6005432045</v>
      </c>
      <c r="G172" s="19" t="str">
        <f t="shared" si="22"/>
        <v>"Num":1</v>
      </c>
      <c r="H172" s="19" t="str">
        <f t="shared" si="23"/>
        <v>"Weight":125</v>
      </c>
      <c r="I172" s="19" t="str">
        <f t="shared" si="24"/>
        <v>{"ItemId":6005432045,"Num":1,"Weight":125}</v>
      </c>
      <c r="J172" s="1">
        <f t="shared" si="19"/>
        <v>45</v>
      </c>
      <c r="K172" s="1">
        <f t="shared" si="20"/>
        <v>5</v>
      </c>
      <c r="L172" s="1">
        <f t="shared" si="25"/>
        <v>2</v>
      </c>
    </row>
    <row r="173" spans="5:12" x14ac:dyDescent="0.15">
      <c r="E173" s="32">
        <v>6005433045</v>
      </c>
      <c r="F173" s="32" t="str">
        <f t="shared" si="21"/>
        <v>"ItemId":6005433045</v>
      </c>
      <c r="G173" s="19" t="str">
        <f t="shared" si="22"/>
        <v>"Num":1</v>
      </c>
      <c r="H173" s="19" t="str">
        <f t="shared" si="23"/>
        <v>"Weight":125</v>
      </c>
      <c r="I173" s="19" t="str">
        <f t="shared" si="24"/>
        <v>{"ItemId":6005433045,"Num":1,"Weight":125}</v>
      </c>
      <c r="J173" s="1">
        <f t="shared" si="19"/>
        <v>45</v>
      </c>
      <c r="K173" s="1">
        <f t="shared" si="20"/>
        <v>5</v>
      </c>
      <c r="L173" s="1">
        <f t="shared" si="25"/>
        <v>3</v>
      </c>
    </row>
    <row r="174" spans="5:12" x14ac:dyDescent="0.15">
      <c r="E174" s="32">
        <v>6005434045</v>
      </c>
      <c r="F174" s="32" t="str">
        <f t="shared" si="21"/>
        <v>"ItemId":6005434045</v>
      </c>
      <c r="G174" s="19" t="str">
        <f t="shared" si="22"/>
        <v>"Num":1</v>
      </c>
      <c r="H174" s="19" t="str">
        <f t="shared" si="23"/>
        <v>"Weight":125</v>
      </c>
      <c r="I174" s="19" t="str">
        <f t="shared" si="24"/>
        <v>{"ItemId":6005434045,"Num":1,"Weight":125}</v>
      </c>
      <c r="J174" s="1">
        <f t="shared" si="19"/>
        <v>45</v>
      </c>
      <c r="K174" s="1">
        <f t="shared" si="20"/>
        <v>5</v>
      </c>
      <c r="L174" s="1">
        <f t="shared" si="25"/>
        <v>4</v>
      </c>
    </row>
    <row r="175" spans="5:12" x14ac:dyDescent="0.15">
      <c r="E175" s="32">
        <v>6006111060</v>
      </c>
      <c r="F175" s="32" t="str">
        <f t="shared" si="21"/>
        <v>"ItemId":6006111060</v>
      </c>
      <c r="G175" s="19" t="str">
        <f t="shared" si="22"/>
        <v>"Num":1</v>
      </c>
      <c r="H175" s="19" t="str">
        <f t="shared" si="23"/>
        <v>"Weight":85</v>
      </c>
      <c r="I175" s="19" t="str">
        <f t="shared" si="24"/>
        <v>{"ItemId":6006111060,"Num":1,"Weight":85}</v>
      </c>
      <c r="J175" s="1">
        <v>60</v>
      </c>
      <c r="K175" s="1">
        <v>6</v>
      </c>
      <c r="L175" s="1">
        <f t="shared" si="25"/>
        <v>1</v>
      </c>
    </row>
    <row r="176" spans="5:12" x14ac:dyDescent="0.15">
      <c r="E176" s="32">
        <v>6006112060</v>
      </c>
      <c r="F176" s="32" t="str">
        <f t="shared" si="21"/>
        <v>"ItemId":6006112060</v>
      </c>
      <c r="G176" s="19" t="str">
        <f t="shared" si="22"/>
        <v>"Num":1</v>
      </c>
      <c r="H176" s="19" t="str">
        <f t="shared" si="23"/>
        <v>"Weight":85</v>
      </c>
      <c r="I176" s="19" t="str">
        <f t="shared" si="24"/>
        <v>{"ItemId":6006112060,"Num":1,"Weight":85}</v>
      </c>
      <c r="J176" s="1">
        <f>J175</f>
        <v>60</v>
      </c>
      <c r="K176" s="1">
        <f>K175</f>
        <v>6</v>
      </c>
      <c r="L176" s="1">
        <f t="shared" si="25"/>
        <v>2</v>
      </c>
    </row>
    <row r="177" spans="5:12" x14ac:dyDescent="0.15">
      <c r="E177" s="32">
        <v>6006113060</v>
      </c>
      <c r="F177" s="32" t="str">
        <f t="shared" si="21"/>
        <v>"ItemId":6006113060</v>
      </c>
      <c r="G177" s="19" t="str">
        <f t="shared" si="22"/>
        <v>"Num":1</v>
      </c>
      <c r="H177" s="19" t="str">
        <f t="shared" si="23"/>
        <v>"Weight":85</v>
      </c>
      <c r="I177" s="19" t="str">
        <f t="shared" si="24"/>
        <v>{"ItemId":6006113060,"Num":1,"Weight":85}</v>
      </c>
      <c r="J177" s="1">
        <f t="shared" ref="J177:J222" si="26">J176</f>
        <v>60</v>
      </c>
      <c r="K177" s="1">
        <f t="shared" ref="K177:K222" si="27">K176</f>
        <v>6</v>
      </c>
      <c r="L177" s="1">
        <f t="shared" si="25"/>
        <v>3</v>
      </c>
    </row>
    <row r="178" spans="5:12" x14ac:dyDescent="0.15">
      <c r="E178" s="32">
        <v>6006114060</v>
      </c>
      <c r="F178" s="32" t="str">
        <f t="shared" si="21"/>
        <v>"ItemId":6006114060</v>
      </c>
      <c r="G178" s="19" t="str">
        <f t="shared" si="22"/>
        <v>"Num":1</v>
      </c>
      <c r="H178" s="19" t="str">
        <f t="shared" si="23"/>
        <v>"Weight":85</v>
      </c>
      <c r="I178" s="19" t="str">
        <f t="shared" si="24"/>
        <v>{"ItemId":6006114060,"Num":1,"Weight":85}</v>
      </c>
      <c r="J178" s="1">
        <f t="shared" si="26"/>
        <v>60</v>
      </c>
      <c r="K178" s="1">
        <f t="shared" si="27"/>
        <v>6</v>
      </c>
      <c r="L178" s="1">
        <f t="shared" si="25"/>
        <v>4</v>
      </c>
    </row>
    <row r="179" spans="5:12" x14ac:dyDescent="0.15">
      <c r="E179" s="32">
        <v>6006121060</v>
      </c>
      <c r="F179" s="32" t="str">
        <f t="shared" si="21"/>
        <v>"ItemId":6006121060</v>
      </c>
      <c r="G179" s="19" t="str">
        <f t="shared" si="22"/>
        <v>"Num":1</v>
      </c>
      <c r="H179" s="19" t="str">
        <f t="shared" si="23"/>
        <v>"Weight":85</v>
      </c>
      <c r="I179" s="19" t="str">
        <f t="shared" si="24"/>
        <v>{"ItemId":6006121060,"Num":1,"Weight":85}</v>
      </c>
      <c r="J179" s="1">
        <f t="shared" si="26"/>
        <v>60</v>
      </c>
      <c r="K179" s="1">
        <f t="shared" si="27"/>
        <v>6</v>
      </c>
      <c r="L179" s="1">
        <f t="shared" si="25"/>
        <v>1</v>
      </c>
    </row>
    <row r="180" spans="5:12" x14ac:dyDescent="0.15">
      <c r="E180" s="32">
        <v>6006122060</v>
      </c>
      <c r="F180" s="32" t="str">
        <f t="shared" si="21"/>
        <v>"ItemId":6006122060</v>
      </c>
      <c r="G180" s="19" t="str">
        <f t="shared" si="22"/>
        <v>"Num":1</v>
      </c>
      <c r="H180" s="19" t="str">
        <f t="shared" si="23"/>
        <v>"Weight":85</v>
      </c>
      <c r="I180" s="19" t="str">
        <f t="shared" si="24"/>
        <v>{"ItemId":6006122060,"Num":1,"Weight":85}</v>
      </c>
      <c r="J180" s="1">
        <f t="shared" si="26"/>
        <v>60</v>
      </c>
      <c r="K180" s="1">
        <f t="shared" si="27"/>
        <v>6</v>
      </c>
      <c r="L180" s="1">
        <f t="shared" si="25"/>
        <v>2</v>
      </c>
    </row>
    <row r="181" spans="5:12" x14ac:dyDescent="0.15">
      <c r="E181" s="32">
        <v>6006123060</v>
      </c>
      <c r="F181" s="32" t="str">
        <f t="shared" si="21"/>
        <v>"ItemId":6006123060</v>
      </c>
      <c r="G181" s="19" t="str">
        <f t="shared" si="22"/>
        <v>"Num":1</v>
      </c>
      <c r="H181" s="19" t="str">
        <f t="shared" si="23"/>
        <v>"Weight":85</v>
      </c>
      <c r="I181" s="19" t="str">
        <f t="shared" si="24"/>
        <v>{"ItemId":6006123060,"Num":1,"Weight":85}</v>
      </c>
      <c r="J181" s="1">
        <f t="shared" si="26"/>
        <v>60</v>
      </c>
      <c r="K181" s="1">
        <f t="shared" si="27"/>
        <v>6</v>
      </c>
      <c r="L181" s="1">
        <f t="shared" si="25"/>
        <v>3</v>
      </c>
    </row>
    <row r="182" spans="5:12" x14ac:dyDescent="0.15">
      <c r="E182" s="32">
        <v>6006124060</v>
      </c>
      <c r="F182" s="32" t="str">
        <f t="shared" si="21"/>
        <v>"ItemId":6006124060</v>
      </c>
      <c r="G182" s="19" t="str">
        <f t="shared" si="22"/>
        <v>"Num":1</v>
      </c>
      <c r="H182" s="19" t="str">
        <f t="shared" si="23"/>
        <v>"Weight":85</v>
      </c>
      <c r="I182" s="19" t="str">
        <f t="shared" si="24"/>
        <v>{"ItemId":6006124060,"Num":1,"Weight":85}</v>
      </c>
      <c r="J182" s="1">
        <f t="shared" si="26"/>
        <v>60</v>
      </c>
      <c r="K182" s="1">
        <f t="shared" si="27"/>
        <v>6</v>
      </c>
      <c r="L182" s="1">
        <f t="shared" si="25"/>
        <v>4</v>
      </c>
    </row>
    <row r="183" spans="5:12" x14ac:dyDescent="0.15">
      <c r="E183" s="32">
        <v>6006131060</v>
      </c>
      <c r="F183" s="32" t="str">
        <f t="shared" si="21"/>
        <v>"ItemId":6006131060</v>
      </c>
      <c r="G183" s="19" t="str">
        <f t="shared" si="22"/>
        <v>"Num":1</v>
      </c>
      <c r="H183" s="19" t="str">
        <f t="shared" si="23"/>
        <v>"Weight":85</v>
      </c>
      <c r="I183" s="19" t="str">
        <f t="shared" si="24"/>
        <v>{"ItemId":6006131060,"Num":1,"Weight":85}</v>
      </c>
      <c r="J183" s="1">
        <f t="shared" si="26"/>
        <v>60</v>
      </c>
      <c r="K183" s="1">
        <f t="shared" si="27"/>
        <v>6</v>
      </c>
      <c r="L183" s="1">
        <f t="shared" si="25"/>
        <v>1</v>
      </c>
    </row>
    <row r="184" spans="5:12" x14ac:dyDescent="0.15">
      <c r="E184" s="32">
        <v>6006132060</v>
      </c>
      <c r="F184" s="32" t="str">
        <f t="shared" si="21"/>
        <v>"ItemId":6006132060</v>
      </c>
      <c r="G184" s="19" t="str">
        <f t="shared" si="22"/>
        <v>"Num":1</v>
      </c>
      <c r="H184" s="19" t="str">
        <f t="shared" si="23"/>
        <v>"Weight":85</v>
      </c>
      <c r="I184" s="19" t="str">
        <f t="shared" si="24"/>
        <v>{"ItemId":6006132060,"Num":1,"Weight":85}</v>
      </c>
      <c r="J184" s="1">
        <f t="shared" si="26"/>
        <v>60</v>
      </c>
      <c r="K184" s="1">
        <f t="shared" si="27"/>
        <v>6</v>
      </c>
      <c r="L184" s="1">
        <f t="shared" si="25"/>
        <v>2</v>
      </c>
    </row>
    <row r="185" spans="5:12" x14ac:dyDescent="0.15">
      <c r="E185" s="32">
        <v>6006133060</v>
      </c>
      <c r="F185" s="32" t="str">
        <f t="shared" si="21"/>
        <v>"ItemId":6006133060</v>
      </c>
      <c r="G185" s="19" t="str">
        <f t="shared" si="22"/>
        <v>"Num":1</v>
      </c>
      <c r="H185" s="19" t="str">
        <f t="shared" si="23"/>
        <v>"Weight":85</v>
      </c>
      <c r="I185" s="19" t="str">
        <f t="shared" si="24"/>
        <v>{"ItemId":6006133060,"Num":1,"Weight":85}</v>
      </c>
      <c r="J185" s="1">
        <f t="shared" si="26"/>
        <v>60</v>
      </c>
      <c r="K185" s="1">
        <f t="shared" si="27"/>
        <v>6</v>
      </c>
      <c r="L185" s="1">
        <f t="shared" si="25"/>
        <v>3</v>
      </c>
    </row>
    <row r="186" spans="5:12" x14ac:dyDescent="0.15">
      <c r="E186" s="32">
        <v>6006134060</v>
      </c>
      <c r="F186" s="32" t="str">
        <f t="shared" si="21"/>
        <v>"ItemId":6006134060</v>
      </c>
      <c r="G186" s="19" t="str">
        <f t="shared" si="22"/>
        <v>"Num":1</v>
      </c>
      <c r="H186" s="19" t="str">
        <f t="shared" si="23"/>
        <v>"Weight":85</v>
      </c>
      <c r="I186" s="19" t="str">
        <f t="shared" si="24"/>
        <v>{"ItemId":6006134060,"Num":1,"Weight":85}</v>
      </c>
      <c r="J186" s="1">
        <f t="shared" si="26"/>
        <v>60</v>
      </c>
      <c r="K186" s="1">
        <f t="shared" si="27"/>
        <v>6</v>
      </c>
      <c r="L186" s="1">
        <f t="shared" si="25"/>
        <v>4</v>
      </c>
    </row>
    <row r="187" spans="5:12" x14ac:dyDescent="0.15">
      <c r="E187" s="32">
        <v>6006211060</v>
      </c>
      <c r="F187" s="32" t="str">
        <f t="shared" si="21"/>
        <v>"ItemId":6006211060</v>
      </c>
      <c r="G187" s="19" t="str">
        <f t="shared" si="22"/>
        <v>"Num":1</v>
      </c>
      <c r="H187" s="19" t="str">
        <f t="shared" si="23"/>
        <v>"Weight":85</v>
      </c>
      <c r="I187" s="19" t="str">
        <f t="shared" si="24"/>
        <v>{"ItemId":6006211060,"Num":1,"Weight":85}</v>
      </c>
      <c r="J187" s="1">
        <f t="shared" si="26"/>
        <v>60</v>
      </c>
      <c r="K187" s="1">
        <f t="shared" si="27"/>
        <v>6</v>
      </c>
      <c r="L187" s="1">
        <f t="shared" si="25"/>
        <v>1</v>
      </c>
    </row>
    <row r="188" spans="5:12" x14ac:dyDescent="0.15">
      <c r="E188" s="32">
        <v>6006212060</v>
      </c>
      <c r="F188" s="32" t="str">
        <f t="shared" si="21"/>
        <v>"ItemId":6006212060</v>
      </c>
      <c r="G188" s="19" t="str">
        <f t="shared" si="22"/>
        <v>"Num":1</v>
      </c>
      <c r="H188" s="19" t="str">
        <f t="shared" si="23"/>
        <v>"Weight":85</v>
      </c>
      <c r="I188" s="19" t="str">
        <f t="shared" si="24"/>
        <v>{"ItemId":6006212060,"Num":1,"Weight":85}</v>
      </c>
      <c r="J188" s="1">
        <f t="shared" si="26"/>
        <v>60</v>
      </c>
      <c r="K188" s="1">
        <f t="shared" si="27"/>
        <v>6</v>
      </c>
      <c r="L188" s="1">
        <f t="shared" si="25"/>
        <v>2</v>
      </c>
    </row>
    <row r="189" spans="5:12" x14ac:dyDescent="0.15">
      <c r="E189" s="32">
        <v>6006213060</v>
      </c>
      <c r="F189" s="32" t="str">
        <f t="shared" si="21"/>
        <v>"ItemId":6006213060</v>
      </c>
      <c r="G189" s="19" t="str">
        <f t="shared" si="22"/>
        <v>"Num":1</v>
      </c>
      <c r="H189" s="19" t="str">
        <f t="shared" si="23"/>
        <v>"Weight":85</v>
      </c>
      <c r="I189" s="19" t="str">
        <f t="shared" si="24"/>
        <v>{"ItemId":6006213060,"Num":1,"Weight":85}</v>
      </c>
      <c r="J189" s="1">
        <f t="shared" si="26"/>
        <v>60</v>
      </c>
      <c r="K189" s="1">
        <f t="shared" si="27"/>
        <v>6</v>
      </c>
      <c r="L189" s="1">
        <f t="shared" si="25"/>
        <v>3</v>
      </c>
    </row>
    <row r="190" spans="5:12" x14ac:dyDescent="0.15">
      <c r="E190" s="32">
        <v>6006214060</v>
      </c>
      <c r="F190" s="32" t="str">
        <f t="shared" si="21"/>
        <v>"ItemId":6006214060</v>
      </c>
      <c r="G190" s="19" t="str">
        <f t="shared" si="22"/>
        <v>"Num":1</v>
      </c>
      <c r="H190" s="19" t="str">
        <f t="shared" si="23"/>
        <v>"Weight":85</v>
      </c>
      <c r="I190" s="19" t="str">
        <f t="shared" si="24"/>
        <v>{"ItemId":6006214060,"Num":1,"Weight":85}</v>
      </c>
      <c r="J190" s="1">
        <f t="shared" si="26"/>
        <v>60</v>
      </c>
      <c r="K190" s="1">
        <f t="shared" si="27"/>
        <v>6</v>
      </c>
      <c r="L190" s="1">
        <f t="shared" si="25"/>
        <v>4</v>
      </c>
    </row>
    <row r="191" spans="5:12" x14ac:dyDescent="0.15">
      <c r="E191" s="32">
        <v>6006221060</v>
      </c>
      <c r="F191" s="32" t="str">
        <f t="shared" si="21"/>
        <v>"ItemId":6006221060</v>
      </c>
      <c r="G191" s="19" t="str">
        <f t="shared" si="22"/>
        <v>"Num":1</v>
      </c>
      <c r="H191" s="19" t="str">
        <f t="shared" si="23"/>
        <v>"Weight":85</v>
      </c>
      <c r="I191" s="19" t="str">
        <f t="shared" si="24"/>
        <v>{"ItemId":6006221060,"Num":1,"Weight":85}</v>
      </c>
      <c r="J191" s="1">
        <f t="shared" si="26"/>
        <v>60</v>
      </c>
      <c r="K191" s="1">
        <f t="shared" si="27"/>
        <v>6</v>
      </c>
      <c r="L191" s="1">
        <f t="shared" si="25"/>
        <v>1</v>
      </c>
    </row>
    <row r="192" spans="5:12" x14ac:dyDescent="0.15">
      <c r="E192" s="32">
        <v>6006222060</v>
      </c>
      <c r="F192" s="32" t="str">
        <f t="shared" si="21"/>
        <v>"ItemId":6006222060</v>
      </c>
      <c r="G192" s="19" t="str">
        <f t="shared" si="22"/>
        <v>"Num":1</v>
      </c>
      <c r="H192" s="19" t="str">
        <f t="shared" si="23"/>
        <v>"Weight":85</v>
      </c>
      <c r="I192" s="19" t="str">
        <f t="shared" si="24"/>
        <v>{"ItemId":6006222060,"Num":1,"Weight":85}</v>
      </c>
      <c r="J192" s="1">
        <f t="shared" si="26"/>
        <v>60</v>
      </c>
      <c r="K192" s="1">
        <f t="shared" si="27"/>
        <v>6</v>
      </c>
      <c r="L192" s="1">
        <f t="shared" si="25"/>
        <v>2</v>
      </c>
    </row>
    <row r="193" spans="5:12" x14ac:dyDescent="0.15">
      <c r="E193" s="32">
        <v>6006223060</v>
      </c>
      <c r="F193" s="32" t="str">
        <f t="shared" si="21"/>
        <v>"ItemId":6006223060</v>
      </c>
      <c r="G193" s="19" t="str">
        <f t="shared" si="22"/>
        <v>"Num":1</v>
      </c>
      <c r="H193" s="19" t="str">
        <f t="shared" si="23"/>
        <v>"Weight":85</v>
      </c>
      <c r="I193" s="19" t="str">
        <f t="shared" si="24"/>
        <v>{"ItemId":6006223060,"Num":1,"Weight":85}</v>
      </c>
      <c r="J193" s="1">
        <f t="shared" si="26"/>
        <v>60</v>
      </c>
      <c r="K193" s="1">
        <f t="shared" si="27"/>
        <v>6</v>
      </c>
      <c r="L193" s="1">
        <f t="shared" si="25"/>
        <v>3</v>
      </c>
    </row>
    <row r="194" spans="5:12" x14ac:dyDescent="0.15">
      <c r="E194" s="32">
        <v>6006224060</v>
      </c>
      <c r="F194" s="32" t="str">
        <f t="shared" si="21"/>
        <v>"ItemId":6006224060</v>
      </c>
      <c r="G194" s="19" t="str">
        <f t="shared" si="22"/>
        <v>"Num":1</v>
      </c>
      <c r="H194" s="19" t="str">
        <f t="shared" si="23"/>
        <v>"Weight":85</v>
      </c>
      <c r="I194" s="19" t="str">
        <f t="shared" si="24"/>
        <v>{"ItemId":6006224060,"Num":1,"Weight":85}</v>
      </c>
      <c r="J194" s="1">
        <f t="shared" si="26"/>
        <v>60</v>
      </c>
      <c r="K194" s="1">
        <f t="shared" si="27"/>
        <v>6</v>
      </c>
      <c r="L194" s="1">
        <f t="shared" si="25"/>
        <v>4</v>
      </c>
    </row>
    <row r="195" spans="5:12" x14ac:dyDescent="0.15">
      <c r="E195" s="32">
        <v>6006231060</v>
      </c>
      <c r="F195" s="32" t="str">
        <f t="shared" si="21"/>
        <v>"ItemId":6006231060</v>
      </c>
      <c r="G195" s="19" t="str">
        <f t="shared" si="22"/>
        <v>"Num":1</v>
      </c>
      <c r="H195" s="19" t="str">
        <f t="shared" si="23"/>
        <v>"Weight":85</v>
      </c>
      <c r="I195" s="19" t="str">
        <f t="shared" si="24"/>
        <v>{"ItemId":6006231060,"Num":1,"Weight":85}</v>
      </c>
      <c r="J195" s="1">
        <f t="shared" si="26"/>
        <v>60</v>
      </c>
      <c r="K195" s="1">
        <f t="shared" si="27"/>
        <v>6</v>
      </c>
      <c r="L195" s="1">
        <f t="shared" si="25"/>
        <v>1</v>
      </c>
    </row>
    <row r="196" spans="5:12" x14ac:dyDescent="0.15">
      <c r="E196" s="32">
        <v>6006232060</v>
      </c>
      <c r="F196" s="32" t="str">
        <f t="shared" si="21"/>
        <v>"ItemId":6006232060</v>
      </c>
      <c r="G196" s="19" t="str">
        <f t="shared" si="22"/>
        <v>"Num":1</v>
      </c>
      <c r="H196" s="19" t="str">
        <f t="shared" si="23"/>
        <v>"Weight":85</v>
      </c>
      <c r="I196" s="19" t="str">
        <f t="shared" si="24"/>
        <v>{"ItemId":6006232060,"Num":1,"Weight":85}</v>
      </c>
      <c r="J196" s="1">
        <f t="shared" si="26"/>
        <v>60</v>
      </c>
      <c r="K196" s="1">
        <f t="shared" si="27"/>
        <v>6</v>
      </c>
      <c r="L196" s="1">
        <f t="shared" si="25"/>
        <v>2</v>
      </c>
    </row>
    <row r="197" spans="5:12" x14ac:dyDescent="0.15">
      <c r="E197" s="32">
        <v>6006233060</v>
      </c>
      <c r="F197" s="32" t="str">
        <f t="shared" si="21"/>
        <v>"ItemId":6006233060</v>
      </c>
      <c r="G197" s="19" t="str">
        <f t="shared" si="22"/>
        <v>"Num":1</v>
      </c>
      <c r="H197" s="19" t="str">
        <f t="shared" si="23"/>
        <v>"Weight":85</v>
      </c>
      <c r="I197" s="19" t="str">
        <f t="shared" si="24"/>
        <v>{"ItemId":6006233060,"Num":1,"Weight":85}</v>
      </c>
      <c r="J197" s="1">
        <f t="shared" si="26"/>
        <v>60</v>
      </c>
      <c r="K197" s="1">
        <f t="shared" si="27"/>
        <v>6</v>
      </c>
      <c r="L197" s="1">
        <f t="shared" si="25"/>
        <v>3</v>
      </c>
    </row>
    <row r="198" spans="5:12" x14ac:dyDescent="0.15">
      <c r="E198" s="32">
        <v>6006234060</v>
      </c>
      <c r="F198" s="32" t="str">
        <f t="shared" si="21"/>
        <v>"ItemId":6006234060</v>
      </c>
      <c r="G198" s="19" t="str">
        <f t="shared" si="22"/>
        <v>"Num":1</v>
      </c>
      <c r="H198" s="19" t="str">
        <f t="shared" si="23"/>
        <v>"Weight":85</v>
      </c>
      <c r="I198" s="19" t="str">
        <f t="shared" si="24"/>
        <v>{"ItemId":6006234060,"Num":1,"Weight":85}</v>
      </c>
      <c r="J198" s="1">
        <f t="shared" si="26"/>
        <v>60</v>
      </c>
      <c r="K198" s="1">
        <f t="shared" si="27"/>
        <v>6</v>
      </c>
      <c r="L198" s="1">
        <f t="shared" si="25"/>
        <v>4</v>
      </c>
    </row>
    <row r="199" spans="5:12" x14ac:dyDescent="0.15">
      <c r="E199" s="32">
        <v>6006311060</v>
      </c>
      <c r="F199" s="32" t="str">
        <f t="shared" si="21"/>
        <v>"ItemId":6006311060</v>
      </c>
      <c r="G199" s="19" t="str">
        <f t="shared" si="22"/>
        <v>"Num":1</v>
      </c>
      <c r="H199" s="19" t="str">
        <f t="shared" si="23"/>
        <v>"Weight":85</v>
      </c>
      <c r="I199" s="19" t="str">
        <f t="shared" si="24"/>
        <v>{"ItemId":6006311060,"Num":1,"Weight":85}</v>
      </c>
      <c r="J199" s="1">
        <f t="shared" si="26"/>
        <v>60</v>
      </c>
      <c r="K199" s="1">
        <f t="shared" si="27"/>
        <v>6</v>
      </c>
      <c r="L199" s="1">
        <f t="shared" si="25"/>
        <v>1</v>
      </c>
    </row>
    <row r="200" spans="5:12" x14ac:dyDescent="0.15">
      <c r="E200" s="32">
        <v>6006312060</v>
      </c>
      <c r="F200" s="32" t="str">
        <f t="shared" ref="F200:F263" si="28">$B$2&amp;$F$6&amp;$B$2&amp;$B$1&amp;E200</f>
        <v>"ItemId":6006312060</v>
      </c>
      <c r="G200" s="19" t="str">
        <f t="shared" ref="G200:G263" si="29">$B$2&amp;$G$6&amp;$B$2&amp;$B$1&amp;1</f>
        <v>"Num":1</v>
      </c>
      <c r="H200" s="19" t="str">
        <f t="shared" ref="H200:H263" si="30">$B$2&amp;$H$6&amp;$B$2&amp;$B$1&amp;_xlfn.XLOOKUP(K200,$B$7:$B$18,$C$7:$C$18)</f>
        <v>"Weight":85</v>
      </c>
      <c r="I200" s="19" t="str">
        <f t="shared" ref="I200:I263" si="31">$A$3&amp;_xlfn.TEXTJOIN($C$1,1,F200:H200)&amp;$A$4</f>
        <v>{"ItemId":6006312060,"Num":1,"Weight":85}</v>
      </c>
      <c r="J200" s="1">
        <f t="shared" si="26"/>
        <v>60</v>
      </c>
      <c r="K200" s="1">
        <f t="shared" si="27"/>
        <v>6</v>
      </c>
      <c r="L200" s="1">
        <f t="shared" si="25"/>
        <v>2</v>
      </c>
    </row>
    <row r="201" spans="5:12" x14ac:dyDescent="0.15">
      <c r="E201" s="32">
        <v>6006313060</v>
      </c>
      <c r="F201" s="32" t="str">
        <f t="shared" si="28"/>
        <v>"ItemId":6006313060</v>
      </c>
      <c r="G201" s="19" t="str">
        <f t="shared" si="29"/>
        <v>"Num":1</v>
      </c>
      <c r="H201" s="19" t="str">
        <f t="shared" si="30"/>
        <v>"Weight":85</v>
      </c>
      <c r="I201" s="19" t="str">
        <f t="shared" si="31"/>
        <v>{"ItemId":6006313060,"Num":1,"Weight":85}</v>
      </c>
      <c r="J201" s="1">
        <f t="shared" si="26"/>
        <v>60</v>
      </c>
      <c r="K201" s="1">
        <f t="shared" si="27"/>
        <v>6</v>
      </c>
      <c r="L201" s="1">
        <f t="shared" si="25"/>
        <v>3</v>
      </c>
    </row>
    <row r="202" spans="5:12" x14ac:dyDescent="0.15">
      <c r="E202" s="32">
        <v>6006314060</v>
      </c>
      <c r="F202" s="32" t="str">
        <f t="shared" si="28"/>
        <v>"ItemId":6006314060</v>
      </c>
      <c r="G202" s="19" t="str">
        <f t="shared" si="29"/>
        <v>"Num":1</v>
      </c>
      <c r="H202" s="19" t="str">
        <f t="shared" si="30"/>
        <v>"Weight":85</v>
      </c>
      <c r="I202" s="19" t="str">
        <f t="shared" si="31"/>
        <v>{"ItemId":6006314060,"Num":1,"Weight":85}</v>
      </c>
      <c r="J202" s="1">
        <f t="shared" si="26"/>
        <v>60</v>
      </c>
      <c r="K202" s="1">
        <f t="shared" si="27"/>
        <v>6</v>
      </c>
      <c r="L202" s="1">
        <f t="shared" si="25"/>
        <v>4</v>
      </c>
    </row>
    <row r="203" spans="5:12" x14ac:dyDescent="0.15">
      <c r="E203" s="32">
        <v>6006321060</v>
      </c>
      <c r="F203" s="32" t="str">
        <f t="shared" si="28"/>
        <v>"ItemId":6006321060</v>
      </c>
      <c r="G203" s="19" t="str">
        <f t="shared" si="29"/>
        <v>"Num":1</v>
      </c>
      <c r="H203" s="19" t="str">
        <f t="shared" si="30"/>
        <v>"Weight":85</v>
      </c>
      <c r="I203" s="19" t="str">
        <f t="shared" si="31"/>
        <v>{"ItemId":6006321060,"Num":1,"Weight":85}</v>
      </c>
      <c r="J203" s="1">
        <f t="shared" si="26"/>
        <v>60</v>
      </c>
      <c r="K203" s="1">
        <f t="shared" si="27"/>
        <v>6</v>
      </c>
      <c r="L203" s="1">
        <f t="shared" si="25"/>
        <v>1</v>
      </c>
    </row>
    <row r="204" spans="5:12" x14ac:dyDescent="0.15">
      <c r="E204" s="32">
        <v>6006322060</v>
      </c>
      <c r="F204" s="32" t="str">
        <f t="shared" si="28"/>
        <v>"ItemId":6006322060</v>
      </c>
      <c r="G204" s="19" t="str">
        <f t="shared" si="29"/>
        <v>"Num":1</v>
      </c>
      <c r="H204" s="19" t="str">
        <f t="shared" si="30"/>
        <v>"Weight":85</v>
      </c>
      <c r="I204" s="19" t="str">
        <f t="shared" si="31"/>
        <v>{"ItemId":6006322060,"Num":1,"Weight":85}</v>
      </c>
      <c r="J204" s="1">
        <f t="shared" si="26"/>
        <v>60</v>
      </c>
      <c r="K204" s="1">
        <f t="shared" si="27"/>
        <v>6</v>
      </c>
      <c r="L204" s="1">
        <f t="shared" ref="L204:L267" si="32">L200</f>
        <v>2</v>
      </c>
    </row>
    <row r="205" spans="5:12" x14ac:dyDescent="0.15">
      <c r="E205" s="32">
        <v>6006323060</v>
      </c>
      <c r="F205" s="32" t="str">
        <f t="shared" si="28"/>
        <v>"ItemId":6006323060</v>
      </c>
      <c r="G205" s="19" t="str">
        <f t="shared" si="29"/>
        <v>"Num":1</v>
      </c>
      <c r="H205" s="19" t="str">
        <f t="shared" si="30"/>
        <v>"Weight":85</v>
      </c>
      <c r="I205" s="19" t="str">
        <f t="shared" si="31"/>
        <v>{"ItemId":6006323060,"Num":1,"Weight":85}</v>
      </c>
      <c r="J205" s="1">
        <f t="shared" si="26"/>
        <v>60</v>
      </c>
      <c r="K205" s="1">
        <f t="shared" si="27"/>
        <v>6</v>
      </c>
      <c r="L205" s="1">
        <f t="shared" si="32"/>
        <v>3</v>
      </c>
    </row>
    <row r="206" spans="5:12" x14ac:dyDescent="0.15">
      <c r="E206" s="32">
        <v>6006324060</v>
      </c>
      <c r="F206" s="32" t="str">
        <f t="shared" si="28"/>
        <v>"ItemId":6006324060</v>
      </c>
      <c r="G206" s="19" t="str">
        <f t="shared" si="29"/>
        <v>"Num":1</v>
      </c>
      <c r="H206" s="19" t="str">
        <f t="shared" si="30"/>
        <v>"Weight":85</v>
      </c>
      <c r="I206" s="19" t="str">
        <f t="shared" si="31"/>
        <v>{"ItemId":6006324060,"Num":1,"Weight":85}</v>
      </c>
      <c r="J206" s="1">
        <f t="shared" si="26"/>
        <v>60</v>
      </c>
      <c r="K206" s="1">
        <f t="shared" si="27"/>
        <v>6</v>
      </c>
      <c r="L206" s="1">
        <f t="shared" si="32"/>
        <v>4</v>
      </c>
    </row>
    <row r="207" spans="5:12" x14ac:dyDescent="0.15">
      <c r="E207" s="32">
        <v>6006331060</v>
      </c>
      <c r="F207" s="32" t="str">
        <f t="shared" si="28"/>
        <v>"ItemId":6006331060</v>
      </c>
      <c r="G207" s="19" t="str">
        <f t="shared" si="29"/>
        <v>"Num":1</v>
      </c>
      <c r="H207" s="19" t="str">
        <f t="shared" si="30"/>
        <v>"Weight":85</v>
      </c>
      <c r="I207" s="19" t="str">
        <f t="shared" si="31"/>
        <v>{"ItemId":6006331060,"Num":1,"Weight":85}</v>
      </c>
      <c r="J207" s="1">
        <f t="shared" si="26"/>
        <v>60</v>
      </c>
      <c r="K207" s="1">
        <f t="shared" si="27"/>
        <v>6</v>
      </c>
      <c r="L207" s="1">
        <f t="shared" si="32"/>
        <v>1</v>
      </c>
    </row>
    <row r="208" spans="5:12" x14ac:dyDescent="0.15">
      <c r="E208" s="32">
        <v>6006332060</v>
      </c>
      <c r="F208" s="32" t="str">
        <f t="shared" si="28"/>
        <v>"ItemId":6006332060</v>
      </c>
      <c r="G208" s="19" t="str">
        <f t="shared" si="29"/>
        <v>"Num":1</v>
      </c>
      <c r="H208" s="19" t="str">
        <f t="shared" si="30"/>
        <v>"Weight":85</v>
      </c>
      <c r="I208" s="19" t="str">
        <f t="shared" si="31"/>
        <v>{"ItemId":6006332060,"Num":1,"Weight":85}</v>
      </c>
      <c r="J208" s="1">
        <f t="shared" si="26"/>
        <v>60</v>
      </c>
      <c r="K208" s="1">
        <f t="shared" si="27"/>
        <v>6</v>
      </c>
      <c r="L208" s="1">
        <f t="shared" si="32"/>
        <v>2</v>
      </c>
    </row>
    <row r="209" spans="5:12" x14ac:dyDescent="0.15">
      <c r="E209" s="32">
        <v>6006333060</v>
      </c>
      <c r="F209" s="32" t="str">
        <f t="shared" si="28"/>
        <v>"ItemId":6006333060</v>
      </c>
      <c r="G209" s="19" t="str">
        <f t="shared" si="29"/>
        <v>"Num":1</v>
      </c>
      <c r="H209" s="19" t="str">
        <f t="shared" si="30"/>
        <v>"Weight":85</v>
      </c>
      <c r="I209" s="19" t="str">
        <f t="shared" si="31"/>
        <v>{"ItemId":6006333060,"Num":1,"Weight":85}</v>
      </c>
      <c r="J209" s="1">
        <f t="shared" si="26"/>
        <v>60</v>
      </c>
      <c r="K209" s="1">
        <f t="shared" si="27"/>
        <v>6</v>
      </c>
      <c r="L209" s="1">
        <f t="shared" si="32"/>
        <v>3</v>
      </c>
    </row>
    <row r="210" spans="5:12" x14ac:dyDescent="0.15">
      <c r="E210" s="32">
        <v>6006334060</v>
      </c>
      <c r="F210" s="32" t="str">
        <f t="shared" si="28"/>
        <v>"ItemId":6006334060</v>
      </c>
      <c r="G210" s="19" t="str">
        <f t="shared" si="29"/>
        <v>"Num":1</v>
      </c>
      <c r="H210" s="19" t="str">
        <f t="shared" si="30"/>
        <v>"Weight":85</v>
      </c>
      <c r="I210" s="19" t="str">
        <f t="shared" si="31"/>
        <v>{"ItemId":6006334060,"Num":1,"Weight":85}</v>
      </c>
      <c r="J210" s="1">
        <f t="shared" si="26"/>
        <v>60</v>
      </c>
      <c r="K210" s="1">
        <f t="shared" si="27"/>
        <v>6</v>
      </c>
      <c r="L210" s="1">
        <f t="shared" si="32"/>
        <v>4</v>
      </c>
    </row>
    <row r="211" spans="5:12" x14ac:dyDescent="0.15">
      <c r="E211" s="32">
        <v>6006411060</v>
      </c>
      <c r="F211" s="32" t="str">
        <f t="shared" si="28"/>
        <v>"ItemId":6006411060</v>
      </c>
      <c r="G211" s="19" t="str">
        <f t="shared" si="29"/>
        <v>"Num":1</v>
      </c>
      <c r="H211" s="19" t="str">
        <f t="shared" si="30"/>
        <v>"Weight":85</v>
      </c>
      <c r="I211" s="19" t="str">
        <f t="shared" si="31"/>
        <v>{"ItemId":6006411060,"Num":1,"Weight":85}</v>
      </c>
      <c r="J211" s="1">
        <f t="shared" si="26"/>
        <v>60</v>
      </c>
      <c r="K211" s="1">
        <f t="shared" si="27"/>
        <v>6</v>
      </c>
      <c r="L211" s="1">
        <f t="shared" si="32"/>
        <v>1</v>
      </c>
    </row>
    <row r="212" spans="5:12" x14ac:dyDescent="0.15">
      <c r="E212" s="32">
        <v>6006412060</v>
      </c>
      <c r="F212" s="32" t="str">
        <f t="shared" si="28"/>
        <v>"ItemId":6006412060</v>
      </c>
      <c r="G212" s="19" t="str">
        <f t="shared" si="29"/>
        <v>"Num":1</v>
      </c>
      <c r="H212" s="19" t="str">
        <f t="shared" si="30"/>
        <v>"Weight":85</v>
      </c>
      <c r="I212" s="19" t="str">
        <f t="shared" si="31"/>
        <v>{"ItemId":6006412060,"Num":1,"Weight":85}</v>
      </c>
      <c r="J212" s="1">
        <f t="shared" si="26"/>
        <v>60</v>
      </c>
      <c r="K212" s="1">
        <f t="shared" si="27"/>
        <v>6</v>
      </c>
      <c r="L212" s="1">
        <f t="shared" si="32"/>
        <v>2</v>
      </c>
    </row>
    <row r="213" spans="5:12" x14ac:dyDescent="0.15">
      <c r="E213" s="32">
        <v>6006413060</v>
      </c>
      <c r="F213" s="32" t="str">
        <f t="shared" si="28"/>
        <v>"ItemId":6006413060</v>
      </c>
      <c r="G213" s="19" t="str">
        <f t="shared" si="29"/>
        <v>"Num":1</v>
      </c>
      <c r="H213" s="19" t="str">
        <f t="shared" si="30"/>
        <v>"Weight":85</v>
      </c>
      <c r="I213" s="19" t="str">
        <f t="shared" si="31"/>
        <v>{"ItemId":6006413060,"Num":1,"Weight":85}</v>
      </c>
      <c r="J213" s="1">
        <f t="shared" si="26"/>
        <v>60</v>
      </c>
      <c r="K213" s="1">
        <f t="shared" si="27"/>
        <v>6</v>
      </c>
      <c r="L213" s="1">
        <f t="shared" si="32"/>
        <v>3</v>
      </c>
    </row>
    <row r="214" spans="5:12" x14ac:dyDescent="0.15">
      <c r="E214" s="32">
        <v>6006414060</v>
      </c>
      <c r="F214" s="32" t="str">
        <f t="shared" si="28"/>
        <v>"ItemId":6006414060</v>
      </c>
      <c r="G214" s="19" t="str">
        <f t="shared" si="29"/>
        <v>"Num":1</v>
      </c>
      <c r="H214" s="19" t="str">
        <f t="shared" si="30"/>
        <v>"Weight":85</v>
      </c>
      <c r="I214" s="19" t="str">
        <f t="shared" si="31"/>
        <v>{"ItemId":6006414060,"Num":1,"Weight":85}</v>
      </c>
      <c r="J214" s="1">
        <f t="shared" si="26"/>
        <v>60</v>
      </c>
      <c r="K214" s="1">
        <f t="shared" si="27"/>
        <v>6</v>
      </c>
      <c r="L214" s="1">
        <f t="shared" si="32"/>
        <v>4</v>
      </c>
    </row>
    <row r="215" spans="5:12" x14ac:dyDescent="0.15">
      <c r="E215" s="32">
        <v>6006421060</v>
      </c>
      <c r="F215" s="32" t="str">
        <f t="shared" si="28"/>
        <v>"ItemId":6006421060</v>
      </c>
      <c r="G215" s="19" t="str">
        <f t="shared" si="29"/>
        <v>"Num":1</v>
      </c>
      <c r="H215" s="19" t="str">
        <f t="shared" si="30"/>
        <v>"Weight":85</v>
      </c>
      <c r="I215" s="19" t="str">
        <f t="shared" si="31"/>
        <v>{"ItemId":6006421060,"Num":1,"Weight":85}</v>
      </c>
      <c r="J215" s="1">
        <f t="shared" si="26"/>
        <v>60</v>
      </c>
      <c r="K215" s="1">
        <f t="shared" si="27"/>
        <v>6</v>
      </c>
      <c r="L215" s="1">
        <f t="shared" si="32"/>
        <v>1</v>
      </c>
    </row>
    <row r="216" spans="5:12" x14ac:dyDescent="0.15">
      <c r="E216" s="32">
        <v>6006422060</v>
      </c>
      <c r="F216" s="32" t="str">
        <f t="shared" si="28"/>
        <v>"ItemId":6006422060</v>
      </c>
      <c r="G216" s="19" t="str">
        <f t="shared" si="29"/>
        <v>"Num":1</v>
      </c>
      <c r="H216" s="19" t="str">
        <f t="shared" si="30"/>
        <v>"Weight":85</v>
      </c>
      <c r="I216" s="19" t="str">
        <f t="shared" si="31"/>
        <v>{"ItemId":6006422060,"Num":1,"Weight":85}</v>
      </c>
      <c r="J216" s="1">
        <f t="shared" si="26"/>
        <v>60</v>
      </c>
      <c r="K216" s="1">
        <f t="shared" si="27"/>
        <v>6</v>
      </c>
      <c r="L216" s="1">
        <f t="shared" si="32"/>
        <v>2</v>
      </c>
    </row>
    <row r="217" spans="5:12" x14ac:dyDescent="0.15">
      <c r="E217" s="32">
        <v>6006423060</v>
      </c>
      <c r="F217" s="32" t="str">
        <f t="shared" si="28"/>
        <v>"ItemId":6006423060</v>
      </c>
      <c r="G217" s="19" t="str">
        <f t="shared" si="29"/>
        <v>"Num":1</v>
      </c>
      <c r="H217" s="19" t="str">
        <f t="shared" si="30"/>
        <v>"Weight":85</v>
      </c>
      <c r="I217" s="19" t="str">
        <f t="shared" si="31"/>
        <v>{"ItemId":6006423060,"Num":1,"Weight":85}</v>
      </c>
      <c r="J217" s="1">
        <f t="shared" si="26"/>
        <v>60</v>
      </c>
      <c r="K217" s="1">
        <f t="shared" si="27"/>
        <v>6</v>
      </c>
      <c r="L217" s="1">
        <f t="shared" si="32"/>
        <v>3</v>
      </c>
    </row>
    <row r="218" spans="5:12" x14ac:dyDescent="0.15">
      <c r="E218" s="32">
        <v>6006424060</v>
      </c>
      <c r="F218" s="32" t="str">
        <f t="shared" si="28"/>
        <v>"ItemId":6006424060</v>
      </c>
      <c r="G218" s="19" t="str">
        <f t="shared" si="29"/>
        <v>"Num":1</v>
      </c>
      <c r="H218" s="19" t="str">
        <f t="shared" si="30"/>
        <v>"Weight":85</v>
      </c>
      <c r="I218" s="19" t="str">
        <f t="shared" si="31"/>
        <v>{"ItemId":6006424060,"Num":1,"Weight":85}</v>
      </c>
      <c r="J218" s="1">
        <f t="shared" si="26"/>
        <v>60</v>
      </c>
      <c r="K218" s="1">
        <f t="shared" si="27"/>
        <v>6</v>
      </c>
      <c r="L218" s="1">
        <f t="shared" si="32"/>
        <v>4</v>
      </c>
    </row>
    <row r="219" spans="5:12" x14ac:dyDescent="0.15">
      <c r="E219" s="32">
        <v>6006431060</v>
      </c>
      <c r="F219" s="32" t="str">
        <f t="shared" si="28"/>
        <v>"ItemId":6006431060</v>
      </c>
      <c r="G219" s="19" t="str">
        <f t="shared" si="29"/>
        <v>"Num":1</v>
      </c>
      <c r="H219" s="19" t="str">
        <f t="shared" si="30"/>
        <v>"Weight":85</v>
      </c>
      <c r="I219" s="19" t="str">
        <f t="shared" si="31"/>
        <v>{"ItemId":6006431060,"Num":1,"Weight":85}</v>
      </c>
      <c r="J219" s="1">
        <f t="shared" si="26"/>
        <v>60</v>
      </c>
      <c r="K219" s="1">
        <f t="shared" si="27"/>
        <v>6</v>
      </c>
      <c r="L219" s="1">
        <f t="shared" si="32"/>
        <v>1</v>
      </c>
    </row>
    <row r="220" spans="5:12" x14ac:dyDescent="0.15">
      <c r="E220" s="32">
        <v>6006432060</v>
      </c>
      <c r="F220" s="32" t="str">
        <f t="shared" si="28"/>
        <v>"ItemId":6006432060</v>
      </c>
      <c r="G220" s="19" t="str">
        <f t="shared" si="29"/>
        <v>"Num":1</v>
      </c>
      <c r="H220" s="19" t="str">
        <f t="shared" si="30"/>
        <v>"Weight":85</v>
      </c>
      <c r="I220" s="19" t="str">
        <f t="shared" si="31"/>
        <v>{"ItemId":6006432060,"Num":1,"Weight":85}</v>
      </c>
      <c r="J220" s="1">
        <f t="shared" si="26"/>
        <v>60</v>
      </c>
      <c r="K220" s="1">
        <f t="shared" si="27"/>
        <v>6</v>
      </c>
      <c r="L220" s="1">
        <f t="shared" si="32"/>
        <v>2</v>
      </c>
    </row>
    <row r="221" spans="5:12" x14ac:dyDescent="0.15">
      <c r="E221" s="32">
        <v>6006433060</v>
      </c>
      <c r="F221" s="32" t="str">
        <f t="shared" si="28"/>
        <v>"ItemId":6006433060</v>
      </c>
      <c r="G221" s="19" t="str">
        <f t="shared" si="29"/>
        <v>"Num":1</v>
      </c>
      <c r="H221" s="19" t="str">
        <f t="shared" si="30"/>
        <v>"Weight":85</v>
      </c>
      <c r="I221" s="19" t="str">
        <f t="shared" si="31"/>
        <v>{"ItemId":6006433060,"Num":1,"Weight":85}</v>
      </c>
      <c r="J221" s="1">
        <f t="shared" si="26"/>
        <v>60</v>
      </c>
      <c r="K221" s="1">
        <f t="shared" si="27"/>
        <v>6</v>
      </c>
      <c r="L221" s="1">
        <f t="shared" si="32"/>
        <v>3</v>
      </c>
    </row>
    <row r="222" spans="5:12" x14ac:dyDescent="0.15">
      <c r="E222" s="32">
        <v>6006434060</v>
      </c>
      <c r="F222" s="32" t="str">
        <f t="shared" si="28"/>
        <v>"ItemId":6006434060</v>
      </c>
      <c r="G222" s="19" t="str">
        <f t="shared" si="29"/>
        <v>"Num":1</v>
      </c>
      <c r="H222" s="19" t="str">
        <f t="shared" si="30"/>
        <v>"Weight":85</v>
      </c>
      <c r="I222" s="19" t="str">
        <f t="shared" si="31"/>
        <v>{"ItemId":6006434060,"Num":1,"Weight":85}</v>
      </c>
      <c r="J222" s="1">
        <f t="shared" si="26"/>
        <v>60</v>
      </c>
      <c r="K222" s="1">
        <f t="shared" si="27"/>
        <v>6</v>
      </c>
      <c r="L222" s="1">
        <f t="shared" si="32"/>
        <v>4</v>
      </c>
    </row>
    <row r="223" spans="5:12" x14ac:dyDescent="0.15">
      <c r="E223" s="33">
        <v>6007111080</v>
      </c>
      <c r="F223" s="33" t="str">
        <f t="shared" si="28"/>
        <v>"ItemId":6007111080</v>
      </c>
      <c r="G223" s="19" t="str">
        <f t="shared" si="29"/>
        <v>"Num":1</v>
      </c>
      <c r="H223" s="19" t="str">
        <f t="shared" si="30"/>
        <v>"Weight":15</v>
      </c>
      <c r="I223" s="19" t="str">
        <f t="shared" si="31"/>
        <v>{"ItemId":6007111080,"Num":1,"Weight":15}</v>
      </c>
      <c r="J223" s="1">
        <v>80</v>
      </c>
      <c r="K223" s="1">
        <v>7</v>
      </c>
      <c r="L223" s="1">
        <f t="shared" si="32"/>
        <v>1</v>
      </c>
    </row>
    <row r="224" spans="5:12" x14ac:dyDescent="0.15">
      <c r="E224" s="33">
        <v>6007112080</v>
      </c>
      <c r="F224" s="33" t="str">
        <f t="shared" si="28"/>
        <v>"ItemId":6007112080</v>
      </c>
      <c r="G224" s="19" t="str">
        <f t="shared" si="29"/>
        <v>"Num":1</v>
      </c>
      <c r="H224" s="19" t="str">
        <f t="shared" si="30"/>
        <v>"Weight":15</v>
      </c>
      <c r="I224" s="19" t="str">
        <f t="shared" si="31"/>
        <v>{"ItemId":6007112080,"Num":1,"Weight":15}</v>
      </c>
      <c r="J224" s="1">
        <f>J223</f>
        <v>80</v>
      </c>
      <c r="K224" s="1">
        <f>K223</f>
        <v>7</v>
      </c>
      <c r="L224" s="1">
        <f t="shared" si="32"/>
        <v>2</v>
      </c>
    </row>
    <row r="225" spans="5:12" x14ac:dyDescent="0.15">
      <c r="E225" s="33">
        <v>6007113080</v>
      </c>
      <c r="F225" s="33" t="str">
        <f t="shared" si="28"/>
        <v>"ItemId":6007113080</v>
      </c>
      <c r="G225" s="19" t="str">
        <f t="shared" si="29"/>
        <v>"Num":1</v>
      </c>
      <c r="H225" s="19" t="str">
        <f t="shared" si="30"/>
        <v>"Weight":15</v>
      </c>
      <c r="I225" s="19" t="str">
        <f t="shared" si="31"/>
        <v>{"ItemId":6007113080,"Num":1,"Weight":15}</v>
      </c>
      <c r="J225" s="1">
        <f t="shared" ref="J225:J270" si="33">J224</f>
        <v>80</v>
      </c>
      <c r="K225" s="1">
        <f t="shared" ref="K225:K270" si="34">K224</f>
        <v>7</v>
      </c>
      <c r="L225" s="1">
        <f t="shared" si="32"/>
        <v>3</v>
      </c>
    </row>
    <row r="226" spans="5:12" x14ac:dyDescent="0.15">
      <c r="E226" s="33">
        <v>6007114080</v>
      </c>
      <c r="F226" s="33" t="str">
        <f t="shared" si="28"/>
        <v>"ItemId":6007114080</v>
      </c>
      <c r="G226" s="19" t="str">
        <f t="shared" si="29"/>
        <v>"Num":1</v>
      </c>
      <c r="H226" s="19" t="str">
        <f t="shared" si="30"/>
        <v>"Weight":15</v>
      </c>
      <c r="I226" s="19" t="str">
        <f t="shared" si="31"/>
        <v>{"ItemId":6007114080,"Num":1,"Weight":15}</v>
      </c>
      <c r="J226" s="1">
        <f t="shared" si="33"/>
        <v>80</v>
      </c>
      <c r="K226" s="1">
        <f t="shared" si="34"/>
        <v>7</v>
      </c>
      <c r="L226" s="1">
        <f t="shared" si="32"/>
        <v>4</v>
      </c>
    </row>
    <row r="227" spans="5:12" x14ac:dyDescent="0.15">
      <c r="E227" s="33">
        <v>6007121080</v>
      </c>
      <c r="F227" s="33" t="str">
        <f t="shared" si="28"/>
        <v>"ItemId":6007121080</v>
      </c>
      <c r="G227" s="19" t="str">
        <f t="shared" si="29"/>
        <v>"Num":1</v>
      </c>
      <c r="H227" s="19" t="str">
        <f t="shared" si="30"/>
        <v>"Weight":15</v>
      </c>
      <c r="I227" s="19" t="str">
        <f t="shared" si="31"/>
        <v>{"ItemId":6007121080,"Num":1,"Weight":15}</v>
      </c>
      <c r="J227" s="1">
        <f t="shared" si="33"/>
        <v>80</v>
      </c>
      <c r="K227" s="1">
        <f t="shared" si="34"/>
        <v>7</v>
      </c>
      <c r="L227" s="1">
        <f t="shared" si="32"/>
        <v>1</v>
      </c>
    </row>
    <row r="228" spans="5:12" x14ac:dyDescent="0.15">
      <c r="E228" s="33">
        <v>6007122080</v>
      </c>
      <c r="F228" s="33" t="str">
        <f t="shared" si="28"/>
        <v>"ItemId":6007122080</v>
      </c>
      <c r="G228" s="19" t="str">
        <f t="shared" si="29"/>
        <v>"Num":1</v>
      </c>
      <c r="H228" s="19" t="str">
        <f t="shared" si="30"/>
        <v>"Weight":15</v>
      </c>
      <c r="I228" s="19" t="str">
        <f t="shared" si="31"/>
        <v>{"ItemId":6007122080,"Num":1,"Weight":15}</v>
      </c>
      <c r="J228" s="1">
        <f t="shared" si="33"/>
        <v>80</v>
      </c>
      <c r="K228" s="1">
        <f t="shared" si="34"/>
        <v>7</v>
      </c>
      <c r="L228" s="1">
        <f t="shared" si="32"/>
        <v>2</v>
      </c>
    </row>
    <row r="229" spans="5:12" x14ac:dyDescent="0.15">
      <c r="E229" s="33">
        <v>6007123080</v>
      </c>
      <c r="F229" s="33" t="str">
        <f t="shared" si="28"/>
        <v>"ItemId":6007123080</v>
      </c>
      <c r="G229" s="19" t="str">
        <f t="shared" si="29"/>
        <v>"Num":1</v>
      </c>
      <c r="H229" s="19" t="str">
        <f t="shared" si="30"/>
        <v>"Weight":15</v>
      </c>
      <c r="I229" s="19" t="str">
        <f t="shared" si="31"/>
        <v>{"ItemId":6007123080,"Num":1,"Weight":15}</v>
      </c>
      <c r="J229" s="1">
        <f t="shared" si="33"/>
        <v>80</v>
      </c>
      <c r="K229" s="1">
        <f t="shared" si="34"/>
        <v>7</v>
      </c>
      <c r="L229" s="1">
        <f t="shared" si="32"/>
        <v>3</v>
      </c>
    </row>
    <row r="230" spans="5:12" x14ac:dyDescent="0.15">
      <c r="E230" s="33">
        <v>6007124080</v>
      </c>
      <c r="F230" s="33" t="str">
        <f t="shared" si="28"/>
        <v>"ItemId":6007124080</v>
      </c>
      <c r="G230" s="19" t="str">
        <f t="shared" si="29"/>
        <v>"Num":1</v>
      </c>
      <c r="H230" s="19" t="str">
        <f t="shared" si="30"/>
        <v>"Weight":15</v>
      </c>
      <c r="I230" s="19" t="str">
        <f t="shared" si="31"/>
        <v>{"ItemId":6007124080,"Num":1,"Weight":15}</v>
      </c>
      <c r="J230" s="1">
        <f t="shared" si="33"/>
        <v>80</v>
      </c>
      <c r="K230" s="1">
        <f t="shared" si="34"/>
        <v>7</v>
      </c>
      <c r="L230" s="1">
        <f t="shared" si="32"/>
        <v>4</v>
      </c>
    </row>
    <row r="231" spans="5:12" x14ac:dyDescent="0.15">
      <c r="E231" s="33">
        <v>6007131080</v>
      </c>
      <c r="F231" s="33" t="str">
        <f t="shared" si="28"/>
        <v>"ItemId":6007131080</v>
      </c>
      <c r="G231" s="19" t="str">
        <f t="shared" si="29"/>
        <v>"Num":1</v>
      </c>
      <c r="H231" s="19" t="str">
        <f t="shared" si="30"/>
        <v>"Weight":15</v>
      </c>
      <c r="I231" s="19" t="str">
        <f t="shared" si="31"/>
        <v>{"ItemId":6007131080,"Num":1,"Weight":15}</v>
      </c>
      <c r="J231" s="1">
        <f t="shared" si="33"/>
        <v>80</v>
      </c>
      <c r="K231" s="1">
        <f t="shared" si="34"/>
        <v>7</v>
      </c>
      <c r="L231" s="1">
        <f t="shared" si="32"/>
        <v>1</v>
      </c>
    </row>
    <row r="232" spans="5:12" x14ac:dyDescent="0.15">
      <c r="E232" s="33">
        <v>6007132080</v>
      </c>
      <c r="F232" s="33" t="str">
        <f t="shared" si="28"/>
        <v>"ItemId":6007132080</v>
      </c>
      <c r="G232" s="19" t="str">
        <f t="shared" si="29"/>
        <v>"Num":1</v>
      </c>
      <c r="H232" s="19" t="str">
        <f t="shared" si="30"/>
        <v>"Weight":15</v>
      </c>
      <c r="I232" s="19" t="str">
        <f t="shared" si="31"/>
        <v>{"ItemId":6007132080,"Num":1,"Weight":15}</v>
      </c>
      <c r="J232" s="1">
        <f t="shared" si="33"/>
        <v>80</v>
      </c>
      <c r="K232" s="1">
        <f t="shared" si="34"/>
        <v>7</v>
      </c>
      <c r="L232" s="1">
        <f t="shared" si="32"/>
        <v>2</v>
      </c>
    </row>
    <row r="233" spans="5:12" x14ac:dyDescent="0.15">
      <c r="E233" s="33">
        <v>6007133080</v>
      </c>
      <c r="F233" s="33" t="str">
        <f t="shared" si="28"/>
        <v>"ItemId":6007133080</v>
      </c>
      <c r="G233" s="19" t="str">
        <f t="shared" si="29"/>
        <v>"Num":1</v>
      </c>
      <c r="H233" s="19" t="str">
        <f t="shared" si="30"/>
        <v>"Weight":15</v>
      </c>
      <c r="I233" s="19" t="str">
        <f t="shared" si="31"/>
        <v>{"ItemId":6007133080,"Num":1,"Weight":15}</v>
      </c>
      <c r="J233" s="1">
        <f t="shared" si="33"/>
        <v>80</v>
      </c>
      <c r="K233" s="1">
        <f t="shared" si="34"/>
        <v>7</v>
      </c>
      <c r="L233" s="1">
        <f t="shared" si="32"/>
        <v>3</v>
      </c>
    </row>
    <row r="234" spans="5:12" x14ac:dyDescent="0.15">
      <c r="E234" s="33">
        <v>6007134080</v>
      </c>
      <c r="F234" s="33" t="str">
        <f t="shared" si="28"/>
        <v>"ItemId":6007134080</v>
      </c>
      <c r="G234" s="19" t="str">
        <f t="shared" si="29"/>
        <v>"Num":1</v>
      </c>
      <c r="H234" s="19" t="str">
        <f t="shared" si="30"/>
        <v>"Weight":15</v>
      </c>
      <c r="I234" s="19" t="str">
        <f t="shared" si="31"/>
        <v>{"ItemId":6007134080,"Num":1,"Weight":15}</v>
      </c>
      <c r="J234" s="1">
        <f t="shared" si="33"/>
        <v>80</v>
      </c>
      <c r="K234" s="1">
        <f t="shared" si="34"/>
        <v>7</v>
      </c>
      <c r="L234" s="1">
        <f t="shared" si="32"/>
        <v>4</v>
      </c>
    </row>
    <row r="235" spans="5:12" x14ac:dyDescent="0.15">
      <c r="E235" s="33">
        <v>6007211080</v>
      </c>
      <c r="F235" s="33" t="str">
        <f t="shared" si="28"/>
        <v>"ItemId":6007211080</v>
      </c>
      <c r="G235" s="19" t="str">
        <f t="shared" si="29"/>
        <v>"Num":1</v>
      </c>
      <c r="H235" s="19" t="str">
        <f t="shared" si="30"/>
        <v>"Weight":15</v>
      </c>
      <c r="I235" s="19" t="str">
        <f t="shared" si="31"/>
        <v>{"ItemId":6007211080,"Num":1,"Weight":15}</v>
      </c>
      <c r="J235" s="1">
        <f t="shared" si="33"/>
        <v>80</v>
      </c>
      <c r="K235" s="1">
        <f t="shared" si="34"/>
        <v>7</v>
      </c>
      <c r="L235" s="1">
        <f t="shared" si="32"/>
        <v>1</v>
      </c>
    </row>
    <row r="236" spans="5:12" x14ac:dyDescent="0.15">
      <c r="E236" s="33">
        <v>6007212080</v>
      </c>
      <c r="F236" s="33" t="str">
        <f t="shared" si="28"/>
        <v>"ItemId":6007212080</v>
      </c>
      <c r="G236" s="19" t="str">
        <f t="shared" si="29"/>
        <v>"Num":1</v>
      </c>
      <c r="H236" s="19" t="str">
        <f t="shared" si="30"/>
        <v>"Weight":15</v>
      </c>
      <c r="I236" s="19" t="str">
        <f t="shared" si="31"/>
        <v>{"ItemId":6007212080,"Num":1,"Weight":15}</v>
      </c>
      <c r="J236" s="1">
        <f t="shared" si="33"/>
        <v>80</v>
      </c>
      <c r="K236" s="1">
        <f t="shared" si="34"/>
        <v>7</v>
      </c>
      <c r="L236" s="1">
        <f t="shared" si="32"/>
        <v>2</v>
      </c>
    </row>
    <row r="237" spans="5:12" x14ac:dyDescent="0.15">
      <c r="E237" s="33">
        <v>6007213080</v>
      </c>
      <c r="F237" s="33" t="str">
        <f t="shared" si="28"/>
        <v>"ItemId":6007213080</v>
      </c>
      <c r="G237" s="19" t="str">
        <f t="shared" si="29"/>
        <v>"Num":1</v>
      </c>
      <c r="H237" s="19" t="str">
        <f t="shared" si="30"/>
        <v>"Weight":15</v>
      </c>
      <c r="I237" s="19" t="str">
        <f t="shared" si="31"/>
        <v>{"ItemId":6007213080,"Num":1,"Weight":15}</v>
      </c>
      <c r="J237" s="1">
        <f t="shared" si="33"/>
        <v>80</v>
      </c>
      <c r="K237" s="1">
        <f t="shared" si="34"/>
        <v>7</v>
      </c>
      <c r="L237" s="1">
        <f t="shared" si="32"/>
        <v>3</v>
      </c>
    </row>
    <row r="238" spans="5:12" x14ac:dyDescent="0.15">
      <c r="E238" s="33">
        <v>6007214080</v>
      </c>
      <c r="F238" s="33" t="str">
        <f t="shared" si="28"/>
        <v>"ItemId":6007214080</v>
      </c>
      <c r="G238" s="19" t="str">
        <f t="shared" si="29"/>
        <v>"Num":1</v>
      </c>
      <c r="H238" s="19" t="str">
        <f t="shared" si="30"/>
        <v>"Weight":15</v>
      </c>
      <c r="I238" s="19" t="str">
        <f t="shared" si="31"/>
        <v>{"ItemId":6007214080,"Num":1,"Weight":15}</v>
      </c>
      <c r="J238" s="1">
        <f t="shared" si="33"/>
        <v>80</v>
      </c>
      <c r="K238" s="1">
        <f t="shared" si="34"/>
        <v>7</v>
      </c>
      <c r="L238" s="1">
        <f t="shared" si="32"/>
        <v>4</v>
      </c>
    </row>
    <row r="239" spans="5:12" x14ac:dyDescent="0.15">
      <c r="E239" s="33">
        <v>6007221080</v>
      </c>
      <c r="F239" s="33" t="str">
        <f t="shared" si="28"/>
        <v>"ItemId":6007221080</v>
      </c>
      <c r="G239" s="19" t="str">
        <f t="shared" si="29"/>
        <v>"Num":1</v>
      </c>
      <c r="H239" s="19" t="str">
        <f t="shared" si="30"/>
        <v>"Weight":15</v>
      </c>
      <c r="I239" s="19" t="str">
        <f t="shared" si="31"/>
        <v>{"ItemId":6007221080,"Num":1,"Weight":15}</v>
      </c>
      <c r="J239" s="1">
        <f t="shared" si="33"/>
        <v>80</v>
      </c>
      <c r="K239" s="1">
        <f t="shared" si="34"/>
        <v>7</v>
      </c>
      <c r="L239" s="1">
        <f t="shared" si="32"/>
        <v>1</v>
      </c>
    </row>
    <row r="240" spans="5:12" x14ac:dyDescent="0.15">
      <c r="E240" s="33">
        <v>6007222080</v>
      </c>
      <c r="F240" s="33" t="str">
        <f t="shared" si="28"/>
        <v>"ItemId":6007222080</v>
      </c>
      <c r="G240" s="19" t="str">
        <f t="shared" si="29"/>
        <v>"Num":1</v>
      </c>
      <c r="H240" s="19" t="str">
        <f t="shared" si="30"/>
        <v>"Weight":15</v>
      </c>
      <c r="I240" s="19" t="str">
        <f t="shared" si="31"/>
        <v>{"ItemId":6007222080,"Num":1,"Weight":15}</v>
      </c>
      <c r="J240" s="1">
        <f t="shared" si="33"/>
        <v>80</v>
      </c>
      <c r="K240" s="1">
        <f t="shared" si="34"/>
        <v>7</v>
      </c>
      <c r="L240" s="1">
        <f t="shared" si="32"/>
        <v>2</v>
      </c>
    </row>
    <row r="241" spans="5:12" x14ac:dyDescent="0.15">
      <c r="E241" s="33">
        <v>6007223080</v>
      </c>
      <c r="F241" s="33" t="str">
        <f t="shared" si="28"/>
        <v>"ItemId":6007223080</v>
      </c>
      <c r="G241" s="19" t="str">
        <f t="shared" si="29"/>
        <v>"Num":1</v>
      </c>
      <c r="H241" s="19" t="str">
        <f t="shared" si="30"/>
        <v>"Weight":15</v>
      </c>
      <c r="I241" s="19" t="str">
        <f t="shared" si="31"/>
        <v>{"ItemId":6007223080,"Num":1,"Weight":15}</v>
      </c>
      <c r="J241" s="1">
        <f t="shared" si="33"/>
        <v>80</v>
      </c>
      <c r="K241" s="1">
        <f t="shared" si="34"/>
        <v>7</v>
      </c>
      <c r="L241" s="1">
        <f t="shared" si="32"/>
        <v>3</v>
      </c>
    </row>
    <row r="242" spans="5:12" x14ac:dyDescent="0.15">
      <c r="E242" s="33">
        <v>6007224080</v>
      </c>
      <c r="F242" s="33" t="str">
        <f t="shared" si="28"/>
        <v>"ItemId":6007224080</v>
      </c>
      <c r="G242" s="19" t="str">
        <f t="shared" si="29"/>
        <v>"Num":1</v>
      </c>
      <c r="H242" s="19" t="str">
        <f t="shared" si="30"/>
        <v>"Weight":15</v>
      </c>
      <c r="I242" s="19" t="str">
        <f t="shared" si="31"/>
        <v>{"ItemId":6007224080,"Num":1,"Weight":15}</v>
      </c>
      <c r="J242" s="1">
        <f t="shared" si="33"/>
        <v>80</v>
      </c>
      <c r="K242" s="1">
        <f t="shared" si="34"/>
        <v>7</v>
      </c>
      <c r="L242" s="1">
        <f t="shared" si="32"/>
        <v>4</v>
      </c>
    </row>
    <row r="243" spans="5:12" x14ac:dyDescent="0.15">
      <c r="E243" s="33">
        <v>6007231080</v>
      </c>
      <c r="F243" s="33" t="str">
        <f t="shared" si="28"/>
        <v>"ItemId":6007231080</v>
      </c>
      <c r="G243" s="19" t="str">
        <f t="shared" si="29"/>
        <v>"Num":1</v>
      </c>
      <c r="H243" s="19" t="str">
        <f t="shared" si="30"/>
        <v>"Weight":15</v>
      </c>
      <c r="I243" s="19" t="str">
        <f t="shared" si="31"/>
        <v>{"ItemId":6007231080,"Num":1,"Weight":15}</v>
      </c>
      <c r="J243" s="1">
        <f t="shared" si="33"/>
        <v>80</v>
      </c>
      <c r="K243" s="1">
        <f t="shared" si="34"/>
        <v>7</v>
      </c>
      <c r="L243" s="1">
        <f t="shared" si="32"/>
        <v>1</v>
      </c>
    </row>
    <row r="244" spans="5:12" x14ac:dyDescent="0.15">
      <c r="E244" s="33">
        <v>6007232080</v>
      </c>
      <c r="F244" s="33" t="str">
        <f t="shared" si="28"/>
        <v>"ItemId":6007232080</v>
      </c>
      <c r="G244" s="19" t="str">
        <f t="shared" si="29"/>
        <v>"Num":1</v>
      </c>
      <c r="H244" s="19" t="str">
        <f t="shared" si="30"/>
        <v>"Weight":15</v>
      </c>
      <c r="I244" s="19" t="str">
        <f t="shared" si="31"/>
        <v>{"ItemId":6007232080,"Num":1,"Weight":15}</v>
      </c>
      <c r="J244" s="1">
        <f t="shared" si="33"/>
        <v>80</v>
      </c>
      <c r="K244" s="1">
        <f t="shared" si="34"/>
        <v>7</v>
      </c>
      <c r="L244" s="1">
        <f t="shared" si="32"/>
        <v>2</v>
      </c>
    </row>
    <row r="245" spans="5:12" x14ac:dyDescent="0.15">
      <c r="E245" s="33">
        <v>6007233080</v>
      </c>
      <c r="F245" s="33" t="str">
        <f t="shared" si="28"/>
        <v>"ItemId":6007233080</v>
      </c>
      <c r="G245" s="19" t="str">
        <f t="shared" si="29"/>
        <v>"Num":1</v>
      </c>
      <c r="H245" s="19" t="str">
        <f t="shared" si="30"/>
        <v>"Weight":15</v>
      </c>
      <c r="I245" s="19" t="str">
        <f t="shared" si="31"/>
        <v>{"ItemId":6007233080,"Num":1,"Weight":15}</v>
      </c>
      <c r="J245" s="1">
        <f t="shared" si="33"/>
        <v>80</v>
      </c>
      <c r="K245" s="1">
        <f t="shared" si="34"/>
        <v>7</v>
      </c>
      <c r="L245" s="1">
        <f t="shared" si="32"/>
        <v>3</v>
      </c>
    </row>
    <row r="246" spans="5:12" x14ac:dyDescent="0.15">
      <c r="E246" s="33">
        <v>6007234080</v>
      </c>
      <c r="F246" s="33" t="str">
        <f t="shared" si="28"/>
        <v>"ItemId":6007234080</v>
      </c>
      <c r="G246" s="19" t="str">
        <f t="shared" si="29"/>
        <v>"Num":1</v>
      </c>
      <c r="H246" s="19" t="str">
        <f t="shared" si="30"/>
        <v>"Weight":15</v>
      </c>
      <c r="I246" s="19" t="str">
        <f t="shared" si="31"/>
        <v>{"ItemId":6007234080,"Num":1,"Weight":15}</v>
      </c>
      <c r="J246" s="1">
        <f t="shared" si="33"/>
        <v>80</v>
      </c>
      <c r="K246" s="1">
        <f t="shared" si="34"/>
        <v>7</v>
      </c>
      <c r="L246" s="1">
        <f t="shared" si="32"/>
        <v>4</v>
      </c>
    </row>
    <row r="247" spans="5:12" x14ac:dyDescent="0.15">
      <c r="E247" s="33">
        <v>6007311080</v>
      </c>
      <c r="F247" s="33" t="str">
        <f t="shared" si="28"/>
        <v>"ItemId":6007311080</v>
      </c>
      <c r="G247" s="19" t="str">
        <f t="shared" si="29"/>
        <v>"Num":1</v>
      </c>
      <c r="H247" s="19" t="str">
        <f t="shared" si="30"/>
        <v>"Weight":15</v>
      </c>
      <c r="I247" s="19" t="str">
        <f t="shared" si="31"/>
        <v>{"ItemId":6007311080,"Num":1,"Weight":15}</v>
      </c>
      <c r="J247" s="1">
        <f t="shared" si="33"/>
        <v>80</v>
      </c>
      <c r="K247" s="1">
        <f t="shared" si="34"/>
        <v>7</v>
      </c>
      <c r="L247" s="1">
        <f t="shared" si="32"/>
        <v>1</v>
      </c>
    </row>
    <row r="248" spans="5:12" x14ac:dyDescent="0.15">
      <c r="E248" s="33">
        <v>6007312080</v>
      </c>
      <c r="F248" s="33" t="str">
        <f t="shared" si="28"/>
        <v>"ItemId":6007312080</v>
      </c>
      <c r="G248" s="19" t="str">
        <f t="shared" si="29"/>
        <v>"Num":1</v>
      </c>
      <c r="H248" s="19" t="str">
        <f t="shared" si="30"/>
        <v>"Weight":15</v>
      </c>
      <c r="I248" s="19" t="str">
        <f t="shared" si="31"/>
        <v>{"ItemId":6007312080,"Num":1,"Weight":15}</v>
      </c>
      <c r="J248" s="1">
        <f t="shared" si="33"/>
        <v>80</v>
      </c>
      <c r="K248" s="1">
        <f t="shared" si="34"/>
        <v>7</v>
      </c>
      <c r="L248" s="1">
        <f t="shared" si="32"/>
        <v>2</v>
      </c>
    </row>
    <row r="249" spans="5:12" x14ac:dyDescent="0.15">
      <c r="E249" s="33">
        <v>6007313080</v>
      </c>
      <c r="F249" s="33" t="str">
        <f t="shared" si="28"/>
        <v>"ItemId":6007313080</v>
      </c>
      <c r="G249" s="19" t="str">
        <f t="shared" si="29"/>
        <v>"Num":1</v>
      </c>
      <c r="H249" s="19" t="str">
        <f t="shared" si="30"/>
        <v>"Weight":15</v>
      </c>
      <c r="I249" s="19" t="str">
        <f t="shared" si="31"/>
        <v>{"ItemId":6007313080,"Num":1,"Weight":15}</v>
      </c>
      <c r="J249" s="1">
        <f t="shared" si="33"/>
        <v>80</v>
      </c>
      <c r="K249" s="1">
        <f t="shared" si="34"/>
        <v>7</v>
      </c>
      <c r="L249" s="1">
        <f t="shared" si="32"/>
        <v>3</v>
      </c>
    </row>
    <row r="250" spans="5:12" x14ac:dyDescent="0.15">
      <c r="E250" s="33">
        <v>6007314080</v>
      </c>
      <c r="F250" s="33" t="str">
        <f t="shared" si="28"/>
        <v>"ItemId":6007314080</v>
      </c>
      <c r="G250" s="19" t="str">
        <f t="shared" si="29"/>
        <v>"Num":1</v>
      </c>
      <c r="H250" s="19" t="str">
        <f t="shared" si="30"/>
        <v>"Weight":15</v>
      </c>
      <c r="I250" s="19" t="str">
        <f t="shared" si="31"/>
        <v>{"ItemId":6007314080,"Num":1,"Weight":15}</v>
      </c>
      <c r="J250" s="1">
        <f t="shared" si="33"/>
        <v>80</v>
      </c>
      <c r="K250" s="1">
        <f t="shared" si="34"/>
        <v>7</v>
      </c>
      <c r="L250" s="1">
        <f t="shared" si="32"/>
        <v>4</v>
      </c>
    </row>
    <row r="251" spans="5:12" x14ac:dyDescent="0.15">
      <c r="E251" s="33">
        <v>6007321080</v>
      </c>
      <c r="F251" s="33" t="str">
        <f t="shared" si="28"/>
        <v>"ItemId":6007321080</v>
      </c>
      <c r="G251" s="19" t="str">
        <f t="shared" si="29"/>
        <v>"Num":1</v>
      </c>
      <c r="H251" s="19" t="str">
        <f t="shared" si="30"/>
        <v>"Weight":15</v>
      </c>
      <c r="I251" s="19" t="str">
        <f t="shared" si="31"/>
        <v>{"ItemId":6007321080,"Num":1,"Weight":15}</v>
      </c>
      <c r="J251" s="1">
        <f t="shared" si="33"/>
        <v>80</v>
      </c>
      <c r="K251" s="1">
        <f t="shared" si="34"/>
        <v>7</v>
      </c>
      <c r="L251" s="1">
        <f t="shared" si="32"/>
        <v>1</v>
      </c>
    </row>
    <row r="252" spans="5:12" x14ac:dyDescent="0.15">
      <c r="E252" s="33">
        <v>6007322080</v>
      </c>
      <c r="F252" s="33" t="str">
        <f t="shared" si="28"/>
        <v>"ItemId":6007322080</v>
      </c>
      <c r="G252" s="19" t="str">
        <f t="shared" si="29"/>
        <v>"Num":1</v>
      </c>
      <c r="H252" s="19" t="str">
        <f t="shared" si="30"/>
        <v>"Weight":15</v>
      </c>
      <c r="I252" s="19" t="str">
        <f t="shared" si="31"/>
        <v>{"ItemId":6007322080,"Num":1,"Weight":15}</v>
      </c>
      <c r="J252" s="1">
        <f t="shared" si="33"/>
        <v>80</v>
      </c>
      <c r="K252" s="1">
        <f t="shared" si="34"/>
        <v>7</v>
      </c>
      <c r="L252" s="1">
        <f t="shared" si="32"/>
        <v>2</v>
      </c>
    </row>
    <row r="253" spans="5:12" x14ac:dyDescent="0.15">
      <c r="E253" s="33">
        <v>6007323080</v>
      </c>
      <c r="F253" s="33" t="str">
        <f t="shared" si="28"/>
        <v>"ItemId":6007323080</v>
      </c>
      <c r="G253" s="19" t="str">
        <f t="shared" si="29"/>
        <v>"Num":1</v>
      </c>
      <c r="H253" s="19" t="str">
        <f t="shared" si="30"/>
        <v>"Weight":15</v>
      </c>
      <c r="I253" s="19" t="str">
        <f t="shared" si="31"/>
        <v>{"ItemId":6007323080,"Num":1,"Weight":15}</v>
      </c>
      <c r="J253" s="1">
        <f t="shared" si="33"/>
        <v>80</v>
      </c>
      <c r="K253" s="1">
        <f t="shared" si="34"/>
        <v>7</v>
      </c>
      <c r="L253" s="1">
        <f t="shared" si="32"/>
        <v>3</v>
      </c>
    </row>
    <row r="254" spans="5:12" x14ac:dyDescent="0.15">
      <c r="E254" s="33">
        <v>6007324080</v>
      </c>
      <c r="F254" s="33" t="str">
        <f t="shared" si="28"/>
        <v>"ItemId":6007324080</v>
      </c>
      <c r="G254" s="19" t="str">
        <f t="shared" si="29"/>
        <v>"Num":1</v>
      </c>
      <c r="H254" s="19" t="str">
        <f t="shared" si="30"/>
        <v>"Weight":15</v>
      </c>
      <c r="I254" s="19" t="str">
        <f t="shared" si="31"/>
        <v>{"ItemId":6007324080,"Num":1,"Weight":15}</v>
      </c>
      <c r="J254" s="1">
        <f t="shared" si="33"/>
        <v>80</v>
      </c>
      <c r="K254" s="1">
        <f t="shared" si="34"/>
        <v>7</v>
      </c>
      <c r="L254" s="1">
        <f t="shared" si="32"/>
        <v>4</v>
      </c>
    </row>
    <row r="255" spans="5:12" x14ac:dyDescent="0.15">
      <c r="E255" s="33">
        <v>6007331080</v>
      </c>
      <c r="F255" s="33" t="str">
        <f t="shared" si="28"/>
        <v>"ItemId":6007331080</v>
      </c>
      <c r="G255" s="19" t="str">
        <f t="shared" si="29"/>
        <v>"Num":1</v>
      </c>
      <c r="H255" s="19" t="str">
        <f t="shared" si="30"/>
        <v>"Weight":15</v>
      </c>
      <c r="I255" s="19" t="str">
        <f t="shared" si="31"/>
        <v>{"ItemId":6007331080,"Num":1,"Weight":15}</v>
      </c>
      <c r="J255" s="1">
        <f t="shared" si="33"/>
        <v>80</v>
      </c>
      <c r="K255" s="1">
        <f t="shared" si="34"/>
        <v>7</v>
      </c>
      <c r="L255" s="1">
        <f t="shared" si="32"/>
        <v>1</v>
      </c>
    </row>
    <row r="256" spans="5:12" x14ac:dyDescent="0.15">
      <c r="E256" s="33">
        <v>6007332080</v>
      </c>
      <c r="F256" s="33" t="str">
        <f t="shared" si="28"/>
        <v>"ItemId":6007332080</v>
      </c>
      <c r="G256" s="19" t="str">
        <f t="shared" si="29"/>
        <v>"Num":1</v>
      </c>
      <c r="H256" s="19" t="str">
        <f t="shared" si="30"/>
        <v>"Weight":15</v>
      </c>
      <c r="I256" s="19" t="str">
        <f t="shared" si="31"/>
        <v>{"ItemId":6007332080,"Num":1,"Weight":15}</v>
      </c>
      <c r="J256" s="1">
        <f t="shared" si="33"/>
        <v>80</v>
      </c>
      <c r="K256" s="1">
        <f t="shared" si="34"/>
        <v>7</v>
      </c>
      <c r="L256" s="1">
        <f t="shared" si="32"/>
        <v>2</v>
      </c>
    </row>
    <row r="257" spans="5:12" x14ac:dyDescent="0.15">
      <c r="E257" s="33">
        <v>6007333080</v>
      </c>
      <c r="F257" s="33" t="str">
        <f t="shared" si="28"/>
        <v>"ItemId":6007333080</v>
      </c>
      <c r="G257" s="19" t="str">
        <f t="shared" si="29"/>
        <v>"Num":1</v>
      </c>
      <c r="H257" s="19" t="str">
        <f t="shared" si="30"/>
        <v>"Weight":15</v>
      </c>
      <c r="I257" s="19" t="str">
        <f t="shared" si="31"/>
        <v>{"ItemId":6007333080,"Num":1,"Weight":15}</v>
      </c>
      <c r="J257" s="1">
        <f t="shared" si="33"/>
        <v>80</v>
      </c>
      <c r="K257" s="1">
        <f t="shared" si="34"/>
        <v>7</v>
      </c>
      <c r="L257" s="1">
        <f t="shared" si="32"/>
        <v>3</v>
      </c>
    </row>
    <row r="258" spans="5:12" x14ac:dyDescent="0.15">
      <c r="E258" s="33">
        <v>6007334080</v>
      </c>
      <c r="F258" s="33" t="str">
        <f t="shared" si="28"/>
        <v>"ItemId":6007334080</v>
      </c>
      <c r="G258" s="19" t="str">
        <f t="shared" si="29"/>
        <v>"Num":1</v>
      </c>
      <c r="H258" s="19" t="str">
        <f t="shared" si="30"/>
        <v>"Weight":15</v>
      </c>
      <c r="I258" s="19" t="str">
        <f t="shared" si="31"/>
        <v>{"ItemId":6007334080,"Num":1,"Weight":15}</v>
      </c>
      <c r="J258" s="1">
        <f t="shared" si="33"/>
        <v>80</v>
      </c>
      <c r="K258" s="1">
        <f t="shared" si="34"/>
        <v>7</v>
      </c>
      <c r="L258" s="1">
        <f t="shared" si="32"/>
        <v>4</v>
      </c>
    </row>
    <row r="259" spans="5:12" x14ac:dyDescent="0.15">
      <c r="E259" s="33">
        <v>6007411080</v>
      </c>
      <c r="F259" s="33" t="str">
        <f t="shared" si="28"/>
        <v>"ItemId":6007411080</v>
      </c>
      <c r="G259" s="19" t="str">
        <f t="shared" si="29"/>
        <v>"Num":1</v>
      </c>
      <c r="H259" s="19" t="str">
        <f t="shared" si="30"/>
        <v>"Weight":15</v>
      </c>
      <c r="I259" s="19" t="str">
        <f t="shared" si="31"/>
        <v>{"ItemId":6007411080,"Num":1,"Weight":15}</v>
      </c>
      <c r="J259" s="1">
        <f t="shared" si="33"/>
        <v>80</v>
      </c>
      <c r="K259" s="1">
        <f t="shared" si="34"/>
        <v>7</v>
      </c>
      <c r="L259" s="1">
        <f t="shared" si="32"/>
        <v>1</v>
      </c>
    </row>
    <row r="260" spans="5:12" x14ac:dyDescent="0.15">
      <c r="E260" s="33">
        <v>6007412080</v>
      </c>
      <c r="F260" s="33" t="str">
        <f t="shared" si="28"/>
        <v>"ItemId":6007412080</v>
      </c>
      <c r="G260" s="19" t="str">
        <f t="shared" si="29"/>
        <v>"Num":1</v>
      </c>
      <c r="H260" s="19" t="str">
        <f t="shared" si="30"/>
        <v>"Weight":15</v>
      </c>
      <c r="I260" s="19" t="str">
        <f t="shared" si="31"/>
        <v>{"ItemId":6007412080,"Num":1,"Weight":15}</v>
      </c>
      <c r="J260" s="1">
        <f t="shared" si="33"/>
        <v>80</v>
      </c>
      <c r="K260" s="1">
        <f t="shared" si="34"/>
        <v>7</v>
      </c>
      <c r="L260" s="1">
        <f t="shared" si="32"/>
        <v>2</v>
      </c>
    </row>
    <row r="261" spans="5:12" x14ac:dyDescent="0.15">
      <c r="E261" s="33">
        <v>6007413080</v>
      </c>
      <c r="F261" s="33" t="str">
        <f t="shared" si="28"/>
        <v>"ItemId":6007413080</v>
      </c>
      <c r="G261" s="19" t="str">
        <f t="shared" si="29"/>
        <v>"Num":1</v>
      </c>
      <c r="H261" s="19" t="str">
        <f t="shared" si="30"/>
        <v>"Weight":15</v>
      </c>
      <c r="I261" s="19" t="str">
        <f t="shared" si="31"/>
        <v>{"ItemId":6007413080,"Num":1,"Weight":15}</v>
      </c>
      <c r="J261" s="1">
        <f t="shared" si="33"/>
        <v>80</v>
      </c>
      <c r="K261" s="1">
        <f t="shared" si="34"/>
        <v>7</v>
      </c>
      <c r="L261" s="1">
        <f t="shared" si="32"/>
        <v>3</v>
      </c>
    </row>
    <row r="262" spans="5:12" x14ac:dyDescent="0.15">
      <c r="E262" s="33">
        <v>6007414080</v>
      </c>
      <c r="F262" s="33" t="str">
        <f t="shared" si="28"/>
        <v>"ItemId":6007414080</v>
      </c>
      <c r="G262" s="19" t="str">
        <f t="shared" si="29"/>
        <v>"Num":1</v>
      </c>
      <c r="H262" s="19" t="str">
        <f t="shared" si="30"/>
        <v>"Weight":15</v>
      </c>
      <c r="I262" s="19" t="str">
        <f t="shared" si="31"/>
        <v>{"ItemId":6007414080,"Num":1,"Weight":15}</v>
      </c>
      <c r="J262" s="1">
        <f t="shared" si="33"/>
        <v>80</v>
      </c>
      <c r="K262" s="1">
        <f t="shared" si="34"/>
        <v>7</v>
      </c>
      <c r="L262" s="1">
        <f t="shared" si="32"/>
        <v>4</v>
      </c>
    </row>
    <row r="263" spans="5:12" x14ac:dyDescent="0.15">
      <c r="E263" s="33">
        <v>6007421080</v>
      </c>
      <c r="F263" s="33" t="str">
        <f t="shared" si="28"/>
        <v>"ItemId":6007421080</v>
      </c>
      <c r="G263" s="19" t="str">
        <f t="shared" si="29"/>
        <v>"Num":1</v>
      </c>
      <c r="H263" s="19" t="str">
        <f t="shared" si="30"/>
        <v>"Weight":15</v>
      </c>
      <c r="I263" s="19" t="str">
        <f t="shared" si="31"/>
        <v>{"ItemId":6007421080,"Num":1,"Weight":15}</v>
      </c>
      <c r="J263" s="1">
        <f t="shared" si="33"/>
        <v>80</v>
      </c>
      <c r="K263" s="1">
        <f t="shared" si="34"/>
        <v>7</v>
      </c>
      <c r="L263" s="1">
        <f t="shared" si="32"/>
        <v>1</v>
      </c>
    </row>
    <row r="264" spans="5:12" x14ac:dyDescent="0.15">
      <c r="E264" s="33">
        <v>6007422080</v>
      </c>
      <c r="F264" s="33" t="str">
        <f t="shared" ref="F264:F327" si="35">$B$2&amp;$F$6&amp;$B$2&amp;$B$1&amp;E264</f>
        <v>"ItemId":6007422080</v>
      </c>
      <c r="G264" s="19" t="str">
        <f t="shared" ref="G264:G327" si="36">$B$2&amp;$G$6&amp;$B$2&amp;$B$1&amp;1</f>
        <v>"Num":1</v>
      </c>
      <c r="H264" s="19" t="str">
        <f t="shared" ref="H264:H327" si="37">$B$2&amp;$H$6&amp;$B$2&amp;$B$1&amp;_xlfn.XLOOKUP(K264,$B$7:$B$18,$C$7:$C$18)</f>
        <v>"Weight":15</v>
      </c>
      <c r="I264" s="19" t="str">
        <f t="shared" ref="I264:I327" si="38">$A$3&amp;_xlfn.TEXTJOIN($C$1,1,F264:H264)&amp;$A$4</f>
        <v>{"ItemId":6007422080,"Num":1,"Weight":15}</v>
      </c>
      <c r="J264" s="1">
        <f t="shared" si="33"/>
        <v>80</v>
      </c>
      <c r="K264" s="1">
        <f t="shared" si="34"/>
        <v>7</v>
      </c>
      <c r="L264" s="1">
        <f t="shared" si="32"/>
        <v>2</v>
      </c>
    </row>
    <row r="265" spans="5:12" x14ac:dyDescent="0.15">
      <c r="E265" s="33">
        <v>6007423080</v>
      </c>
      <c r="F265" s="33" t="str">
        <f t="shared" si="35"/>
        <v>"ItemId":6007423080</v>
      </c>
      <c r="G265" s="19" t="str">
        <f t="shared" si="36"/>
        <v>"Num":1</v>
      </c>
      <c r="H265" s="19" t="str">
        <f t="shared" si="37"/>
        <v>"Weight":15</v>
      </c>
      <c r="I265" s="19" t="str">
        <f t="shared" si="38"/>
        <v>{"ItemId":6007423080,"Num":1,"Weight":15}</v>
      </c>
      <c r="J265" s="1">
        <f t="shared" si="33"/>
        <v>80</v>
      </c>
      <c r="K265" s="1">
        <f t="shared" si="34"/>
        <v>7</v>
      </c>
      <c r="L265" s="1">
        <f t="shared" si="32"/>
        <v>3</v>
      </c>
    </row>
    <row r="266" spans="5:12" x14ac:dyDescent="0.15">
      <c r="E266" s="33">
        <v>6007424080</v>
      </c>
      <c r="F266" s="33" t="str">
        <f t="shared" si="35"/>
        <v>"ItemId":6007424080</v>
      </c>
      <c r="G266" s="19" t="str">
        <f t="shared" si="36"/>
        <v>"Num":1</v>
      </c>
      <c r="H266" s="19" t="str">
        <f t="shared" si="37"/>
        <v>"Weight":15</v>
      </c>
      <c r="I266" s="19" t="str">
        <f t="shared" si="38"/>
        <v>{"ItemId":6007424080,"Num":1,"Weight":15}</v>
      </c>
      <c r="J266" s="1">
        <f t="shared" si="33"/>
        <v>80</v>
      </c>
      <c r="K266" s="1">
        <f t="shared" si="34"/>
        <v>7</v>
      </c>
      <c r="L266" s="1">
        <f t="shared" si="32"/>
        <v>4</v>
      </c>
    </row>
    <row r="267" spans="5:12" x14ac:dyDescent="0.15">
      <c r="E267" s="33">
        <v>6007431080</v>
      </c>
      <c r="F267" s="33" t="str">
        <f t="shared" si="35"/>
        <v>"ItemId":6007431080</v>
      </c>
      <c r="G267" s="19" t="str">
        <f t="shared" si="36"/>
        <v>"Num":1</v>
      </c>
      <c r="H267" s="19" t="str">
        <f t="shared" si="37"/>
        <v>"Weight":15</v>
      </c>
      <c r="I267" s="19" t="str">
        <f t="shared" si="38"/>
        <v>{"ItemId":6007431080,"Num":1,"Weight":15}</v>
      </c>
      <c r="J267" s="1">
        <f t="shared" si="33"/>
        <v>80</v>
      </c>
      <c r="K267" s="1">
        <f t="shared" si="34"/>
        <v>7</v>
      </c>
      <c r="L267" s="1">
        <f t="shared" si="32"/>
        <v>1</v>
      </c>
    </row>
    <row r="268" spans="5:12" x14ac:dyDescent="0.15">
      <c r="E268" s="33">
        <v>6007432080</v>
      </c>
      <c r="F268" s="33" t="str">
        <f t="shared" si="35"/>
        <v>"ItemId":6007432080</v>
      </c>
      <c r="G268" s="19" t="str">
        <f t="shared" si="36"/>
        <v>"Num":1</v>
      </c>
      <c r="H268" s="19" t="str">
        <f t="shared" si="37"/>
        <v>"Weight":15</v>
      </c>
      <c r="I268" s="19" t="str">
        <f t="shared" si="38"/>
        <v>{"ItemId":6007432080,"Num":1,"Weight":15}</v>
      </c>
      <c r="J268" s="1">
        <f t="shared" si="33"/>
        <v>80</v>
      </c>
      <c r="K268" s="1">
        <f t="shared" si="34"/>
        <v>7</v>
      </c>
      <c r="L268" s="1">
        <f t="shared" ref="L268:L331" si="39">L264</f>
        <v>2</v>
      </c>
    </row>
    <row r="269" spans="5:12" x14ac:dyDescent="0.15">
      <c r="E269" s="33">
        <v>6007433080</v>
      </c>
      <c r="F269" s="33" t="str">
        <f t="shared" si="35"/>
        <v>"ItemId":6007433080</v>
      </c>
      <c r="G269" s="19" t="str">
        <f t="shared" si="36"/>
        <v>"Num":1</v>
      </c>
      <c r="H269" s="19" t="str">
        <f t="shared" si="37"/>
        <v>"Weight":15</v>
      </c>
      <c r="I269" s="19" t="str">
        <f t="shared" si="38"/>
        <v>{"ItemId":6007433080,"Num":1,"Weight":15}</v>
      </c>
      <c r="J269" s="1">
        <f t="shared" si="33"/>
        <v>80</v>
      </c>
      <c r="K269" s="1">
        <f t="shared" si="34"/>
        <v>7</v>
      </c>
      <c r="L269" s="1">
        <f t="shared" si="39"/>
        <v>3</v>
      </c>
    </row>
    <row r="270" spans="5:12" x14ac:dyDescent="0.15">
      <c r="E270" s="33">
        <v>6007434080</v>
      </c>
      <c r="F270" s="33" t="str">
        <f t="shared" si="35"/>
        <v>"ItemId":6007434080</v>
      </c>
      <c r="G270" s="19" t="str">
        <f t="shared" si="36"/>
        <v>"Num":1</v>
      </c>
      <c r="H270" s="19" t="str">
        <f t="shared" si="37"/>
        <v>"Weight":15</v>
      </c>
      <c r="I270" s="19" t="str">
        <f t="shared" si="38"/>
        <v>{"ItemId":6007434080,"Num":1,"Weight":15}</v>
      </c>
      <c r="J270" s="1">
        <f t="shared" si="33"/>
        <v>80</v>
      </c>
      <c r="K270" s="1">
        <f t="shared" si="34"/>
        <v>7</v>
      </c>
      <c r="L270" s="1">
        <f t="shared" si="39"/>
        <v>4</v>
      </c>
    </row>
    <row r="271" spans="5:12" x14ac:dyDescent="0.15">
      <c r="E271" s="33">
        <v>6008111090</v>
      </c>
      <c r="F271" s="33" t="str">
        <f t="shared" si="35"/>
        <v>"ItemId":6008111090</v>
      </c>
      <c r="G271" s="19" t="str">
        <f t="shared" si="36"/>
        <v>"Num":1</v>
      </c>
      <c r="H271" s="19" t="str">
        <f t="shared" si="37"/>
        <v>"Weight":0</v>
      </c>
      <c r="I271" s="19" t="str">
        <f t="shared" si="38"/>
        <v>{"ItemId":6008111090,"Num":1,"Weight":0}</v>
      </c>
      <c r="J271" s="1">
        <v>90</v>
      </c>
      <c r="K271" s="1">
        <v>8</v>
      </c>
      <c r="L271" s="1">
        <f t="shared" si="39"/>
        <v>1</v>
      </c>
    </row>
    <row r="272" spans="5:12" x14ac:dyDescent="0.15">
      <c r="E272" s="33">
        <v>6008112090</v>
      </c>
      <c r="F272" s="33" t="str">
        <f t="shared" si="35"/>
        <v>"ItemId":6008112090</v>
      </c>
      <c r="G272" s="19" t="str">
        <f t="shared" si="36"/>
        <v>"Num":1</v>
      </c>
      <c r="H272" s="19" t="str">
        <f t="shared" si="37"/>
        <v>"Weight":0</v>
      </c>
      <c r="I272" s="19" t="str">
        <f t="shared" si="38"/>
        <v>{"ItemId":6008112090,"Num":1,"Weight":0}</v>
      </c>
      <c r="J272" s="1">
        <f>J271</f>
        <v>90</v>
      </c>
      <c r="K272" s="1">
        <f>K271</f>
        <v>8</v>
      </c>
      <c r="L272" s="1">
        <f t="shared" si="39"/>
        <v>2</v>
      </c>
    </row>
    <row r="273" spans="5:12" x14ac:dyDescent="0.15">
      <c r="E273" s="33">
        <v>6008113090</v>
      </c>
      <c r="F273" s="33" t="str">
        <f t="shared" si="35"/>
        <v>"ItemId":6008113090</v>
      </c>
      <c r="G273" s="19" t="str">
        <f t="shared" si="36"/>
        <v>"Num":1</v>
      </c>
      <c r="H273" s="19" t="str">
        <f t="shared" si="37"/>
        <v>"Weight":0</v>
      </c>
      <c r="I273" s="19" t="str">
        <f t="shared" si="38"/>
        <v>{"ItemId":6008113090,"Num":1,"Weight":0}</v>
      </c>
      <c r="J273" s="1">
        <f t="shared" ref="J273:J318" si="40">J272</f>
        <v>90</v>
      </c>
      <c r="K273" s="1">
        <f t="shared" ref="K273:K318" si="41">K272</f>
        <v>8</v>
      </c>
      <c r="L273" s="1">
        <f t="shared" si="39"/>
        <v>3</v>
      </c>
    </row>
    <row r="274" spans="5:12" x14ac:dyDescent="0.15">
      <c r="E274" s="33">
        <v>6008114090</v>
      </c>
      <c r="F274" s="33" t="str">
        <f t="shared" si="35"/>
        <v>"ItemId":6008114090</v>
      </c>
      <c r="G274" s="19" t="str">
        <f t="shared" si="36"/>
        <v>"Num":1</v>
      </c>
      <c r="H274" s="19" t="str">
        <f t="shared" si="37"/>
        <v>"Weight":0</v>
      </c>
      <c r="I274" s="19" t="str">
        <f t="shared" si="38"/>
        <v>{"ItemId":6008114090,"Num":1,"Weight":0}</v>
      </c>
      <c r="J274" s="1">
        <f t="shared" si="40"/>
        <v>90</v>
      </c>
      <c r="K274" s="1">
        <f t="shared" si="41"/>
        <v>8</v>
      </c>
      <c r="L274" s="1">
        <f t="shared" si="39"/>
        <v>4</v>
      </c>
    </row>
    <row r="275" spans="5:12" x14ac:dyDescent="0.15">
      <c r="E275" s="33">
        <v>6008121090</v>
      </c>
      <c r="F275" s="33" t="str">
        <f t="shared" si="35"/>
        <v>"ItemId":6008121090</v>
      </c>
      <c r="G275" s="19" t="str">
        <f t="shared" si="36"/>
        <v>"Num":1</v>
      </c>
      <c r="H275" s="19" t="str">
        <f t="shared" si="37"/>
        <v>"Weight":0</v>
      </c>
      <c r="I275" s="19" t="str">
        <f t="shared" si="38"/>
        <v>{"ItemId":6008121090,"Num":1,"Weight":0}</v>
      </c>
      <c r="J275" s="1">
        <f t="shared" si="40"/>
        <v>90</v>
      </c>
      <c r="K275" s="1">
        <f t="shared" si="41"/>
        <v>8</v>
      </c>
      <c r="L275" s="1">
        <f t="shared" si="39"/>
        <v>1</v>
      </c>
    </row>
    <row r="276" spans="5:12" x14ac:dyDescent="0.15">
      <c r="E276" s="33">
        <v>6008122090</v>
      </c>
      <c r="F276" s="33" t="str">
        <f t="shared" si="35"/>
        <v>"ItemId":6008122090</v>
      </c>
      <c r="G276" s="19" t="str">
        <f t="shared" si="36"/>
        <v>"Num":1</v>
      </c>
      <c r="H276" s="19" t="str">
        <f t="shared" si="37"/>
        <v>"Weight":0</v>
      </c>
      <c r="I276" s="19" t="str">
        <f t="shared" si="38"/>
        <v>{"ItemId":6008122090,"Num":1,"Weight":0}</v>
      </c>
      <c r="J276" s="1">
        <f t="shared" si="40"/>
        <v>90</v>
      </c>
      <c r="K276" s="1">
        <f t="shared" si="41"/>
        <v>8</v>
      </c>
      <c r="L276" s="1">
        <f t="shared" si="39"/>
        <v>2</v>
      </c>
    </row>
    <row r="277" spans="5:12" x14ac:dyDescent="0.15">
      <c r="E277" s="33">
        <v>6008123090</v>
      </c>
      <c r="F277" s="33" t="str">
        <f t="shared" si="35"/>
        <v>"ItemId":6008123090</v>
      </c>
      <c r="G277" s="19" t="str">
        <f t="shared" si="36"/>
        <v>"Num":1</v>
      </c>
      <c r="H277" s="19" t="str">
        <f t="shared" si="37"/>
        <v>"Weight":0</v>
      </c>
      <c r="I277" s="19" t="str">
        <f t="shared" si="38"/>
        <v>{"ItemId":6008123090,"Num":1,"Weight":0}</v>
      </c>
      <c r="J277" s="1">
        <f t="shared" si="40"/>
        <v>90</v>
      </c>
      <c r="K277" s="1">
        <f t="shared" si="41"/>
        <v>8</v>
      </c>
      <c r="L277" s="1">
        <f t="shared" si="39"/>
        <v>3</v>
      </c>
    </row>
    <row r="278" spans="5:12" x14ac:dyDescent="0.15">
      <c r="E278" s="33">
        <v>6008124090</v>
      </c>
      <c r="F278" s="33" t="str">
        <f t="shared" si="35"/>
        <v>"ItemId":6008124090</v>
      </c>
      <c r="G278" s="19" t="str">
        <f t="shared" si="36"/>
        <v>"Num":1</v>
      </c>
      <c r="H278" s="19" t="str">
        <f t="shared" si="37"/>
        <v>"Weight":0</v>
      </c>
      <c r="I278" s="19" t="str">
        <f t="shared" si="38"/>
        <v>{"ItemId":6008124090,"Num":1,"Weight":0}</v>
      </c>
      <c r="J278" s="1">
        <f t="shared" si="40"/>
        <v>90</v>
      </c>
      <c r="K278" s="1">
        <f t="shared" si="41"/>
        <v>8</v>
      </c>
      <c r="L278" s="1">
        <f t="shared" si="39"/>
        <v>4</v>
      </c>
    </row>
    <row r="279" spans="5:12" x14ac:dyDescent="0.15">
      <c r="E279" s="33">
        <v>6008131090</v>
      </c>
      <c r="F279" s="33" t="str">
        <f t="shared" si="35"/>
        <v>"ItemId":6008131090</v>
      </c>
      <c r="G279" s="19" t="str">
        <f t="shared" si="36"/>
        <v>"Num":1</v>
      </c>
      <c r="H279" s="19" t="str">
        <f t="shared" si="37"/>
        <v>"Weight":0</v>
      </c>
      <c r="I279" s="19" t="str">
        <f t="shared" si="38"/>
        <v>{"ItemId":6008131090,"Num":1,"Weight":0}</v>
      </c>
      <c r="J279" s="1">
        <f t="shared" si="40"/>
        <v>90</v>
      </c>
      <c r="K279" s="1">
        <f t="shared" si="41"/>
        <v>8</v>
      </c>
      <c r="L279" s="1">
        <f t="shared" si="39"/>
        <v>1</v>
      </c>
    </row>
    <row r="280" spans="5:12" x14ac:dyDescent="0.15">
      <c r="E280" s="33">
        <v>6008132090</v>
      </c>
      <c r="F280" s="33" t="str">
        <f t="shared" si="35"/>
        <v>"ItemId":6008132090</v>
      </c>
      <c r="G280" s="19" t="str">
        <f t="shared" si="36"/>
        <v>"Num":1</v>
      </c>
      <c r="H280" s="19" t="str">
        <f t="shared" si="37"/>
        <v>"Weight":0</v>
      </c>
      <c r="I280" s="19" t="str">
        <f t="shared" si="38"/>
        <v>{"ItemId":6008132090,"Num":1,"Weight":0}</v>
      </c>
      <c r="J280" s="1">
        <f t="shared" si="40"/>
        <v>90</v>
      </c>
      <c r="K280" s="1">
        <f t="shared" si="41"/>
        <v>8</v>
      </c>
      <c r="L280" s="1">
        <f t="shared" si="39"/>
        <v>2</v>
      </c>
    </row>
    <row r="281" spans="5:12" x14ac:dyDescent="0.15">
      <c r="E281" s="33">
        <v>6008133090</v>
      </c>
      <c r="F281" s="33" t="str">
        <f t="shared" si="35"/>
        <v>"ItemId":6008133090</v>
      </c>
      <c r="G281" s="19" t="str">
        <f t="shared" si="36"/>
        <v>"Num":1</v>
      </c>
      <c r="H281" s="19" t="str">
        <f t="shared" si="37"/>
        <v>"Weight":0</v>
      </c>
      <c r="I281" s="19" t="str">
        <f t="shared" si="38"/>
        <v>{"ItemId":6008133090,"Num":1,"Weight":0}</v>
      </c>
      <c r="J281" s="1">
        <f t="shared" si="40"/>
        <v>90</v>
      </c>
      <c r="K281" s="1">
        <f t="shared" si="41"/>
        <v>8</v>
      </c>
      <c r="L281" s="1">
        <f t="shared" si="39"/>
        <v>3</v>
      </c>
    </row>
    <row r="282" spans="5:12" x14ac:dyDescent="0.15">
      <c r="E282" s="33">
        <v>6008134090</v>
      </c>
      <c r="F282" s="33" t="str">
        <f t="shared" si="35"/>
        <v>"ItemId":6008134090</v>
      </c>
      <c r="G282" s="19" t="str">
        <f t="shared" si="36"/>
        <v>"Num":1</v>
      </c>
      <c r="H282" s="19" t="str">
        <f t="shared" si="37"/>
        <v>"Weight":0</v>
      </c>
      <c r="I282" s="19" t="str">
        <f t="shared" si="38"/>
        <v>{"ItemId":6008134090,"Num":1,"Weight":0}</v>
      </c>
      <c r="J282" s="1">
        <f t="shared" si="40"/>
        <v>90</v>
      </c>
      <c r="K282" s="1">
        <f t="shared" si="41"/>
        <v>8</v>
      </c>
      <c r="L282" s="1">
        <f t="shared" si="39"/>
        <v>4</v>
      </c>
    </row>
    <row r="283" spans="5:12" x14ac:dyDescent="0.15">
      <c r="E283" s="33">
        <v>6008211090</v>
      </c>
      <c r="F283" s="33" t="str">
        <f t="shared" si="35"/>
        <v>"ItemId":6008211090</v>
      </c>
      <c r="G283" s="19" t="str">
        <f t="shared" si="36"/>
        <v>"Num":1</v>
      </c>
      <c r="H283" s="19" t="str">
        <f t="shared" si="37"/>
        <v>"Weight":0</v>
      </c>
      <c r="I283" s="19" t="str">
        <f t="shared" si="38"/>
        <v>{"ItemId":6008211090,"Num":1,"Weight":0}</v>
      </c>
      <c r="J283" s="1">
        <f t="shared" si="40"/>
        <v>90</v>
      </c>
      <c r="K283" s="1">
        <f t="shared" si="41"/>
        <v>8</v>
      </c>
      <c r="L283" s="1">
        <f t="shared" si="39"/>
        <v>1</v>
      </c>
    </row>
    <row r="284" spans="5:12" x14ac:dyDescent="0.15">
      <c r="E284" s="33">
        <v>6008212090</v>
      </c>
      <c r="F284" s="33" t="str">
        <f t="shared" si="35"/>
        <v>"ItemId":6008212090</v>
      </c>
      <c r="G284" s="19" t="str">
        <f t="shared" si="36"/>
        <v>"Num":1</v>
      </c>
      <c r="H284" s="19" t="str">
        <f t="shared" si="37"/>
        <v>"Weight":0</v>
      </c>
      <c r="I284" s="19" t="str">
        <f t="shared" si="38"/>
        <v>{"ItemId":6008212090,"Num":1,"Weight":0}</v>
      </c>
      <c r="J284" s="1">
        <f t="shared" si="40"/>
        <v>90</v>
      </c>
      <c r="K284" s="1">
        <f t="shared" si="41"/>
        <v>8</v>
      </c>
      <c r="L284" s="1">
        <f t="shared" si="39"/>
        <v>2</v>
      </c>
    </row>
    <row r="285" spans="5:12" x14ac:dyDescent="0.15">
      <c r="E285" s="33">
        <v>6008213090</v>
      </c>
      <c r="F285" s="33" t="str">
        <f t="shared" si="35"/>
        <v>"ItemId":6008213090</v>
      </c>
      <c r="G285" s="19" t="str">
        <f t="shared" si="36"/>
        <v>"Num":1</v>
      </c>
      <c r="H285" s="19" t="str">
        <f t="shared" si="37"/>
        <v>"Weight":0</v>
      </c>
      <c r="I285" s="19" t="str">
        <f t="shared" si="38"/>
        <v>{"ItemId":6008213090,"Num":1,"Weight":0}</v>
      </c>
      <c r="J285" s="1">
        <f t="shared" si="40"/>
        <v>90</v>
      </c>
      <c r="K285" s="1">
        <f t="shared" si="41"/>
        <v>8</v>
      </c>
      <c r="L285" s="1">
        <f t="shared" si="39"/>
        <v>3</v>
      </c>
    </row>
    <row r="286" spans="5:12" x14ac:dyDescent="0.15">
      <c r="E286" s="33">
        <v>6008214090</v>
      </c>
      <c r="F286" s="33" t="str">
        <f t="shared" si="35"/>
        <v>"ItemId":6008214090</v>
      </c>
      <c r="G286" s="19" t="str">
        <f t="shared" si="36"/>
        <v>"Num":1</v>
      </c>
      <c r="H286" s="19" t="str">
        <f t="shared" si="37"/>
        <v>"Weight":0</v>
      </c>
      <c r="I286" s="19" t="str">
        <f t="shared" si="38"/>
        <v>{"ItemId":6008214090,"Num":1,"Weight":0}</v>
      </c>
      <c r="J286" s="1">
        <f t="shared" si="40"/>
        <v>90</v>
      </c>
      <c r="K286" s="1">
        <f t="shared" si="41"/>
        <v>8</v>
      </c>
      <c r="L286" s="1">
        <f t="shared" si="39"/>
        <v>4</v>
      </c>
    </row>
    <row r="287" spans="5:12" x14ac:dyDescent="0.15">
      <c r="E287" s="33">
        <v>6008221090</v>
      </c>
      <c r="F287" s="33" t="str">
        <f t="shared" si="35"/>
        <v>"ItemId":6008221090</v>
      </c>
      <c r="G287" s="19" t="str">
        <f t="shared" si="36"/>
        <v>"Num":1</v>
      </c>
      <c r="H287" s="19" t="str">
        <f t="shared" si="37"/>
        <v>"Weight":0</v>
      </c>
      <c r="I287" s="19" t="str">
        <f t="shared" si="38"/>
        <v>{"ItemId":6008221090,"Num":1,"Weight":0}</v>
      </c>
      <c r="J287" s="1">
        <f t="shared" si="40"/>
        <v>90</v>
      </c>
      <c r="K287" s="1">
        <f t="shared" si="41"/>
        <v>8</v>
      </c>
      <c r="L287" s="1">
        <f t="shared" si="39"/>
        <v>1</v>
      </c>
    </row>
    <row r="288" spans="5:12" x14ac:dyDescent="0.15">
      <c r="E288" s="33">
        <v>6008222090</v>
      </c>
      <c r="F288" s="33" t="str">
        <f t="shared" si="35"/>
        <v>"ItemId":6008222090</v>
      </c>
      <c r="G288" s="19" t="str">
        <f t="shared" si="36"/>
        <v>"Num":1</v>
      </c>
      <c r="H288" s="19" t="str">
        <f t="shared" si="37"/>
        <v>"Weight":0</v>
      </c>
      <c r="I288" s="19" t="str">
        <f t="shared" si="38"/>
        <v>{"ItemId":6008222090,"Num":1,"Weight":0}</v>
      </c>
      <c r="J288" s="1">
        <f t="shared" si="40"/>
        <v>90</v>
      </c>
      <c r="K288" s="1">
        <f t="shared" si="41"/>
        <v>8</v>
      </c>
      <c r="L288" s="1">
        <f t="shared" si="39"/>
        <v>2</v>
      </c>
    </row>
    <row r="289" spans="5:12" x14ac:dyDescent="0.15">
      <c r="E289" s="33">
        <v>6008223090</v>
      </c>
      <c r="F289" s="33" t="str">
        <f t="shared" si="35"/>
        <v>"ItemId":6008223090</v>
      </c>
      <c r="G289" s="19" t="str">
        <f t="shared" si="36"/>
        <v>"Num":1</v>
      </c>
      <c r="H289" s="19" t="str">
        <f t="shared" si="37"/>
        <v>"Weight":0</v>
      </c>
      <c r="I289" s="19" t="str">
        <f t="shared" si="38"/>
        <v>{"ItemId":6008223090,"Num":1,"Weight":0}</v>
      </c>
      <c r="J289" s="1">
        <f t="shared" si="40"/>
        <v>90</v>
      </c>
      <c r="K289" s="1">
        <f t="shared" si="41"/>
        <v>8</v>
      </c>
      <c r="L289" s="1">
        <f t="shared" si="39"/>
        <v>3</v>
      </c>
    </row>
    <row r="290" spans="5:12" x14ac:dyDescent="0.15">
      <c r="E290" s="33">
        <v>6008224090</v>
      </c>
      <c r="F290" s="33" t="str">
        <f t="shared" si="35"/>
        <v>"ItemId":6008224090</v>
      </c>
      <c r="G290" s="19" t="str">
        <f t="shared" si="36"/>
        <v>"Num":1</v>
      </c>
      <c r="H290" s="19" t="str">
        <f t="shared" si="37"/>
        <v>"Weight":0</v>
      </c>
      <c r="I290" s="19" t="str">
        <f t="shared" si="38"/>
        <v>{"ItemId":6008224090,"Num":1,"Weight":0}</v>
      </c>
      <c r="J290" s="1">
        <f t="shared" si="40"/>
        <v>90</v>
      </c>
      <c r="K290" s="1">
        <f t="shared" si="41"/>
        <v>8</v>
      </c>
      <c r="L290" s="1">
        <f t="shared" si="39"/>
        <v>4</v>
      </c>
    </row>
    <row r="291" spans="5:12" x14ac:dyDescent="0.15">
      <c r="E291" s="33">
        <v>6008231090</v>
      </c>
      <c r="F291" s="33" t="str">
        <f t="shared" si="35"/>
        <v>"ItemId":6008231090</v>
      </c>
      <c r="G291" s="19" t="str">
        <f t="shared" si="36"/>
        <v>"Num":1</v>
      </c>
      <c r="H291" s="19" t="str">
        <f t="shared" si="37"/>
        <v>"Weight":0</v>
      </c>
      <c r="I291" s="19" t="str">
        <f t="shared" si="38"/>
        <v>{"ItemId":6008231090,"Num":1,"Weight":0}</v>
      </c>
      <c r="J291" s="1">
        <f t="shared" si="40"/>
        <v>90</v>
      </c>
      <c r="K291" s="1">
        <f t="shared" si="41"/>
        <v>8</v>
      </c>
      <c r="L291" s="1">
        <f t="shared" si="39"/>
        <v>1</v>
      </c>
    </row>
    <row r="292" spans="5:12" x14ac:dyDescent="0.15">
      <c r="E292" s="33">
        <v>6008232090</v>
      </c>
      <c r="F292" s="33" t="str">
        <f t="shared" si="35"/>
        <v>"ItemId":6008232090</v>
      </c>
      <c r="G292" s="19" t="str">
        <f t="shared" si="36"/>
        <v>"Num":1</v>
      </c>
      <c r="H292" s="19" t="str">
        <f t="shared" si="37"/>
        <v>"Weight":0</v>
      </c>
      <c r="I292" s="19" t="str">
        <f t="shared" si="38"/>
        <v>{"ItemId":6008232090,"Num":1,"Weight":0}</v>
      </c>
      <c r="J292" s="1">
        <f t="shared" si="40"/>
        <v>90</v>
      </c>
      <c r="K292" s="1">
        <f t="shared" si="41"/>
        <v>8</v>
      </c>
      <c r="L292" s="1">
        <f t="shared" si="39"/>
        <v>2</v>
      </c>
    </row>
    <row r="293" spans="5:12" x14ac:dyDescent="0.15">
      <c r="E293" s="33">
        <v>6008233090</v>
      </c>
      <c r="F293" s="33" t="str">
        <f t="shared" si="35"/>
        <v>"ItemId":6008233090</v>
      </c>
      <c r="G293" s="19" t="str">
        <f t="shared" si="36"/>
        <v>"Num":1</v>
      </c>
      <c r="H293" s="19" t="str">
        <f t="shared" si="37"/>
        <v>"Weight":0</v>
      </c>
      <c r="I293" s="19" t="str">
        <f t="shared" si="38"/>
        <v>{"ItemId":6008233090,"Num":1,"Weight":0}</v>
      </c>
      <c r="J293" s="1">
        <f t="shared" si="40"/>
        <v>90</v>
      </c>
      <c r="K293" s="1">
        <f t="shared" si="41"/>
        <v>8</v>
      </c>
      <c r="L293" s="1">
        <f t="shared" si="39"/>
        <v>3</v>
      </c>
    </row>
    <row r="294" spans="5:12" x14ac:dyDescent="0.15">
      <c r="E294" s="33">
        <v>6008234090</v>
      </c>
      <c r="F294" s="33" t="str">
        <f t="shared" si="35"/>
        <v>"ItemId":6008234090</v>
      </c>
      <c r="G294" s="19" t="str">
        <f t="shared" si="36"/>
        <v>"Num":1</v>
      </c>
      <c r="H294" s="19" t="str">
        <f t="shared" si="37"/>
        <v>"Weight":0</v>
      </c>
      <c r="I294" s="19" t="str">
        <f t="shared" si="38"/>
        <v>{"ItemId":6008234090,"Num":1,"Weight":0}</v>
      </c>
      <c r="J294" s="1">
        <f t="shared" si="40"/>
        <v>90</v>
      </c>
      <c r="K294" s="1">
        <f t="shared" si="41"/>
        <v>8</v>
      </c>
      <c r="L294" s="1">
        <f t="shared" si="39"/>
        <v>4</v>
      </c>
    </row>
    <row r="295" spans="5:12" x14ac:dyDescent="0.15">
      <c r="E295" s="33">
        <v>6008311090</v>
      </c>
      <c r="F295" s="33" t="str">
        <f t="shared" si="35"/>
        <v>"ItemId":6008311090</v>
      </c>
      <c r="G295" s="19" t="str">
        <f t="shared" si="36"/>
        <v>"Num":1</v>
      </c>
      <c r="H295" s="19" t="str">
        <f t="shared" si="37"/>
        <v>"Weight":0</v>
      </c>
      <c r="I295" s="19" t="str">
        <f t="shared" si="38"/>
        <v>{"ItemId":6008311090,"Num":1,"Weight":0}</v>
      </c>
      <c r="J295" s="1">
        <f t="shared" si="40"/>
        <v>90</v>
      </c>
      <c r="K295" s="1">
        <f t="shared" si="41"/>
        <v>8</v>
      </c>
      <c r="L295" s="1">
        <f t="shared" si="39"/>
        <v>1</v>
      </c>
    </row>
    <row r="296" spans="5:12" x14ac:dyDescent="0.15">
      <c r="E296" s="33">
        <v>6008312090</v>
      </c>
      <c r="F296" s="33" t="str">
        <f t="shared" si="35"/>
        <v>"ItemId":6008312090</v>
      </c>
      <c r="G296" s="19" t="str">
        <f t="shared" si="36"/>
        <v>"Num":1</v>
      </c>
      <c r="H296" s="19" t="str">
        <f t="shared" si="37"/>
        <v>"Weight":0</v>
      </c>
      <c r="I296" s="19" t="str">
        <f t="shared" si="38"/>
        <v>{"ItemId":6008312090,"Num":1,"Weight":0}</v>
      </c>
      <c r="J296" s="1">
        <f t="shared" si="40"/>
        <v>90</v>
      </c>
      <c r="K296" s="1">
        <f t="shared" si="41"/>
        <v>8</v>
      </c>
      <c r="L296" s="1">
        <f t="shared" si="39"/>
        <v>2</v>
      </c>
    </row>
    <row r="297" spans="5:12" x14ac:dyDescent="0.15">
      <c r="E297" s="33">
        <v>6008313090</v>
      </c>
      <c r="F297" s="33" t="str">
        <f t="shared" si="35"/>
        <v>"ItemId":6008313090</v>
      </c>
      <c r="G297" s="19" t="str">
        <f t="shared" si="36"/>
        <v>"Num":1</v>
      </c>
      <c r="H297" s="19" t="str">
        <f t="shared" si="37"/>
        <v>"Weight":0</v>
      </c>
      <c r="I297" s="19" t="str">
        <f t="shared" si="38"/>
        <v>{"ItemId":6008313090,"Num":1,"Weight":0}</v>
      </c>
      <c r="J297" s="1">
        <f t="shared" si="40"/>
        <v>90</v>
      </c>
      <c r="K297" s="1">
        <f t="shared" si="41"/>
        <v>8</v>
      </c>
      <c r="L297" s="1">
        <f t="shared" si="39"/>
        <v>3</v>
      </c>
    </row>
    <row r="298" spans="5:12" x14ac:dyDescent="0.15">
      <c r="E298" s="33">
        <v>6008314090</v>
      </c>
      <c r="F298" s="33" t="str">
        <f t="shared" si="35"/>
        <v>"ItemId":6008314090</v>
      </c>
      <c r="G298" s="19" t="str">
        <f t="shared" si="36"/>
        <v>"Num":1</v>
      </c>
      <c r="H298" s="19" t="str">
        <f t="shared" si="37"/>
        <v>"Weight":0</v>
      </c>
      <c r="I298" s="19" t="str">
        <f t="shared" si="38"/>
        <v>{"ItemId":6008314090,"Num":1,"Weight":0}</v>
      </c>
      <c r="J298" s="1">
        <f t="shared" si="40"/>
        <v>90</v>
      </c>
      <c r="K298" s="1">
        <f t="shared" si="41"/>
        <v>8</v>
      </c>
      <c r="L298" s="1">
        <f t="shared" si="39"/>
        <v>4</v>
      </c>
    </row>
    <row r="299" spans="5:12" x14ac:dyDescent="0.15">
      <c r="E299" s="33">
        <v>6008321090</v>
      </c>
      <c r="F299" s="33" t="str">
        <f t="shared" si="35"/>
        <v>"ItemId":6008321090</v>
      </c>
      <c r="G299" s="19" t="str">
        <f t="shared" si="36"/>
        <v>"Num":1</v>
      </c>
      <c r="H299" s="19" t="str">
        <f t="shared" si="37"/>
        <v>"Weight":0</v>
      </c>
      <c r="I299" s="19" t="str">
        <f t="shared" si="38"/>
        <v>{"ItemId":6008321090,"Num":1,"Weight":0}</v>
      </c>
      <c r="J299" s="1">
        <f t="shared" si="40"/>
        <v>90</v>
      </c>
      <c r="K299" s="1">
        <f t="shared" si="41"/>
        <v>8</v>
      </c>
      <c r="L299" s="1">
        <f t="shared" si="39"/>
        <v>1</v>
      </c>
    </row>
    <row r="300" spans="5:12" x14ac:dyDescent="0.15">
      <c r="E300" s="33">
        <v>6008322090</v>
      </c>
      <c r="F300" s="33" t="str">
        <f t="shared" si="35"/>
        <v>"ItemId":6008322090</v>
      </c>
      <c r="G300" s="19" t="str">
        <f t="shared" si="36"/>
        <v>"Num":1</v>
      </c>
      <c r="H300" s="19" t="str">
        <f t="shared" si="37"/>
        <v>"Weight":0</v>
      </c>
      <c r="I300" s="19" t="str">
        <f t="shared" si="38"/>
        <v>{"ItemId":6008322090,"Num":1,"Weight":0}</v>
      </c>
      <c r="J300" s="1">
        <f t="shared" si="40"/>
        <v>90</v>
      </c>
      <c r="K300" s="1">
        <f t="shared" si="41"/>
        <v>8</v>
      </c>
      <c r="L300" s="1">
        <f t="shared" si="39"/>
        <v>2</v>
      </c>
    </row>
    <row r="301" spans="5:12" x14ac:dyDescent="0.15">
      <c r="E301" s="33">
        <v>6008323090</v>
      </c>
      <c r="F301" s="33" t="str">
        <f t="shared" si="35"/>
        <v>"ItemId":6008323090</v>
      </c>
      <c r="G301" s="19" t="str">
        <f t="shared" si="36"/>
        <v>"Num":1</v>
      </c>
      <c r="H301" s="19" t="str">
        <f t="shared" si="37"/>
        <v>"Weight":0</v>
      </c>
      <c r="I301" s="19" t="str">
        <f t="shared" si="38"/>
        <v>{"ItemId":6008323090,"Num":1,"Weight":0}</v>
      </c>
      <c r="J301" s="1">
        <f t="shared" si="40"/>
        <v>90</v>
      </c>
      <c r="K301" s="1">
        <f t="shared" si="41"/>
        <v>8</v>
      </c>
      <c r="L301" s="1">
        <f t="shared" si="39"/>
        <v>3</v>
      </c>
    </row>
    <row r="302" spans="5:12" x14ac:dyDescent="0.15">
      <c r="E302" s="33">
        <v>6008324090</v>
      </c>
      <c r="F302" s="33" t="str">
        <f t="shared" si="35"/>
        <v>"ItemId":6008324090</v>
      </c>
      <c r="G302" s="19" t="str">
        <f t="shared" si="36"/>
        <v>"Num":1</v>
      </c>
      <c r="H302" s="19" t="str">
        <f t="shared" si="37"/>
        <v>"Weight":0</v>
      </c>
      <c r="I302" s="19" t="str">
        <f t="shared" si="38"/>
        <v>{"ItemId":6008324090,"Num":1,"Weight":0}</v>
      </c>
      <c r="J302" s="1">
        <f t="shared" si="40"/>
        <v>90</v>
      </c>
      <c r="K302" s="1">
        <f t="shared" si="41"/>
        <v>8</v>
      </c>
      <c r="L302" s="1">
        <f t="shared" si="39"/>
        <v>4</v>
      </c>
    </row>
    <row r="303" spans="5:12" x14ac:dyDescent="0.15">
      <c r="E303" s="33">
        <v>6008331090</v>
      </c>
      <c r="F303" s="33" t="str">
        <f t="shared" si="35"/>
        <v>"ItemId":6008331090</v>
      </c>
      <c r="G303" s="19" t="str">
        <f t="shared" si="36"/>
        <v>"Num":1</v>
      </c>
      <c r="H303" s="19" t="str">
        <f t="shared" si="37"/>
        <v>"Weight":0</v>
      </c>
      <c r="I303" s="19" t="str">
        <f t="shared" si="38"/>
        <v>{"ItemId":6008331090,"Num":1,"Weight":0}</v>
      </c>
      <c r="J303" s="1">
        <f t="shared" si="40"/>
        <v>90</v>
      </c>
      <c r="K303" s="1">
        <f t="shared" si="41"/>
        <v>8</v>
      </c>
      <c r="L303" s="1">
        <f t="shared" si="39"/>
        <v>1</v>
      </c>
    </row>
    <row r="304" spans="5:12" x14ac:dyDescent="0.15">
      <c r="E304" s="33">
        <v>6008332090</v>
      </c>
      <c r="F304" s="33" t="str">
        <f t="shared" si="35"/>
        <v>"ItemId":6008332090</v>
      </c>
      <c r="G304" s="19" t="str">
        <f t="shared" si="36"/>
        <v>"Num":1</v>
      </c>
      <c r="H304" s="19" t="str">
        <f t="shared" si="37"/>
        <v>"Weight":0</v>
      </c>
      <c r="I304" s="19" t="str">
        <f t="shared" si="38"/>
        <v>{"ItemId":6008332090,"Num":1,"Weight":0}</v>
      </c>
      <c r="J304" s="1">
        <f t="shared" si="40"/>
        <v>90</v>
      </c>
      <c r="K304" s="1">
        <f t="shared" si="41"/>
        <v>8</v>
      </c>
      <c r="L304" s="1">
        <f t="shared" si="39"/>
        <v>2</v>
      </c>
    </row>
    <row r="305" spans="5:12" x14ac:dyDescent="0.15">
      <c r="E305" s="33">
        <v>6008333090</v>
      </c>
      <c r="F305" s="33" t="str">
        <f t="shared" si="35"/>
        <v>"ItemId":6008333090</v>
      </c>
      <c r="G305" s="19" t="str">
        <f t="shared" si="36"/>
        <v>"Num":1</v>
      </c>
      <c r="H305" s="19" t="str">
        <f t="shared" si="37"/>
        <v>"Weight":0</v>
      </c>
      <c r="I305" s="19" t="str">
        <f t="shared" si="38"/>
        <v>{"ItemId":6008333090,"Num":1,"Weight":0}</v>
      </c>
      <c r="J305" s="1">
        <f t="shared" si="40"/>
        <v>90</v>
      </c>
      <c r="K305" s="1">
        <f t="shared" si="41"/>
        <v>8</v>
      </c>
      <c r="L305" s="1">
        <f t="shared" si="39"/>
        <v>3</v>
      </c>
    </row>
    <row r="306" spans="5:12" x14ac:dyDescent="0.15">
      <c r="E306" s="33">
        <v>6008334090</v>
      </c>
      <c r="F306" s="33" t="str">
        <f t="shared" si="35"/>
        <v>"ItemId":6008334090</v>
      </c>
      <c r="G306" s="19" t="str">
        <f t="shared" si="36"/>
        <v>"Num":1</v>
      </c>
      <c r="H306" s="19" t="str">
        <f t="shared" si="37"/>
        <v>"Weight":0</v>
      </c>
      <c r="I306" s="19" t="str">
        <f t="shared" si="38"/>
        <v>{"ItemId":6008334090,"Num":1,"Weight":0}</v>
      </c>
      <c r="J306" s="1">
        <f t="shared" si="40"/>
        <v>90</v>
      </c>
      <c r="K306" s="1">
        <f t="shared" si="41"/>
        <v>8</v>
      </c>
      <c r="L306" s="1">
        <f t="shared" si="39"/>
        <v>4</v>
      </c>
    </row>
    <row r="307" spans="5:12" x14ac:dyDescent="0.15">
      <c r="E307" s="33">
        <v>6008411090</v>
      </c>
      <c r="F307" s="33" t="str">
        <f t="shared" si="35"/>
        <v>"ItemId":6008411090</v>
      </c>
      <c r="G307" s="19" t="str">
        <f t="shared" si="36"/>
        <v>"Num":1</v>
      </c>
      <c r="H307" s="19" t="str">
        <f t="shared" si="37"/>
        <v>"Weight":0</v>
      </c>
      <c r="I307" s="19" t="str">
        <f t="shared" si="38"/>
        <v>{"ItemId":6008411090,"Num":1,"Weight":0}</v>
      </c>
      <c r="J307" s="1">
        <f t="shared" si="40"/>
        <v>90</v>
      </c>
      <c r="K307" s="1">
        <f t="shared" si="41"/>
        <v>8</v>
      </c>
      <c r="L307" s="1">
        <f t="shared" si="39"/>
        <v>1</v>
      </c>
    </row>
    <row r="308" spans="5:12" x14ac:dyDescent="0.15">
      <c r="E308" s="33">
        <v>6008412090</v>
      </c>
      <c r="F308" s="33" t="str">
        <f t="shared" si="35"/>
        <v>"ItemId":6008412090</v>
      </c>
      <c r="G308" s="19" t="str">
        <f t="shared" si="36"/>
        <v>"Num":1</v>
      </c>
      <c r="H308" s="19" t="str">
        <f t="shared" si="37"/>
        <v>"Weight":0</v>
      </c>
      <c r="I308" s="19" t="str">
        <f t="shared" si="38"/>
        <v>{"ItemId":6008412090,"Num":1,"Weight":0}</v>
      </c>
      <c r="J308" s="1">
        <f t="shared" si="40"/>
        <v>90</v>
      </c>
      <c r="K308" s="1">
        <f t="shared" si="41"/>
        <v>8</v>
      </c>
      <c r="L308" s="1">
        <f t="shared" si="39"/>
        <v>2</v>
      </c>
    </row>
    <row r="309" spans="5:12" x14ac:dyDescent="0.15">
      <c r="E309" s="33">
        <v>6008413090</v>
      </c>
      <c r="F309" s="33" t="str">
        <f t="shared" si="35"/>
        <v>"ItemId":6008413090</v>
      </c>
      <c r="G309" s="19" t="str">
        <f t="shared" si="36"/>
        <v>"Num":1</v>
      </c>
      <c r="H309" s="19" t="str">
        <f t="shared" si="37"/>
        <v>"Weight":0</v>
      </c>
      <c r="I309" s="19" t="str">
        <f t="shared" si="38"/>
        <v>{"ItemId":6008413090,"Num":1,"Weight":0}</v>
      </c>
      <c r="J309" s="1">
        <f t="shared" si="40"/>
        <v>90</v>
      </c>
      <c r="K309" s="1">
        <f t="shared" si="41"/>
        <v>8</v>
      </c>
      <c r="L309" s="1">
        <f t="shared" si="39"/>
        <v>3</v>
      </c>
    </row>
    <row r="310" spans="5:12" x14ac:dyDescent="0.15">
      <c r="E310" s="33">
        <v>6008414090</v>
      </c>
      <c r="F310" s="33" t="str">
        <f t="shared" si="35"/>
        <v>"ItemId":6008414090</v>
      </c>
      <c r="G310" s="19" t="str">
        <f t="shared" si="36"/>
        <v>"Num":1</v>
      </c>
      <c r="H310" s="19" t="str">
        <f t="shared" si="37"/>
        <v>"Weight":0</v>
      </c>
      <c r="I310" s="19" t="str">
        <f t="shared" si="38"/>
        <v>{"ItemId":6008414090,"Num":1,"Weight":0}</v>
      </c>
      <c r="J310" s="1">
        <f t="shared" si="40"/>
        <v>90</v>
      </c>
      <c r="K310" s="1">
        <f t="shared" si="41"/>
        <v>8</v>
      </c>
      <c r="L310" s="1">
        <f t="shared" si="39"/>
        <v>4</v>
      </c>
    </row>
    <row r="311" spans="5:12" x14ac:dyDescent="0.15">
      <c r="E311" s="33">
        <v>6008421090</v>
      </c>
      <c r="F311" s="33" t="str">
        <f t="shared" si="35"/>
        <v>"ItemId":6008421090</v>
      </c>
      <c r="G311" s="19" t="str">
        <f t="shared" si="36"/>
        <v>"Num":1</v>
      </c>
      <c r="H311" s="19" t="str">
        <f t="shared" si="37"/>
        <v>"Weight":0</v>
      </c>
      <c r="I311" s="19" t="str">
        <f t="shared" si="38"/>
        <v>{"ItemId":6008421090,"Num":1,"Weight":0}</v>
      </c>
      <c r="J311" s="1">
        <f t="shared" si="40"/>
        <v>90</v>
      </c>
      <c r="K311" s="1">
        <f t="shared" si="41"/>
        <v>8</v>
      </c>
      <c r="L311" s="1">
        <f t="shared" si="39"/>
        <v>1</v>
      </c>
    </row>
    <row r="312" spans="5:12" x14ac:dyDescent="0.15">
      <c r="E312" s="33">
        <v>6008422090</v>
      </c>
      <c r="F312" s="33" t="str">
        <f t="shared" si="35"/>
        <v>"ItemId":6008422090</v>
      </c>
      <c r="G312" s="19" t="str">
        <f t="shared" si="36"/>
        <v>"Num":1</v>
      </c>
      <c r="H312" s="19" t="str">
        <f t="shared" si="37"/>
        <v>"Weight":0</v>
      </c>
      <c r="I312" s="19" t="str">
        <f t="shared" si="38"/>
        <v>{"ItemId":6008422090,"Num":1,"Weight":0}</v>
      </c>
      <c r="J312" s="1">
        <f t="shared" si="40"/>
        <v>90</v>
      </c>
      <c r="K312" s="1">
        <f t="shared" si="41"/>
        <v>8</v>
      </c>
      <c r="L312" s="1">
        <f t="shared" si="39"/>
        <v>2</v>
      </c>
    </row>
    <row r="313" spans="5:12" x14ac:dyDescent="0.15">
      <c r="E313" s="33">
        <v>6008423090</v>
      </c>
      <c r="F313" s="33" t="str">
        <f t="shared" si="35"/>
        <v>"ItemId":6008423090</v>
      </c>
      <c r="G313" s="19" t="str">
        <f t="shared" si="36"/>
        <v>"Num":1</v>
      </c>
      <c r="H313" s="19" t="str">
        <f t="shared" si="37"/>
        <v>"Weight":0</v>
      </c>
      <c r="I313" s="19" t="str">
        <f t="shared" si="38"/>
        <v>{"ItemId":6008423090,"Num":1,"Weight":0}</v>
      </c>
      <c r="J313" s="1">
        <f t="shared" si="40"/>
        <v>90</v>
      </c>
      <c r="K313" s="1">
        <f t="shared" si="41"/>
        <v>8</v>
      </c>
      <c r="L313" s="1">
        <f t="shared" si="39"/>
        <v>3</v>
      </c>
    </row>
    <row r="314" spans="5:12" x14ac:dyDescent="0.15">
      <c r="E314" s="33">
        <v>6008424090</v>
      </c>
      <c r="F314" s="33" t="str">
        <f t="shared" si="35"/>
        <v>"ItemId":6008424090</v>
      </c>
      <c r="G314" s="19" t="str">
        <f t="shared" si="36"/>
        <v>"Num":1</v>
      </c>
      <c r="H314" s="19" t="str">
        <f t="shared" si="37"/>
        <v>"Weight":0</v>
      </c>
      <c r="I314" s="19" t="str">
        <f t="shared" si="38"/>
        <v>{"ItemId":6008424090,"Num":1,"Weight":0}</v>
      </c>
      <c r="J314" s="1">
        <f t="shared" si="40"/>
        <v>90</v>
      </c>
      <c r="K314" s="1">
        <f t="shared" si="41"/>
        <v>8</v>
      </c>
      <c r="L314" s="1">
        <f t="shared" si="39"/>
        <v>4</v>
      </c>
    </row>
    <row r="315" spans="5:12" x14ac:dyDescent="0.15">
      <c r="E315" s="33">
        <v>6008431090</v>
      </c>
      <c r="F315" s="33" t="str">
        <f t="shared" si="35"/>
        <v>"ItemId":6008431090</v>
      </c>
      <c r="G315" s="19" t="str">
        <f t="shared" si="36"/>
        <v>"Num":1</v>
      </c>
      <c r="H315" s="19" t="str">
        <f t="shared" si="37"/>
        <v>"Weight":0</v>
      </c>
      <c r="I315" s="19" t="str">
        <f t="shared" si="38"/>
        <v>{"ItemId":6008431090,"Num":1,"Weight":0}</v>
      </c>
      <c r="J315" s="1">
        <f t="shared" si="40"/>
        <v>90</v>
      </c>
      <c r="K315" s="1">
        <f t="shared" si="41"/>
        <v>8</v>
      </c>
      <c r="L315" s="1">
        <f t="shared" si="39"/>
        <v>1</v>
      </c>
    </row>
    <row r="316" spans="5:12" x14ac:dyDescent="0.15">
      <c r="E316" s="33">
        <v>6008432090</v>
      </c>
      <c r="F316" s="33" t="str">
        <f t="shared" si="35"/>
        <v>"ItemId":6008432090</v>
      </c>
      <c r="G316" s="19" t="str">
        <f t="shared" si="36"/>
        <v>"Num":1</v>
      </c>
      <c r="H316" s="19" t="str">
        <f t="shared" si="37"/>
        <v>"Weight":0</v>
      </c>
      <c r="I316" s="19" t="str">
        <f t="shared" si="38"/>
        <v>{"ItemId":6008432090,"Num":1,"Weight":0}</v>
      </c>
      <c r="J316" s="1">
        <f t="shared" si="40"/>
        <v>90</v>
      </c>
      <c r="K316" s="1">
        <f t="shared" si="41"/>
        <v>8</v>
      </c>
      <c r="L316" s="1">
        <f t="shared" si="39"/>
        <v>2</v>
      </c>
    </row>
    <row r="317" spans="5:12" x14ac:dyDescent="0.15">
      <c r="E317" s="33">
        <v>6008433090</v>
      </c>
      <c r="F317" s="33" t="str">
        <f t="shared" si="35"/>
        <v>"ItemId":6008433090</v>
      </c>
      <c r="G317" s="19" t="str">
        <f t="shared" si="36"/>
        <v>"Num":1</v>
      </c>
      <c r="H317" s="19" t="str">
        <f t="shared" si="37"/>
        <v>"Weight":0</v>
      </c>
      <c r="I317" s="19" t="str">
        <f t="shared" si="38"/>
        <v>{"ItemId":6008433090,"Num":1,"Weight":0}</v>
      </c>
      <c r="J317" s="1">
        <f t="shared" si="40"/>
        <v>90</v>
      </c>
      <c r="K317" s="1">
        <f t="shared" si="41"/>
        <v>8</v>
      </c>
      <c r="L317" s="1">
        <f t="shared" si="39"/>
        <v>3</v>
      </c>
    </row>
    <row r="318" spans="5:12" x14ac:dyDescent="0.15">
      <c r="E318" s="33">
        <v>6008434090</v>
      </c>
      <c r="F318" s="33" t="str">
        <f t="shared" si="35"/>
        <v>"ItemId":6008434090</v>
      </c>
      <c r="G318" s="19" t="str">
        <f t="shared" si="36"/>
        <v>"Num":1</v>
      </c>
      <c r="H318" s="19" t="str">
        <f t="shared" si="37"/>
        <v>"Weight":0</v>
      </c>
      <c r="I318" s="19" t="str">
        <f t="shared" si="38"/>
        <v>{"ItemId":6008434090,"Num":1,"Weight":0}</v>
      </c>
      <c r="J318" s="1">
        <f t="shared" si="40"/>
        <v>90</v>
      </c>
      <c r="K318" s="1">
        <f t="shared" si="41"/>
        <v>8</v>
      </c>
      <c r="L318" s="1">
        <f t="shared" si="39"/>
        <v>4</v>
      </c>
    </row>
    <row r="319" spans="5:12" x14ac:dyDescent="0.15">
      <c r="E319" s="34">
        <v>6009111100</v>
      </c>
      <c r="F319" s="34" t="str">
        <f t="shared" si="35"/>
        <v>"ItemId":6009111100</v>
      </c>
      <c r="G319" s="19" t="str">
        <f t="shared" si="36"/>
        <v>"Num":1</v>
      </c>
      <c r="H319" s="19" t="str">
        <f t="shared" si="37"/>
        <v>"Weight":0</v>
      </c>
      <c r="I319" s="19" t="str">
        <f t="shared" si="38"/>
        <v>{"ItemId":6009111100,"Num":1,"Weight":0}</v>
      </c>
      <c r="J319" s="1">
        <v>100</v>
      </c>
      <c r="K319" s="1">
        <v>9</v>
      </c>
      <c r="L319" s="1">
        <f t="shared" si="39"/>
        <v>1</v>
      </c>
    </row>
    <row r="320" spans="5:12" x14ac:dyDescent="0.15">
      <c r="E320" s="34">
        <v>6009112100</v>
      </c>
      <c r="F320" s="34" t="str">
        <f t="shared" si="35"/>
        <v>"ItemId":6009112100</v>
      </c>
      <c r="G320" s="19" t="str">
        <f t="shared" si="36"/>
        <v>"Num":1</v>
      </c>
      <c r="H320" s="19" t="str">
        <f t="shared" si="37"/>
        <v>"Weight":0</v>
      </c>
      <c r="I320" s="19" t="str">
        <f t="shared" si="38"/>
        <v>{"ItemId":6009112100,"Num":1,"Weight":0}</v>
      </c>
      <c r="J320" s="1">
        <f>J319</f>
        <v>100</v>
      </c>
      <c r="K320" s="1">
        <f>K319</f>
        <v>9</v>
      </c>
      <c r="L320" s="1">
        <f t="shared" si="39"/>
        <v>2</v>
      </c>
    </row>
    <row r="321" spans="5:12" x14ac:dyDescent="0.15">
      <c r="E321" s="34">
        <v>6009113100</v>
      </c>
      <c r="F321" s="34" t="str">
        <f t="shared" si="35"/>
        <v>"ItemId":6009113100</v>
      </c>
      <c r="G321" s="19" t="str">
        <f t="shared" si="36"/>
        <v>"Num":1</v>
      </c>
      <c r="H321" s="19" t="str">
        <f t="shared" si="37"/>
        <v>"Weight":0</v>
      </c>
      <c r="I321" s="19" t="str">
        <f t="shared" si="38"/>
        <v>{"ItemId":6009113100,"Num":1,"Weight":0}</v>
      </c>
      <c r="J321" s="1">
        <f t="shared" ref="J321:J366" si="42">J320</f>
        <v>100</v>
      </c>
      <c r="K321" s="1">
        <f t="shared" ref="K321:K366" si="43">K320</f>
        <v>9</v>
      </c>
      <c r="L321" s="1">
        <f t="shared" si="39"/>
        <v>3</v>
      </c>
    </row>
    <row r="322" spans="5:12" x14ac:dyDescent="0.15">
      <c r="E322" s="34">
        <v>6009114100</v>
      </c>
      <c r="F322" s="34" t="str">
        <f t="shared" si="35"/>
        <v>"ItemId":6009114100</v>
      </c>
      <c r="G322" s="19" t="str">
        <f t="shared" si="36"/>
        <v>"Num":1</v>
      </c>
      <c r="H322" s="19" t="str">
        <f t="shared" si="37"/>
        <v>"Weight":0</v>
      </c>
      <c r="I322" s="19" t="str">
        <f t="shared" si="38"/>
        <v>{"ItemId":6009114100,"Num":1,"Weight":0}</v>
      </c>
      <c r="J322" s="1">
        <f t="shared" si="42"/>
        <v>100</v>
      </c>
      <c r="K322" s="1">
        <f t="shared" si="43"/>
        <v>9</v>
      </c>
      <c r="L322" s="1">
        <f t="shared" si="39"/>
        <v>4</v>
      </c>
    </row>
    <row r="323" spans="5:12" x14ac:dyDescent="0.15">
      <c r="E323" s="34">
        <v>6009121100</v>
      </c>
      <c r="F323" s="34" t="str">
        <f t="shared" si="35"/>
        <v>"ItemId":6009121100</v>
      </c>
      <c r="G323" s="19" t="str">
        <f t="shared" si="36"/>
        <v>"Num":1</v>
      </c>
      <c r="H323" s="19" t="str">
        <f t="shared" si="37"/>
        <v>"Weight":0</v>
      </c>
      <c r="I323" s="19" t="str">
        <f t="shared" si="38"/>
        <v>{"ItemId":6009121100,"Num":1,"Weight":0}</v>
      </c>
      <c r="J323" s="1">
        <f t="shared" si="42"/>
        <v>100</v>
      </c>
      <c r="K323" s="1">
        <f t="shared" si="43"/>
        <v>9</v>
      </c>
      <c r="L323" s="1">
        <f t="shared" si="39"/>
        <v>1</v>
      </c>
    </row>
    <row r="324" spans="5:12" x14ac:dyDescent="0.15">
      <c r="E324" s="34">
        <v>6009122100</v>
      </c>
      <c r="F324" s="34" t="str">
        <f t="shared" si="35"/>
        <v>"ItemId":6009122100</v>
      </c>
      <c r="G324" s="19" t="str">
        <f t="shared" si="36"/>
        <v>"Num":1</v>
      </c>
      <c r="H324" s="19" t="str">
        <f t="shared" si="37"/>
        <v>"Weight":0</v>
      </c>
      <c r="I324" s="19" t="str">
        <f t="shared" si="38"/>
        <v>{"ItemId":6009122100,"Num":1,"Weight":0}</v>
      </c>
      <c r="J324" s="1">
        <f t="shared" si="42"/>
        <v>100</v>
      </c>
      <c r="K324" s="1">
        <f t="shared" si="43"/>
        <v>9</v>
      </c>
      <c r="L324" s="1">
        <f t="shared" si="39"/>
        <v>2</v>
      </c>
    </row>
    <row r="325" spans="5:12" x14ac:dyDescent="0.15">
      <c r="E325" s="34">
        <v>6009123100</v>
      </c>
      <c r="F325" s="34" t="str">
        <f t="shared" si="35"/>
        <v>"ItemId":6009123100</v>
      </c>
      <c r="G325" s="19" t="str">
        <f t="shared" si="36"/>
        <v>"Num":1</v>
      </c>
      <c r="H325" s="19" t="str">
        <f t="shared" si="37"/>
        <v>"Weight":0</v>
      </c>
      <c r="I325" s="19" t="str">
        <f t="shared" si="38"/>
        <v>{"ItemId":6009123100,"Num":1,"Weight":0}</v>
      </c>
      <c r="J325" s="1">
        <f t="shared" si="42"/>
        <v>100</v>
      </c>
      <c r="K325" s="1">
        <f t="shared" si="43"/>
        <v>9</v>
      </c>
      <c r="L325" s="1">
        <f t="shared" si="39"/>
        <v>3</v>
      </c>
    </row>
    <row r="326" spans="5:12" x14ac:dyDescent="0.15">
      <c r="E326" s="34">
        <v>6009124100</v>
      </c>
      <c r="F326" s="34" t="str">
        <f t="shared" si="35"/>
        <v>"ItemId":6009124100</v>
      </c>
      <c r="G326" s="19" t="str">
        <f t="shared" si="36"/>
        <v>"Num":1</v>
      </c>
      <c r="H326" s="19" t="str">
        <f t="shared" si="37"/>
        <v>"Weight":0</v>
      </c>
      <c r="I326" s="19" t="str">
        <f t="shared" si="38"/>
        <v>{"ItemId":6009124100,"Num":1,"Weight":0}</v>
      </c>
      <c r="J326" s="1">
        <f t="shared" si="42"/>
        <v>100</v>
      </c>
      <c r="K326" s="1">
        <f t="shared" si="43"/>
        <v>9</v>
      </c>
      <c r="L326" s="1">
        <f t="shared" si="39"/>
        <v>4</v>
      </c>
    </row>
    <row r="327" spans="5:12" x14ac:dyDescent="0.15">
      <c r="E327" s="34">
        <v>6009131100</v>
      </c>
      <c r="F327" s="34" t="str">
        <f t="shared" si="35"/>
        <v>"ItemId":6009131100</v>
      </c>
      <c r="G327" s="19" t="str">
        <f t="shared" si="36"/>
        <v>"Num":1</v>
      </c>
      <c r="H327" s="19" t="str">
        <f t="shared" si="37"/>
        <v>"Weight":0</v>
      </c>
      <c r="I327" s="19" t="str">
        <f t="shared" si="38"/>
        <v>{"ItemId":6009131100,"Num":1,"Weight":0}</v>
      </c>
      <c r="J327" s="1">
        <f t="shared" si="42"/>
        <v>100</v>
      </c>
      <c r="K327" s="1">
        <f t="shared" si="43"/>
        <v>9</v>
      </c>
      <c r="L327" s="1">
        <f t="shared" si="39"/>
        <v>1</v>
      </c>
    </row>
    <row r="328" spans="5:12" x14ac:dyDescent="0.15">
      <c r="E328" s="34">
        <v>6009132100</v>
      </c>
      <c r="F328" s="34" t="str">
        <f t="shared" ref="F328:F391" si="44">$B$2&amp;$F$6&amp;$B$2&amp;$B$1&amp;E328</f>
        <v>"ItemId":6009132100</v>
      </c>
      <c r="G328" s="19" t="str">
        <f t="shared" ref="G328:G391" si="45">$B$2&amp;$G$6&amp;$B$2&amp;$B$1&amp;1</f>
        <v>"Num":1</v>
      </c>
      <c r="H328" s="19" t="str">
        <f t="shared" ref="H328:H391" si="46">$B$2&amp;$H$6&amp;$B$2&amp;$B$1&amp;_xlfn.XLOOKUP(K328,$B$7:$B$18,$C$7:$C$18)</f>
        <v>"Weight":0</v>
      </c>
      <c r="I328" s="19" t="str">
        <f t="shared" ref="I328:I391" si="47">$A$3&amp;_xlfn.TEXTJOIN($C$1,1,F328:H328)&amp;$A$4</f>
        <v>{"ItemId":6009132100,"Num":1,"Weight":0}</v>
      </c>
      <c r="J328" s="1">
        <f t="shared" si="42"/>
        <v>100</v>
      </c>
      <c r="K328" s="1">
        <f t="shared" si="43"/>
        <v>9</v>
      </c>
      <c r="L328" s="1">
        <f t="shared" si="39"/>
        <v>2</v>
      </c>
    </row>
    <row r="329" spans="5:12" x14ac:dyDescent="0.15">
      <c r="E329" s="34">
        <v>6009133100</v>
      </c>
      <c r="F329" s="34" t="str">
        <f t="shared" si="44"/>
        <v>"ItemId":6009133100</v>
      </c>
      <c r="G329" s="19" t="str">
        <f t="shared" si="45"/>
        <v>"Num":1</v>
      </c>
      <c r="H329" s="19" t="str">
        <f t="shared" si="46"/>
        <v>"Weight":0</v>
      </c>
      <c r="I329" s="19" t="str">
        <f t="shared" si="47"/>
        <v>{"ItemId":6009133100,"Num":1,"Weight":0}</v>
      </c>
      <c r="J329" s="1">
        <f t="shared" si="42"/>
        <v>100</v>
      </c>
      <c r="K329" s="1">
        <f t="shared" si="43"/>
        <v>9</v>
      </c>
      <c r="L329" s="1">
        <f t="shared" si="39"/>
        <v>3</v>
      </c>
    </row>
    <row r="330" spans="5:12" x14ac:dyDescent="0.15">
      <c r="E330" s="34">
        <v>6009134100</v>
      </c>
      <c r="F330" s="34" t="str">
        <f t="shared" si="44"/>
        <v>"ItemId":6009134100</v>
      </c>
      <c r="G330" s="19" t="str">
        <f t="shared" si="45"/>
        <v>"Num":1</v>
      </c>
      <c r="H330" s="19" t="str">
        <f t="shared" si="46"/>
        <v>"Weight":0</v>
      </c>
      <c r="I330" s="19" t="str">
        <f t="shared" si="47"/>
        <v>{"ItemId":6009134100,"Num":1,"Weight":0}</v>
      </c>
      <c r="J330" s="1">
        <f t="shared" si="42"/>
        <v>100</v>
      </c>
      <c r="K330" s="1">
        <f t="shared" si="43"/>
        <v>9</v>
      </c>
      <c r="L330" s="1">
        <f t="shared" si="39"/>
        <v>4</v>
      </c>
    </row>
    <row r="331" spans="5:12" x14ac:dyDescent="0.15">
      <c r="E331" s="34">
        <v>6009211100</v>
      </c>
      <c r="F331" s="34" t="str">
        <f t="shared" si="44"/>
        <v>"ItemId":6009211100</v>
      </c>
      <c r="G331" s="19" t="str">
        <f t="shared" si="45"/>
        <v>"Num":1</v>
      </c>
      <c r="H331" s="19" t="str">
        <f t="shared" si="46"/>
        <v>"Weight":0</v>
      </c>
      <c r="I331" s="19" t="str">
        <f t="shared" si="47"/>
        <v>{"ItemId":6009211100,"Num":1,"Weight":0}</v>
      </c>
      <c r="J331" s="1">
        <f t="shared" si="42"/>
        <v>100</v>
      </c>
      <c r="K331" s="1">
        <f t="shared" si="43"/>
        <v>9</v>
      </c>
      <c r="L331" s="1">
        <f t="shared" si="39"/>
        <v>1</v>
      </c>
    </row>
    <row r="332" spans="5:12" x14ac:dyDescent="0.15">
      <c r="E332" s="34">
        <v>6009212100</v>
      </c>
      <c r="F332" s="34" t="str">
        <f t="shared" si="44"/>
        <v>"ItemId":6009212100</v>
      </c>
      <c r="G332" s="19" t="str">
        <f t="shared" si="45"/>
        <v>"Num":1</v>
      </c>
      <c r="H332" s="19" t="str">
        <f t="shared" si="46"/>
        <v>"Weight":0</v>
      </c>
      <c r="I332" s="19" t="str">
        <f t="shared" si="47"/>
        <v>{"ItemId":6009212100,"Num":1,"Weight":0}</v>
      </c>
      <c r="J332" s="1">
        <f t="shared" si="42"/>
        <v>100</v>
      </c>
      <c r="K332" s="1">
        <f t="shared" si="43"/>
        <v>9</v>
      </c>
      <c r="L332" s="1">
        <f t="shared" ref="L332:L395" si="48">L328</f>
        <v>2</v>
      </c>
    </row>
    <row r="333" spans="5:12" x14ac:dyDescent="0.15">
      <c r="E333" s="34">
        <v>6009213100</v>
      </c>
      <c r="F333" s="34" t="str">
        <f t="shared" si="44"/>
        <v>"ItemId":6009213100</v>
      </c>
      <c r="G333" s="19" t="str">
        <f t="shared" si="45"/>
        <v>"Num":1</v>
      </c>
      <c r="H333" s="19" t="str">
        <f t="shared" si="46"/>
        <v>"Weight":0</v>
      </c>
      <c r="I333" s="19" t="str">
        <f t="shared" si="47"/>
        <v>{"ItemId":6009213100,"Num":1,"Weight":0}</v>
      </c>
      <c r="J333" s="1">
        <f t="shared" si="42"/>
        <v>100</v>
      </c>
      <c r="K333" s="1">
        <f t="shared" si="43"/>
        <v>9</v>
      </c>
      <c r="L333" s="1">
        <f t="shared" si="48"/>
        <v>3</v>
      </c>
    </row>
    <row r="334" spans="5:12" x14ac:dyDescent="0.15">
      <c r="E334" s="34">
        <v>6009214100</v>
      </c>
      <c r="F334" s="34" t="str">
        <f t="shared" si="44"/>
        <v>"ItemId":6009214100</v>
      </c>
      <c r="G334" s="19" t="str">
        <f t="shared" si="45"/>
        <v>"Num":1</v>
      </c>
      <c r="H334" s="19" t="str">
        <f t="shared" si="46"/>
        <v>"Weight":0</v>
      </c>
      <c r="I334" s="19" t="str">
        <f t="shared" si="47"/>
        <v>{"ItemId":6009214100,"Num":1,"Weight":0}</v>
      </c>
      <c r="J334" s="1">
        <f t="shared" si="42"/>
        <v>100</v>
      </c>
      <c r="K334" s="1">
        <f t="shared" si="43"/>
        <v>9</v>
      </c>
      <c r="L334" s="1">
        <f t="shared" si="48"/>
        <v>4</v>
      </c>
    </row>
    <row r="335" spans="5:12" x14ac:dyDescent="0.15">
      <c r="E335" s="34">
        <v>6009221100</v>
      </c>
      <c r="F335" s="34" t="str">
        <f t="shared" si="44"/>
        <v>"ItemId":6009221100</v>
      </c>
      <c r="G335" s="19" t="str">
        <f t="shared" si="45"/>
        <v>"Num":1</v>
      </c>
      <c r="H335" s="19" t="str">
        <f t="shared" si="46"/>
        <v>"Weight":0</v>
      </c>
      <c r="I335" s="19" t="str">
        <f t="shared" si="47"/>
        <v>{"ItemId":6009221100,"Num":1,"Weight":0}</v>
      </c>
      <c r="J335" s="1">
        <f t="shared" si="42"/>
        <v>100</v>
      </c>
      <c r="K335" s="1">
        <f t="shared" si="43"/>
        <v>9</v>
      </c>
      <c r="L335" s="1">
        <f t="shared" si="48"/>
        <v>1</v>
      </c>
    </row>
    <row r="336" spans="5:12" x14ac:dyDescent="0.15">
      <c r="E336" s="34">
        <v>6009222100</v>
      </c>
      <c r="F336" s="34" t="str">
        <f t="shared" si="44"/>
        <v>"ItemId":6009222100</v>
      </c>
      <c r="G336" s="19" t="str">
        <f t="shared" si="45"/>
        <v>"Num":1</v>
      </c>
      <c r="H336" s="19" t="str">
        <f t="shared" si="46"/>
        <v>"Weight":0</v>
      </c>
      <c r="I336" s="19" t="str">
        <f t="shared" si="47"/>
        <v>{"ItemId":6009222100,"Num":1,"Weight":0}</v>
      </c>
      <c r="J336" s="1">
        <f t="shared" si="42"/>
        <v>100</v>
      </c>
      <c r="K336" s="1">
        <f t="shared" si="43"/>
        <v>9</v>
      </c>
      <c r="L336" s="1">
        <f t="shared" si="48"/>
        <v>2</v>
      </c>
    </row>
    <row r="337" spans="5:12" x14ac:dyDescent="0.15">
      <c r="E337" s="34">
        <v>6009223100</v>
      </c>
      <c r="F337" s="34" t="str">
        <f t="shared" si="44"/>
        <v>"ItemId":6009223100</v>
      </c>
      <c r="G337" s="19" t="str">
        <f t="shared" si="45"/>
        <v>"Num":1</v>
      </c>
      <c r="H337" s="19" t="str">
        <f t="shared" si="46"/>
        <v>"Weight":0</v>
      </c>
      <c r="I337" s="19" t="str">
        <f t="shared" si="47"/>
        <v>{"ItemId":6009223100,"Num":1,"Weight":0}</v>
      </c>
      <c r="J337" s="1">
        <f t="shared" si="42"/>
        <v>100</v>
      </c>
      <c r="K337" s="1">
        <f t="shared" si="43"/>
        <v>9</v>
      </c>
      <c r="L337" s="1">
        <f t="shared" si="48"/>
        <v>3</v>
      </c>
    </row>
    <row r="338" spans="5:12" x14ac:dyDescent="0.15">
      <c r="E338" s="34">
        <v>6009224100</v>
      </c>
      <c r="F338" s="34" t="str">
        <f t="shared" si="44"/>
        <v>"ItemId":6009224100</v>
      </c>
      <c r="G338" s="19" t="str">
        <f t="shared" si="45"/>
        <v>"Num":1</v>
      </c>
      <c r="H338" s="19" t="str">
        <f t="shared" si="46"/>
        <v>"Weight":0</v>
      </c>
      <c r="I338" s="19" t="str">
        <f t="shared" si="47"/>
        <v>{"ItemId":6009224100,"Num":1,"Weight":0}</v>
      </c>
      <c r="J338" s="1">
        <f t="shared" si="42"/>
        <v>100</v>
      </c>
      <c r="K338" s="1">
        <f t="shared" si="43"/>
        <v>9</v>
      </c>
      <c r="L338" s="1">
        <f t="shared" si="48"/>
        <v>4</v>
      </c>
    </row>
    <row r="339" spans="5:12" x14ac:dyDescent="0.15">
      <c r="E339" s="34">
        <v>6009231100</v>
      </c>
      <c r="F339" s="34" t="str">
        <f t="shared" si="44"/>
        <v>"ItemId":6009231100</v>
      </c>
      <c r="G339" s="19" t="str">
        <f t="shared" si="45"/>
        <v>"Num":1</v>
      </c>
      <c r="H339" s="19" t="str">
        <f t="shared" si="46"/>
        <v>"Weight":0</v>
      </c>
      <c r="I339" s="19" t="str">
        <f t="shared" si="47"/>
        <v>{"ItemId":6009231100,"Num":1,"Weight":0}</v>
      </c>
      <c r="J339" s="1">
        <f t="shared" si="42"/>
        <v>100</v>
      </c>
      <c r="K339" s="1">
        <f t="shared" si="43"/>
        <v>9</v>
      </c>
      <c r="L339" s="1">
        <f t="shared" si="48"/>
        <v>1</v>
      </c>
    </row>
    <row r="340" spans="5:12" x14ac:dyDescent="0.15">
      <c r="E340" s="34">
        <v>6009232100</v>
      </c>
      <c r="F340" s="34" t="str">
        <f t="shared" si="44"/>
        <v>"ItemId":6009232100</v>
      </c>
      <c r="G340" s="19" t="str">
        <f t="shared" si="45"/>
        <v>"Num":1</v>
      </c>
      <c r="H340" s="19" t="str">
        <f t="shared" si="46"/>
        <v>"Weight":0</v>
      </c>
      <c r="I340" s="19" t="str">
        <f t="shared" si="47"/>
        <v>{"ItemId":6009232100,"Num":1,"Weight":0}</v>
      </c>
      <c r="J340" s="1">
        <f t="shared" si="42"/>
        <v>100</v>
      </c>
      <c r="K340" s="1">
        <f t="shared" si="43"/>
        <v>9</v>
      </c>
      <c r="L340" s="1">
        <f t="shared" si="48"/>
        <v>2</v>
      </c>
    </row>
    <row r="341" spans="5:12" x14ac:dyDescent="0.15">
      <c r="E341" s="34">
        <v>6009233100</v>
      </c>
      <c r="F341" s="34" t="str">
        <f t="shared" si="44"/>
        <v>"ItemId":6009233100</v>
      </c>
      <c r="G341" s="19" t="str">
        <f t="shared" si="45"/>
        <v>"Num":1</v>
      </c>
      <c r="H341" s="19" t="str">
        <f t="shared" si="46"/>
        <v>"Weight":0</v>
      </c>
      <c r="I341" s="19" t="str">
        <f t="shared" si="47"/>
        <v>{"ItemId":6009233100,"Num":1,"Weight":0}</v>
      </c>
      <c r="J341" s="1">
        <f t="shared" si="42"/>
        <v>100</v>
      </c>
      <c r="K341" s="1">
        <f t="shared" si="43"/>
        <v>9</v>
      </c>
      <c r="L341" s="1">
        <f t="shared" si="48"/>
        <v>3</v>
      </c>
    </row>
    <row r="342" spans="5:12" x14ac:dyDescent="0.15">
      <c r="E342" s="34">
        <v>6009234100</v>
      </c>
      <c r="F342" s="34" t="str">
        <f t="shared" si="44"/>
        <v>"ItemId":6009234100</v>
      </c>
      <c r="G342" s="19" t="str">
        <f t="shared" si="45"/>
        <v>"Num":1</v>
      </c>
      <c r="H342" s="19" t="str">
        <f t="shared" si="46"/>
        <v>"Weight":0</v>
      </c>
      <c r="I342" s="19" t="str">
        <f t="shared" si="47"/>
        <v>{"ItemId":6009234100,"Num":1,"Weight":0}</v>
      </c>
      <c r="J342" s="1">
        <f t="shared" si="42"/>
        <v>100</v>
      </c>
      <c r="K342" s="1">
        <f t="shared" si="43"/>
        <v>9</v>
      </c>
      <c r="L342" s="1">
        <f t="shared" si="48"/>
        <v>4</v>
      </c>
    </row>
    <row r="343" spans="5:12" x14ac:dyDescent="0.15">
      <c r="E343" s="34">
        <v>6009311100</v>
      </c>
      <c r="F343" s="34" t="str">
        <f t="shared" si="44"/>
        <v>"ItemId":6009311100</v>
      </c>
      <c r="G343" s="19" t="str">
        <f t="shared" si="45"/>
        <v>"Num":1</v>
      </c>
      <c r="H343" s="19" t="str">
        <f t="shared" si="46"/>
        <v>"Weight":0</v>
      </c>
      <c r="I343" s="19" t="str">
        <f t="shared" si="47"/>
        <v>{"ItemId":6009311100,"Num":1,"Weight":0}</v>
      </c>
      <c r="J343" s="1">
        <f t="shared" si="42"/>
        <v>100</v>
      </c>
      <c r="K343" s="1">
        <f t="shared" si="43"/>
        <v>9</v>
      </c>
      <c r="L343" s="1">
        <f t="shared" si="48"/>
        <v>1</v>
      </c>
    </row>
    <row r="344" spans="5:12" x14ac:dyDescent="0.15">
      <c r="E344" s="34">
        <v>6009312100</v>
      </c>
      <c r="F344" s="34" t="str">
        <f t="shared" si="44"/>
        <v>"ItemId":6009312100</v>
      </c>
      <c r="G344" s="19" t="str">
        <f t="shared" si="45"/>
        <v>"Num":1</v>
      </c>
      <c r="H344" s="19" t="str">
        <f t="shared" si="46"/>
        <v>"Weight":0</v>
      </c>
      <c r="I344" s="19" t="str">
        <f t="shared" si="47"/>
        <v>{"ItemId":6009312100,"Num":1,"Weight":0}</v>
      </c>
      <c r="J344" s="1">
        <f t="shared" si="42"/>
        <v>100</v>
      </c>
      <c r="K344" s="1">
        <f t="shared" si="43"/>
        <v>9</v>
      </c>
      <c r="L344" s="1">
        <f t="shared" si="48"/>
        <v>2</v>
      </c>
    </row>
    <row r="345" spans="5:12" x14ac:dyDescent="0.15">
      <c r="E345" s="34">
        <v>6009313100</v>
      </c>
      <c r="F345" s="34" t="str">
        <f t="shared" si="44"/>
        <v>"ItemId":6009313100</v>
      </c>
      <c r="G345" s="19" t="str">
        <f t="shared" si="45"/>
        <v>"Num":1</v>
      </c>
      <c r="H345" s="19" t="str">
        <f t="shared" si="46"/>
        <v>"Weight":0</v>
      </c>
      <c r="I345" s="19" t="str">
        <f t="shared" si="47"/>
        <v>{"ItemId":6009313100,"Num":1,"Weight":0}</v>
      </c>
      <c r="J345" s="1">
        <f t="shared" si="42"/>
        <v>100</v>
      </c>
      <c r="K345" s="1">
        <f t="shared" si="43"/>
        <v>9</v>
      </c>
      <c r="L345" s="1">
        <f t="shared" si="48"/>
        <v>3</v>
      </c>
    </row>
    <row r="346" spans="5:12" x14ac:dyDescent="0.15">
      <c r="E346" s="34">
        <v>6009314100</v>
      </c>
      <c r="F346" s="34" t="str">
        <f t="shared" si="44"/>
        <v>"ItemId":6009314100</v>
      </c>
      <c r="G346" s="19" t="str">
        <f t="shared" si="45"/>
        <v>"Num":1</v>
      </c>
      <c r="H346" s="19" t="str">
        <f t="shared" si="46"/>
        <v>"Weight":0</v>
      </c>
      <c r="I346" s="19" t="str">
        <f t="shared" si="47"/>
        <v>{"ItemId":6009314100,"Num":1,"Weight":0}</v>
      </c>
      <c r="J346" s="1">
        <f t="shared" si="42"/>
        <v>100</v>
      </c>
      <c r="K346" s="1">
        <f t="shared" si="43"/>
        <v>9</v>
      </c>
      <c r="L346" s="1">
        <f t="shared" si="48"/>
        <v>4</v>
      </c>
    </row>
    <row r="347" spans="5:12" x14ac:dyDescent="0.15">
      <c r="E347" s="34">
        <v>6009321100</v>
      </c>
      <c r="F347" s="34" t="str">
        <f t="shared" si="44"/>
        <v>"ItemId":6009321100</v>
      </c>
      <c r="G347" s="19" t="str">
        <f t="shared" si="45"/>
        <v>"Num":1</v>
      </c>
      <c r="H347" s="19" t="str">
        <f t="shared" si="46"/>
        <v>"Weight":0</v>
      </c>
      <c r="I347" s="19" t="str">
        <f t="shared" si="47"/>
        <v>{"ItemId":6009321100,"Num":1,"Weight":0}</v>
      </c>
      <c r="J347" s="1">
        <f t="shared" si="42"/>
        <v>100</v>
      </c>
      <c r="K347" s="1">
        <f t="shared" si="43"/>
        <v>9</v>
      </c>
      <c r="L347" s="1">
        <f t="shared" si="48"/>
        <v>1</v>
      </c>
    </row>
    <row r="348" spans="5:12" x14ac:dyDescent="0.15">
      <c r="E348" s="34">
        <v>6009322100</v>
      </c>
      <c r="F348" s="34" t="str">
        <f t="shared" si="44"/>
        <v>"ItemId":6009322100</v>
      </c>
      <c r="G348" s="19" t="str">
        <f t="shared" si="45"/>
        <v>"Num":1</v>
      </c>
      <c r="H348" s="19" t="str">
        <f t="shared" si="46"/>
        <v>"Weight":0</v>
      </c>
      <c r="I348" s="19" t="str">
        <f t="shared" si="47"/>
        <v>{"ItemId":6009322100,"Num":1,"Weight":0}</v>
      </c>
      <c r="J348" s="1">
        <f t="shared" si="42"/>
        <v>100</v>
      </c>
      <c r="K348" s="1">
        <f t="shared" si="43"/>
        <v>9</v>
      </c>
      <c r="L348" s="1">
        <f t="shared" si="48"/>
        <v>2</v>
      </c>
    </row>
    <row r="349" spans="5:12" x14ac:dyDescent="0.15">
      <c r="E349" s="34">
        <v>6009323100</v>
      </c>
      <c r="F349" s="34" t="str">
        <f t="shared" si="44"/>
        <v>"ItemId":6009323100</v>
      </c>
      <c r="G349" s="19" t="str">
        <f t="shared" si="45"/>
        <v>"Num":1</v>
      </c>
      <c r="H349" s="19" t="str">
        <f t="shared" si="46"/>
        <v>"Weight":0</v>
      </c>
      <c r="I349" s="19" t="str">
        <f t="shared" si="47"/>
        <v>{"ItemId":6009323100,"Num":1,"Weight":0}</v>
      </c>
      <c r="J349" s="1">
        <f t="shared" si="42"/>
        <v>100</v>
      </c>
      <c r="K349" s="1">
        <f t="shared" si="43"/>
        <v>9</v>
      </c>
      <c r="L349" s="1">
        <f t="shared" si="48"/>
        <v>3</v>
      </c>
    </row>
    <row r="350" spans="5:12" x14ac:dyDescent="0.15">
      <c r="E350" s="34">
        <v>6009324100</v>
      </c>
      <c r="F350" s="34" t="str">
        <f t="shared" si="44"/>
        <v>"ItemId":6009324100</v>
      </c>
      <c r="G350" s="19" t="str">
        <f t="shared" si="45"/>
        <v>"Num":1</v>
      </c>
      <c r="H350" s="19" t="str">
        <f t="shared" si="46"/>
        <v>"Weight":0</v>
      </c>
      <c r="I350" s="19" t="str">
        <f t="shared" si="47"/>
        <v>{"ItemId":6009324100,"Num":1,"Weight":0}</v>
      </c>
      <c r="J350" s="1">
        <f t="shared" si="42"/>
        <v>100</v>
      </c>
      <c r="K350" s="1">
        <f t="shared" si="43"/>
        <v>9</v>
      </c>
      <c r="L350" s="1">
        <f t="shared" si="48"/>
        <v>4</v>
      </c>
    </row>
    <row r="351" spans="5:12" x14ac:dyDescent="0.15">
      <c r="E351" s="34">
        <v>6009331100</v>
      </c>
      <c r="F351" s="34" t="str">
        <f t="shared" si="44"/>
        <v>"ItemId":6009331100</v>
      </c>
      <c r="G351" s="19" t="str">
        <f t="shared" si="45"/>
        <v>"Num":1</v>
      </c>
      <c r="H351" s="19" t="str">
        <f t="shared" si="46"/>
        <v>"Weight":0</v>
      </c>
      <c r="I351" s="19" t="str">
        <f t="shared" si="47"/>
        <v>{"ItemId":6009331100,"Num":1,"Weight":0}</v>
      </c>
      <c r="J351" s="1">
        <f t="shared" si="42"/>
        <v>100</v>
      </c>
      <c r="K351" s="1">
        <f t="shared" si="43"/>
        <v>9</v>
      </c>
      <c r="L351" s="1">
        <f t="shared" si="48"/>
        <v>1</v>
      </c>
    </row>
    <row r="352" spans="5:12" x14ac:dyDescent="0.15">
      <c r="E352" s="34">
        <v>6009332100</v>
      </c>
      <c r="F352" s="34" t="str">
        <f t="shared" si="44"/>
        <v>"ItemId":6009332100</v>
      </c>
      <c r="G352" s="19" t="str">
        <f t="shared" si="45"/>
        <v>"Num":1</v>
      </c>
      <c r="H352" s="19" t="str">
        <f t="shared" si="46"/>
        <v>"Weight":0</v>
      </c>
      <c r="I352" s="19" t="str">
        <f t="shared" si="47"/>
        <v>{"ItemId":6009332100,"Num":1,"Weight":0}</v>
      </c>
      <c r="J352" s="1">
        <f t="shared" si="42"/>
        <v>100</v>
      </c>
      <c r="K352" s="1">
        <f t="shared" si="43"/>
        <v>9</v>
      </c>
      <c r="L352" s="1">
        <f t="shared" si="48"/>
        <v>2</v>
      </c>
    </row>
    <row r="353" spans="5:12" x14ac:dyDescent="0.15">
      <c r="E353" s="34">
        <v>6009333100</v>
      </c>
      <c r="F353" s="34" t="str">
        <f t="shared" si="44"/>
        <v>"ItemId":6009333100</v>
      </c>
      <c r="G353" s="19" t="str">
        <f t="shared" si="45"/>
        <v>"Num":1</v>
      </c>
      <c r="H353" s="19" t="str">
        <f t="shared" si="46"/>
        <v>"Weight":0</v>
      </c>
      <c r="I353" s="19" t="str">
        <f t="shared" si="47"/>
        <v>{"ItemId":6009333100,"Num":1,"Weight":0}</v>
      </c>
      <c r="J353" s="1">
        <f t="shared" si="42"/>
        <v>100</v>
      </c>
      <c r="K353" s="1">
        <f t="shared" si="43"/>
        <v>9</v>
      </c>
      <c r="L353" s="1">
        <f t="shared" si="48"/>
        <v>3</v>
      </c>
    </row>
    <row r="354" spans="5:12" x14ac:dyDescent="0.15">
      <c r="E354" s="34">
        <v>6009334100</v>
      </c>
      <c r="F354" s="34" t="str">
        <f t="shared" si="44"/>
        <v>"ItemId":6009334100</v>
      </c>
      <c r="G354" s="19" t="str">
        <f t="shared" si="45"/>
        <v>"Num":1</v>
      </c>
      <c r="H354" s="19" t="str">
        <f t="shared" si="46"/>
        <v>"Weight":0</v>
      </c>
      <c r="I354" s="19" t="str">
        <f t="shared" si="47"/>
        <v>{"ItemId":6009334100,"Num":1,"Weight":0}</v>
      </c>
      <c r="J354" s="1">
        <f t="shared" si="42"/>
        <v>100</v>
      </c>
      <c r="K354" s="1">
        <f t="shared" si="43"/>
        <v>9</v>
      </c>
      <c r="L354" s="1">
        <f t="shared" si="48"/>
        <v>4</v>
      </c>
    </row>
    <row r="355" spans="5:12" x14ac:dyDescent="0.15">
      <c r="E355" s="34">
        <v>6009411100</v>
      </c>
      <c r="F355" s="34" t="str">
        <f t="shared" si="44"/>
        <v>"ItemId":6009411100</v>
      </c>
      <c r="G355" s="19" t="str">
        <f t="shared" si="45"/>
        <v>"Num":1</v>
      </c>
      <c r="H355" s="19" t="str">
        <f t="shared" si="46"/>
        <v>"Weight":0</v>
      </c>
      <c r="I355" s="19" t="str">
        <f t="shared" si="47"/>
        <v>{"ItemId":6009411100,"Num":1,"Weight":0}</v>
      </c>
      <c r="J355" s="1">
        <f t="shared" si="42"/>
        <v>100</v>
      </c>
      <c r="K355" s="1">
        <f t="shared" si="43"/>
        <v>9</v>
      </c>
      <c r="L355" s="1">
        <f t="shared" si="48"/>
        <v>1</v>
      </c>
    </row>
    <row r="356" spans="5:12" x14ac:dyDescent="0.15">
      <c r="E356" s="34">
        <v>6009412100</v>
      </c>
      <c r="F356" s="34" t="str">
        <f t="shared" si="44"/>
        <v>"ItemId":6009412100</v>
      </c>
      <c r="G356" s="19" t="str">
        <f t="shared" si="45"/>
        <v>"Num":1</v>
      </c>
      <c r="H356" s="19" t="str">
        <f t="shared" si="46"/>
        <v>"Weight":0</v>
      </c>
      <c r="I356" s="19" t="str">
        <f t="shared" si="47"/>
        <v>{"ItemId":6009412100,"Num":1,"Weight":0}</v>
      </c>
      <c r="J356" s="1">
        <f t="shared" si="42"/>
        <v>100</v>
      </c>
      <c r="K356" s="1">
        <f t="shared" si="43"/>
        <v>9</v>
      </c>
      <c r="L356" s="1">
        <f t="shared" si="48"/>
        <v>2</v>
      </c>
    </row>
    <row r="357" spans="5:12" x14ac:dyDescent="0.15">
      <c r="E357" s="34">
        <v>6009413100</v>
      </c>
      <c r="F357" s="34" t="str">
        <f t="shared" si="44"/>
        <v>"ItemId":6009413100</v>
      </c>
      <c r="G357" s="19" t="str">
        <f t="shared" si="45"/>
        <v>"Num":1</v>
      </c>
      <c r="H357" s="19" t="str">
        <f t="shared" si="46"/>
        <v>"Weight":0</v>
      </c>
      <c r="I357" s="19" t="str">
        <f t="shared" si="47"/>
        <v>{"ItemId":6009413100,"Num":1,"Weight":0}</v>
      </c>
      <c r="J357" s="1">
        <f t="shared" si="42"/>
        <v>100</v>
      </c>
      <c r="K357" s="1">
        <f t="shared" si="43"/>
        <v>9</v>
      </c>
      <c r="L357" s="1">
        <f t="shared" si="48"/>
        <v>3</v>
      </c>
    </row>
    <row r="358" spans="5:12" x14ac:dyDescent="0.15">
      <c r="E358" s="34">
        <v>6009414100</v>
      </c>
      <c r="F358" s="34" t="str">
        <f t="shared" si="44"/>
        <v>"ItemId":6009414100</v>
      </c>
      <c r="G358" s="19" t="str">
        <f t="shared" si="45"/>
        <v>"Num":1</v>
      </c>
      <c r="H358" s="19" t="str">
        <f t="shared" si="46"/>
        <v>"Weight":0</v>
      </c>
      <c r="I358" s="19" t="str">
        <f t="shared" si="47"/>
        <v>{"ItemId":6009414100,"Num":1,"Weight":0}</v>
      </c>
      <c r="J358" s="1">
        <f t="shared" si="42"/>
        <v>100</v>
      </c>
      <c r="K358" s="1">
        <f t="shared" si="43"/>
        <v>9</v>
      </c>
      <c r="L358" s="1">
        <f t="shared" si="48"/>
        <v>4</v>
      </c>
    </row>
    <row r="359" spans="5:12" x14ac:dyDescent="0.15">
      <c r="E359" s="34">
        <v>6009421100</v>
      </c>
      <c r="F359" s="34" t="str">
        <f t="shared" si="44"/>
        <v>"ItemId":6009421100</v>
      </c>
      <c r="G359" s="19" t="str">
        <f t="shared" si="45"/>
        <v>"Num":1</v>
      </c>
      <c r="H359" s="19" t="str">
        <f t="shared" si="46"/>
        <v>"Weight":0</v>
      </c>
      <c r="I359" s="19" t="str">
        <f t="shared" si="47"/>
        <v>{"ItemId":6009421100,"Num":1,"Weight":0}</v>
      </c>
      <c r="J359" s="1">
        <f t="shared" si="42"/>
        <v>100</v>
      </c>
      <c r="K359" s="1">
        <f t="shared" si="43"/>
        <v>9</v>
      </c>
      <c r="L359" s="1">
        <f t="shared" si="48"/>
        <v>1</v>
      </c>
    </row>
    <row r="360" spans="5:12" x14ac:dyDescent="0.15">
      <c r="E360" s="34">
        <v>6009422100</v>
      </c>
      <c r="F360" s="34" t="str">
        <f t="shared" si="44"/>
        <v>"ItemId":6009422100</v>
      </c>
      <c r="G360" s="19" t="str">
        <f t="shared" si="45"/>
        <v>"Num":1</v>
      </c>
      <c r="H360" s="19" t="str">
        <f t="shared" si="46"/>
        <v>"Weight":0</v>
      </c>
      <c r="I360" s="19" t="str">
        <f t="shared" si="47"/>
        <v>{"ItemId":6009422100,"Num":1,"Weight":0}</v>
      </c>
      <c r="J360" s="1">
        <f t="shared" si="42"/>
        <v>100</v>
      </c>
      <c r="K360" s="1">
        <f t="shared" si="43"/>
        <v>9</v>
      </c>
      <c r="L360" s="1">
        <f t="shared" si="48"/>
        <v>2</v>
      </c>
    </row>
    <row r="361" spans="5:12" x14ac:dyDescent="0.15">
      <c r="E361" s="34">
        <v>6009423100</v>
      </c>
      <c r="F361" s="34" t="str">
        <f t="shared" si="44"/>
        <v>"ItemId":6009423100</v>
      </c>
      <c r="G361" s="19" t="str">
        <f t="shared" si="45"/>
        <v>"Num":1</v>
      </c>
      <c r="H361" s="19" t="str">
        <f t="shared" si="46"/>
        <v>"Weight":0</v>
      </c>
      <c r="I361" s="19" t="str">
        <f t="shared" si="47"/>
        <v>{"ItemId":6009423100,"Num":1,"Weight":0}</v>
      </c>
      <c r="J361" s="1">
        <f t="shared" si="42"/>
        <v>100</v>
      </c>
      <c r="K361" s="1">
        <f t="shared" si="43"/>
        <v>9</v>
      </c>
      <c r="L361" s="1">
        <f t="shared" si="48"/>
        <v>3</v>
      </c>
    </row>
    <row r="362" spans="5:12" x14ac:dyDescent="0.15">
      <c r="E362" s="34">
        <v>6009424100</v>
      </c>
      <c r="F362" s="34" t="str">
        <f t="shared" si="44"/>
        <v>"ItemId":6009424100</v>
      </c>
      <c r="G362" s="19" t="str">
        <f t="shared" si="45"/>
        <v>"Num":1</v>
      </c>
      <c r="H362" s="19" t="str">
        <f t="shared" si="46"/>
        <v>"Weight":0</v>
      </c>
      <c r="I362" s="19" t="str">
        <f t="shared" si="47"/>
        <v>{"ItemId":6009424100,"Num":1,"Weight":0}</v>
      </c>
      <c r="J362" s="1">
        <f t="shared" si="42"/>
        <v>100</v>
      </c>
      <c r="K362" s="1">
        <f t="shared" si="43"/>
        <v>9</v>
      </c>
      <c r="L362" s="1">
        <f t="shared" si="48"/>
        <v>4</v>
      </c>
    </row>
    <row r="363" spans="5:12" x14ac:dyDescent="0.15">
      <c r="E363" s="34">
        <v>6009431100</v>
      </c>
      <c r="F363" s="34" t="str">
        <f t="shared" si="44"/>
        <v>"ItemId":6009431100</v>
      </c>
      <c r="G363" s="19" t="str">
        <f t="shared" si="45"/>
        <v>"Num":1</v>
      </c>
      <c r="H363" s="19" t="str">
        <f t="shared" si="46"/>
        <v>"Weight":0</v>
      </c>
      <c r="I363" s="19" t="str">
        <f t="shared" si="47"/>
        <v>{"ItemId":6009431100,"Num":1,"Weight":0}</v>
      </c>
      <c r="J363" s="1">
        <f t="shared" si="42"/>
        <v>100</v>
      </c>
      <c r="K363" s="1">
        <f t="shared" si="43"/>
        <v>9</v>
      </c>
      <c r="L363" s="1">
        <f t="shared" si="48"/>
        <v>1</v>
      </c>
    </row>
    <row r="364" spans="5:12" x14ac:dyDescent="0.15">
      <c r="E364" s="34">
        <v>6009432100</v>
      </c>
      <c r="F364" s="34" t="str">
        <f t="shared" si="44"/>
        <v>"ItemId":6009432100</v>
      </c>
      <c r="G364" s="19" t="str">
        <f t="shared" si="45"/>
        <v>"Num":1</v>
      </c>
      <c r="H364" s="19" t="str">
        <f t="shared" si="46"/>
        <v>"Weight":0</v>
      </c>
      <c r="I364" s="19" t="str">
        <f t="shared" si="47"/>
        <v>{"ItemId":6009432100,"Num":1,"Weight":0}</v>
      </c>
      <c r="J364" s="1">
        <f t="shared" si="42"/>
        <v>100</v>
      </c>
      <c r="K364" s="1">
        <f t="shared" si="43"/>
        <v>9</v>
      </c>
      <c r="L364" s="1">
        <f t="shared" si="48"/>
        <v>2</v>
      </c>
    </row>
    <row r="365" spans="5:12" x14ac:dyDescent="0.15">
      <c r="E365" s="34">
        <v>6009433100</v>
      </c>
      <c r="F365" s="34" t="str">
        <f t="shared" si="44"/>
        <v>"ItemId":6009433100</v>
      </c>
      <c r="G365" s="19" t="str">
        <f t="shared" si="45"/>
        <v>"Num":1</v>
      </c>
      <c r="H365" s="19" t="str">
        <f t="shared" si="46"/>
        <v>"Weight":0</v>
      </c>
      <c r="I365" s="19" t="str">
        <f t="shared" si="47"/>
        <v>{"ItemId":6009433100,"Num":1,"Weight":0}</v>
      </c>
      <c r="J365" s="1">
        <f t="shared" si="42"/>
        <v>100</v>
      </c>
      <c r="K365" s="1">
        <f t="shared" si="43"/>
        <v>9</v>
      </c>
      <c r="L365" s="1">
        <f t="shared" si="48"/>
        <v>3</v>
      </c>
    </row>
    <row r="366" spans="5:12" x14ac:dyDescent="0.15">
      <c r="E366" s="34">
        <v>6009434100</v>
      </c>
      <c r="F366" s="34" t="str">
        <f t="shared" si="44"/>
        <v>"ItemId":6009434100</v>
      </c>
      <c r="G366" s="19" t="str">
        <f t="shared" si="45"/>
        <v>"Num":1</v>
      </c>
      <c r="H366" s="19" t="str">
        <f t="shared" si="46"/>
        <v>"Weight":0</v>
      </c>
      <c r="I366" s="19" t="str">
        <f t="shared" si="47"/>
        <v>{"ItemId":6009434100,"Num":1,"Weight":0}</v>
      </c>
      <c r="J366" s="1">
        <f t="shared" si="42"/>
        <v>100</v>
      </c>
      <c r="K366" s="1">
        <f t="shared" si="43"/>
        <v>9</v>
      </c>
      <c r="L366" s="1">
        <f t="shared" si="48"/>
        <v>4</v>
      </c>
    </row>
    <row r="367" spans="5:12" x14ac:dyDescent="0.15">
      <c r="E367" s="34">
        <v>6010111110</v>
      </c>
      <c r="F367" s="34" t="str">
        <f t="shared" si="44"/>
        <v>"ItemId":6010111110</v>
      </c>
      <c r="G367" s="19" t="str">
        <f t="shared" si="45"/>
        <v>"Num":1</v>
      </c>
      <c r="H367" s="19" t="str">
        <f t="shared" si="46"/>
        <v>"Weight":0</v>
      </c>
      <c r="I367" s="19" t="str">
        <f t="shared" si="47"/>
        <v>{"ItemId":6010111110,"Num":1,"Weight":0}</v>
      </c>
      <c r="J367" s="1">
        <v>110</v>
      </c>
      <c r="K367" s="1">
        <v>10</v>
      </c>
      <c r="L367" s="1">
        <f t="shared" si="48"/>
        <v>1</v>
      </c>
    </row>
    <row r="368" spans="5:12" x14ac:dyDescent="0.15">
      <c r="E368" s="34">
        <v>6010112110</v>
      </c>
      <c r="F368" s="34" t="str">
        <f t="shared" si="44"/>
        <v>"ItemId":6010112110</v>
      </c>
      <c r="G368" s="19" t="str">
        <f t="shared" si="45"/>
        <v>"Num":1</v>
      </c>
      <c r="H368" s="19" t="str">
        <f t="shared" si="46"/>
        <v>"Weight":0</v>
      </c>
      <c r="I368" s="19" t="str">
        <f t="shared" si="47"/>
        <v>{"ItemId":6010112110,"Num":1,"Weight":0}</v>
      </c>
      <c r="J368" s="1">
        <f>J367</f>
        <v>110</v>
      </c>
      <c r="K368" s="1">
        <f>K367</f>
        <v>10</v>
      </c>
      <c r="L368" s="1">
        <f t="shared" si="48"/>
        <v>2</v>
      </c>
    </row>
    <row r="369" spans="5:12" x14ac:dyDescent="0.15">
      <c r="E369" s="34">
        <v>6010113110</v>
      </c>
      <c r="F369" s="34" t="str">
        <f t="shared" si="44"/>
        <v>"ItemId":6010113110</v>
      </c>
      <c r="G369" s="19" t="str">
        <f t="shared" si="45"/>
        <v>"Num":1</v>
      </c>
      <c r="H369" s="19" t="str">
        <f t="shared" si="46"/>
        <v>"Weight":0</v>
      </c>
      <c r="I369" s="19" t="str">
        <f t="shared" si="47"/>
        <v>{"ItemId":6010113110,"Num":1,"Weight":0}</v>
      </c>
      <c r="J369" s="1">
        <f t="shared" ref="J369:J414" si="49">J368</f>
        <v>110</v>
      </c>
      <c r="K369" s="1">
        <f t="shared" ref="K369:K414" si="50">K368</f>
        <v>10</v>
      </c>
      <c r="L369" s="1">
        <f t="shared" si="48"/>
        <v>3</v>
      </c>
    </row>
    <row r="370" spans="5:12" x14ac:dyDescent="0.15">
      <c r="E370" s="34">
        <v>6010114110</v>
      </c>
      <c r="F370" s="34" t="str">
        <f t="shared" si="44"/>
        <v>"ItemId":6010114110</v>
      </c>
      <c r="G370" s="19" t="str">
        <f t="shared" si="45"/>
        <v>"Num":1</v>
      </c>
      <c r="H370" s="19" t="str">
        <f t="shared" si="46"/>
        <v>"Weight":0</v>
      </c>
      <c r="I370" s="19" t="str">
        <f t="shared" si="47"/>
        <v>{"ItemId":6010114110,"Num":1,"Weight":0}</v>
      </c>
      <c r="J370" s="1">
        <f t="shared" si="49"/>
        <v>110</v>
      </c>
      <c r="K370" s="1">
        <f t="shared" si="50"/>
        <v>10</v>
      </c>
      <c r="L370" s="1">
        <f t="shared" si="48"/>
        <v>4</v>
      </c>
    </row>
    <row r="371" spans="5:12" x14ac:dyDescent="0.15">
      <c r="E371" s="34">
        <v>6010121110</v>
      </c>
      <c r="F371" s="34" t="str">
        <f t="shared" si="44"/>
        <v>"ItemId":6010121110</v>
      </c>
      <c r="G371" s="19" t="str">
        <f t="shared" si="45"/>
        <v>"Num":1</v>
      </c>
      <c r="H371" s="19" t="str">
        <f t="shared" si="46"/>
        <v>"Weight":0</v>
      </c>
      <c r="I371" s="19" t="str">
        <f t="shared" si="47"/>
        <v>{"ItemId":6010121110,"Num":1,"Weight":0}</v>
      </c>
      <c r="J371" s="1">
        <f t="shared" si="49"/>
        <v>110</v>
      </c>
      <c r="K371" s="1">
        <f t="shared" si="50"/>
        <v>10</v>
      </c>
      <c r="L371" s="1">
        <f t="shared" si="48"/>
        <v>1</v>
      </c>
    </row>
    <row r="372" spans="5:12" x14ac:dyDescent="0.15">
      <c r="E372" s="34">
        <v>6010122110</v>
      </c>
      <c r="F372" s="34" t="str">
        <f t="shared" si="44"/>
        <v>"ItemId":6010122110</v>
      </c>
      <c r="G372" s="19" t="str">
        <f t="shared" si="45"/>
        <v>"Num":1</v>
      </c>
      <c r="H372" s="19" t="str">
        <f t="shared" si="46"/>
        <v>"Weight":0</v>
      </c>
      <c r="I372" s="19" t="str">
        <f t="shared" si="47"/>
        <v>{"ItemId":6010122110,"Num":1,"Weight":0}</v>
      </c>
      <c r="J372" s="1">
        <f t="shared" si="49"/>
        <v>110</v>
      </c>
      <c r="K372" s="1">
        <f t="shared" si="50"/>
        <v>10</v>
      </c>
      <c r="L372" s="1">
        <f t="shared" si="48"/>
        <v>2</v>
      </c>
    </row>
    <row r="373" spans="5:12" x14ac:dyDescent="0.15">
      <c r="E373" s="34">
        <v>6010123110</v>
      </c>
      <c r="F373" s="34" t="str">
        <f t="shared" si="44"/>
        <v>"ItemId":6010123110</v>
      </c>
      <c r="G373" s="19" t="str">
        <f t="shared" si="45"/>
        <v>"Num":1</v>
      </c>
      <c r="H373" s="19" t="str">
        <f t="shared" si="46"/>
        <v>"Weight":0</v>
      </c>
      <c r="I373" s="19" t="str">
        <f t="shared" si="47"/>
        <v>{"ItemId":6010123110,"Num":1,"Weight":0}</v>
      </c>
      <c r="J373" s="1">
        <f t="shared" si="49"/>
        <v>110</v>
      </c>
      <c r="K373" s="1">
        <f t="shared" si="50"/>
        <v>10</v>
      </c>
      <c r="L373" s="1">
        <f t="shared" si="48"/>
        <v>3</v>
      </c>
    </row>
    <row r="374" spans="5:12" x14ac:dyDescent="0.15">
      <c r="E374" s="34">
        <v>6010124110</v>
      </c>
      <c r="F374" s="34" t="str">
        <f t="shared" si="44"/>
        <v>"ItemId":6010124110</v>
      </c>
      <c r="G374" s="19" t="str">
        <f t="shared" si="45"/>
        <v>"Num":1</v>
      </c>
      <c r="H374" s="19" t="str">
        <f t="shared" si="46"/>
        <v>"Weight":0</v>
      </c>
      <c r="I374" s="19" t="str">
        <f t="shared" si="47"/>
        <v>{"ItemId":6010124110,"Num":1,"Weight":0}</v>
      </c>
      <c r="J374" s="1">
        <f t="shared" si="49"/>
        <v>110</v>
      </c>
      <c r="K374" s="1">
        <f t="shared" si="50"/>
        <v>10</v>
      </c>
      <c r="L374" s="1">
        <f t="shared" si="48"/>
        <v>4</v>
      </c>
    </row>
    <row r="375" spans="5:12" x14ac:dyDescent="0.15">
      <c r="E375" s="34">
        <v>6010131110</v>
      </c>
      <c r="F375" s="34" t="str">
        <f t="shared" si="44"/>
        <v>"ItemId":6010131110</v>
      </c>
      <c r="G375" s="19" t="str">
        <f t="shared" si="45"/>
        <v>"Num":1</v>
      </c>
      <c r="H375" s="19" t="str">
        <f t="shared" si="46"/>
        <v>"Weight":0</v>
      </c>
      <c r="I375" s="19" t="str">
        <f t="shared" si="47"/>
        <v>{"ItemId":6010131110,"Num":1,"Weight":0}</v>
      </c>
      <c r="J375" s="1">
        <f t="shared" si="49"/>
        <v>110</v>
      </c>
      <c r="K375" s="1">
        <f t="shared" si="50"/>
        <v>10</v>
      </c>
      <c r="L375" s="1">
        <f t="shared" si="48"/>
        <v>1</v>
      </c>
    </row>
    <row r="376" spans="5:12" x14ac:dyDescent="0.15">
      <c r="E376" s="34">
        <v>6010132110</v>
      </c>
      <c r="F376" s="34" t="str">
        <f t="shared" si="44"/>
        <v>"ItemId":6010132110</v>
      </c>
      <c r="G376" s="19" t="str">
        <f t="shared" si="45"/>
        <v>"Num":1</v>
      </c>
      <c r="H376" s="19" t="str">
        <f t="shared" si="46"/>
        <v>"Weight":0</v>
      </c>
      <c r="I376" s="19" t="str">
        <f t="shared" si="47"/>
        <v>{"ItemId":6010132110,"Num":1,"Weight":0}</v>
      </c>
      <c r="J376" s="1">
        <f t="shared" si="49"/>
        <v>110</v>
      </c>
      <c r="K376" s="1">
        <f t="shared" si="50"/>
        <v>10</v>
      </c>
      <c r="L376" s="1">
        <f t="shared" si="48"/>
        <v>2</v>
      </c>
    </row>
    <row r="377" spans="5:12" x14ac:dyDescent="0.15">
      <c r="E377" s="34">
        <v>6010133110</v>
      </c>
      <c r="F377" s="34" t="str">
        <f t="shared" si="44"/>
        <v>"ItemId":6010133110</v>
      </c>
      <c r="G377" s="19" t="str">
        <f t="shared" si="45"/>
        <v>"Num":1</v>
      </c>
      <c r="H377" s="19" t="str">
        <f t="shared" si="46"/>
        <v>"Weight":0</v>
      </c>
      <c r="I377" s="19" t="str">
        <f t="shared" si="47"/>
        <v>{"ItemId":6010133110,"Num":1,"Weight":0}</v>
      </c>
      <c r="J377" s="1">
        <f t="shared" si="49"/>
        <v>110</v>
      </c>
      <c r="K377" s="1">
        <f t="shared" si="50"/>
        <v>10</v>
      </c>
      <c r="L377" s="1">
        <f t="shared" si="48"/>
        <v>3</v>
      </c>
    </row>
    <row r="378" spans="5:12" x14ac:dyDescent="0.15">
      <c r="E378" s="34">
        <v>6010134110</v>
      </c>
      <c r="F378" s="34" t="str">
        <f t="shared" si="44"/>
        <v>"ItemId":6010134110</v>
      </c>
      <c r="G378" s="19" t="str">
        <f t="shared" si="45"/>
        <v>"Num":1</v>
      </c>
      <c r="H378" s="19" t="str">
        <f t="shared" si="46"/>
        <v>"Weight":0</v>
      </c>
      <c r="I378" s="19" t="str">
        <f t="shared" si="47"/>
        <v>{"ItemId":6010134110,"Num":1,"Weight":0}</v>
      </c>
      <c r="J378" s="1">
        <f t="shared" si="49"/>
        <v>110</v>
      </c>
      <c r="K378" s="1">
        <f t="shared" si="50"/>
        <v>10</v>
      </c>
      <c r="L378" s="1">
        <f t="shared" si="48"/>
        <v>4</v>
      </c>
    </row>
    <row r="379" spans="5:12" x14ac:dyDescent="0.15">
      <c r="E379" s="34">
        <v>6010211110</v>
      </c>
      <c r="F379" s="34" t="str">
        <f t="shared" si="44"/>
        <v>"ItemId":6010211110</v>
      </c>
      <c r="G379" s="19" t="str">
        <f t="shared" si="45"/>
        <v>"Num":1</v>
      </c>
      <c r="H379" s="19" t="str">
        <f t="shared" si="46"/>
        <v>"Weight":0</v>
      </c>
      <c r="I379" s="19" t="str">
        <f t="shared" si="47"/>
        <v>{"ItemId":6010211110,"Num":1,"Weight":0}</v>
      </c>
      <c r="J379" s="1">
        <f t="shared" si="49"/>
        <v>110</v>
      </c>
      <c r="K379" s="1">
        <f t="shared" si="50"/>
        <v>10</v>
      </c>
      <c r="L379" s="1">
        <f t="shared" si="48"/>
        <v>1</v>
      </c>
    </row>
    <row r="380" spans="5:12" x14ac:dyDescent="0.15">
      <c r="E380" s="34">
        <v>6010212110</v>
      </c>
      <c r="F380" s="34" t="str">
        <f t="shared" si="44"/>
        <v>"ItemId":6010212110</v>
      </c>
      <c r="G380" s="19" t="str">
        <f t="shared" si="45"/>
        <v>"Num":1</v>
      </c>
      <c r="H380" s="19" t="str">
        <f t="shared" si="46"/>
        <v>"Weight":0</v>
      </c>
      <c r="I380" s="19" t="str">
        <f t="shared" si="47"/>
        <v>{"ItemId":6010212110,"Num":1,"Weight":0}</v>
      </c>
      <c r="J380" s="1">
        <f t="shared" si="49"/>
        <v>110</v>
      </c>
      <c r="K380" s="1">
        <f t="shared" si="50"/>
        <v>10</v>
      </c>
      <c r="L380" s="1">
        <f t="shared" si="48"/>
        <v>2</v>
      </c>
    </row>
    <row r="381" spans="5:12" x14ac:dyDescent="0.15">
      <c r="E381" s="34">
        <v>6010213110</v>
      </c>
      <c r="F381" s="34" t="str">
        <f t="shared" si="44"/>
        <v>"ItemId":6010213110</v>
      </c>
      <c r="G381" s="19" t="str">
        <f t="shared" si="45"/>
        <v>"Num":1</v>
      </c>
      <c r="H381" s="19" t="str">
        <f t="shared" si="46"/>
        <v>"Weight":0</v>
      </c>
      <c r="I381" s="19" t="str">
        <f t="shared" si="47"/>
        <v>{"ItemId":6010213110,"Num":1,"Weight":0}</v>
      </c>
      <c r="J381" s="1">
        <f t="shared" si="49"/>
        <v>110</v>
      </c>
      <c r="K381" s="1">
        <f t="shared" si="50"/>
        <v>10</v>
      </c>
      <c r="L381" s="1">
        <f t="shared" si="48"/>
        <v>3</v>
      </c>
    </row>
    <row r="382" spans="5:12" x14ac:dyDescent="0.15">
      <c r="E382" s="34">
        <v>6010214110</v>
      </c>
      <c r="F382" s="34" t="str">
        <f t="shared" si="44"/>
        <v>"ItemId":6010214110</v>
      </c>
      <c r="G382" s="19" t="str">
        <f t="shared" si="45"/>
        <v>"Num":1</v>
      </c>
      <c r="H382" s="19" t="str">
        <f t="shared" si="46"/>
        <v>"Weight":0</v>
      </c>
      <c r="I382" s="19" t="str">
        <f t="shared" si="47"/>
        <v>{"ItemId":6010214110,"Num":1,"Weight":0}</v>
      </c>
      <c r="J382" s="1">
        <f t="shared" si="49"/>
        <v>110</v>
      </c>
      <c r="K382" s="1">
        <f t="shared" si="50"/>
        <v>10</v>
      </c>
      <c r="L382" s="1">
        <f t="shared" si="48"/>
        <v>4</v>
      </c>
    </row>
    <row r="383" spans="5:12" x14ac:dyDescent="0.15">
      <c r="E383" s="34">
        <v>6010221110</v>
      </c>
      <c r="F383" s="34" t="str">
        <f t="shared" si="44"/>
        <v>"ItemId":6010221110</v>
      </c>
      <c r="G383" s="19" t="str">
        <f t="shared" si="45"/>
        <v>"Num":1</v>
      </c>
      <c r="H383" s="19" t="str">
        <f t="shared" si="46"/>
        <v>"Weight":0</v>
      </c>
      <c r="I383" s="19" t="str">
        <f t="shared" si="47"/>
        <v>{"ItemId":6010221110,"Num":1,"Weight":0}</v>
      </c>
      <c r="J383" s="1">
        <f t="shared" si="49"/>
        <v>110</v>
      </c>
      <c r="K383" s="1">
        <f t="shared" si="50"/>
        <v>10</v>
      </c>
      <c r="L383" s="1">
        <f t="shared" si="48"/>
        <v>1</v>
      </c>
    </row>
    <row r="384" spans="5:12" x14ac:dyDescent="0.15">
      <c r="E384" s="34">
        <v>6010222110</v>
      </c>
      <c r="F384" s="34" t="str">
        <f t="shared" si="44"/>
        <v>"ItemId":6010222110</v>
      </c>
      <c r="G384" s="19" t="str">
        <f t="shared" si="45"/>
        <v>"Num":1</v>
      </c>
      <c r="H384" s="19" t="str">
        <f t="shared" si="46"/>
        <v>"Weight":0</v>
      </c>
      <c r="I384" s="19" t="str">
        <f t="shared" si="47"/>
        <v>{"ItemId":6010222110,"Num":1,"Weight":0}</v>
      </c>
      <c r="J384" s="1">
        <f t="shared" si="49"/>
        <v>110</v>
      </c>
      <c r="K384" s="1">
        <f t="shared" si="50"/>
        <v>10</v>
      </c>
      <c r="L384" s="1">
        <f t="shared" si="48"/>
        <v>2</v>
      </c>
    </row>
    <row r="385" spans="5:12" x14ac:dyDescent="0.15">
      <c r="E385" s="34">
        <v>6010223110</v>
      </c>
      <c r="F385" s="34" t="str">
        <f t="shared" si="44"/>
        <v>"ItemId":6010223110</v>
      </c>
      <c r="G385" s="19" t="str">
        <f t="shared" si="45"/>
        <v>"Num":1</v>
      </c>
      <c r="H385" s="19" t="str">
        <f t="shared" si="46"/>
        <v>"Weight":0</v>
      </c>
      <c r="I385" s="19" t="str">
        <f t="shared" si="47"/>
        <v>{"ItemId":6010223110,"Num":1,"Weight":0}</v>
      </c>
      <c r="J385" s="1">
        <f t="shared" si="49"/>
        <v>110</v>
      </c>
      <c r="K385" s="1">
        <f t="shared" si="50"/>
        <v>10</v>
      </c>
      <c r="L385" s="1">
        <f t="shared" si="48"/>
        <v>3</v>
      </c>
    </row>
    <row r="386" spans="5:12" x14ac:dyDescent="0.15">
      <c r="E386" s="34">
        <v>6010224110</v>
      </c>
      <c r="F386" s="34" t="str">
        <f t="shared" si="44"/>
        <v>"ItemId":6010224110</v>
      </c>
      <c r="G386" s="19" t="str">
        <f t="shared" si="45"/>
        <v>"Num":1</v>
      </c>
      <c r="H386" s="19" t="str">
        <f t="shared" si="46"/>
        <v>"Weight":0</v>
      </c>
      <c r="I386" s="19" t="str">
        <f t="shared" si="47"/>
        <v>{"ItemId":6010224110,"Num":1,"Weight":0}</v>
      </c>
      <c r="J386" s="1">
        <f t="shared" si="49"/>
        <v>110</v>
      </c>
      <c r="K386" s="1">
        <f t="shared" si="50"/>
        <v>10</v>
      </c>
      <c r="L386" s="1">
        <f t="shared" si="48"/>
        <v>4</v>
      </c>
    </row>
    <row r="387" spans="5:12" x14ac:dyDescent="0.15">
      <c r="E387" s="34">
        <v>6010231110</v>
      </c>
      <c r="F387" s="34" t="str">
        <f t="shared" si="44"/>
        <v>"ItemId":6010231110</v>
      </c>
      <c r="G387" s="19" t="str">
        <f t="shared" si="45"/>
        <v>"Num":1</v>
      </c>
      <c r="H387" s="19" t="str">
        <f t="shared" si="46"/>
        <v>"Weight":0</v>
      </c>
      <c r="I387" s="19" t="str">
        <f t="shared" si="47"/>
        <v>{"ItemId":6010231110,"Num":1,"Weight":0}</v>
      </c>
      <c r="J387" s="1">
        <f t="shared" si="49"/>
        <v>110</v>
      </c>
      <c r="K387" s="1">
        <f t="shared" si="50"/>
        <v>10</v>
      </c>
      <c r="L387" s="1">
        <f t="shared" si="48"/>
        <v>1</v>
      </c>
    </row>
    <row r="388" spans="5:12" x14ac:dyDescent="0.15">
      <c r="E388" s="34">
        <v>6010232110</v>
      </c>
      <c r="F388" s="34" t="str">
        <f t="shared" si="44"/>
        <v>"ItemId":6010232110</v>
      </c>
      <c r="G388" s="19" t="str">
        <f t="shared" si="45"/>
        <v>"Num":1</v>
      </c>
      <c r="H388" s="19" t="str">
        <f t="shared" si="46"/>
        <v>"Weight":0</v>
      </c>
      <c r="I388" s="19" t="str">
        <f t="shared" si="47"/>
        <v>{"ItemId":6010232110,"Num":1,"Weight":0}</v>
      </c>
      <c r="J388" s="1">
        <f t="shared" si="49"/>
        <v>110</v>
      </c>
      <c r="K388" s="1">
        <f t="shared" si="50"/>
        <v>10</v>
      </c>
      <c r="L388" s="1">
        <f t="shared" si="48"/>
        <v>2</v>
      </c>
    </row>
    <row r="389" spans="5:12" x14ac:dyDescent="0.15">
      <c r="E389" s="34">
        <v>6010233110</v>
      </c>
      <c r="F389" s="34" t="str">
        <f t="shared" si="44"/>
        <v>"ItemId":6010233110</v>
      </c>
      <c r="G389" s="19" t="str">
        <f t="shared" si="45"/>
        <v>"Num":1</v>
      </c>
      <c r="H389" s="19" t="str">
        <f t="shared" si="46"/>
        <v>"Weight":0</v>
      </c>
      <c r="I389" s="19" t="str">
        <f t="shared" si="47"/>
        <v>{"ItemId":6010233110,"Num":1,"Weight":0}</v>
      </c>
      <c r="J389" s="1">
        <f t="shared" si="49"/>
        <v>110</v>
      </c>
      <c r="K389" s="1">
        <f t="shared" si="50"/>
        <v>10</v>
      </c>
      <c r="L389" s="1">
        <f t="shared" si="48"/>
        <v>3</v>
      </c>
    </row>
    <row r="390" spans="5:12" x14ac:dyDescent="0.15">
      <c r="E390" s="34">
        <v>6010234110</v>
      </c>
      <c r="F390" s="34" t="str">
        <f t="shared" si="44"/>
        <v>"ItemId":6010234110</v>
      </c>
      <c r="G390" s="19" t="str">
        <f t="shared" si="45"/>
        <v>"Num":1</v>
      </c>
      <c r="H390" s="19" t="str">
        <f t="shared" si="46"/>
        <v>"Weight":0</v>
      </c>
      <c r="I390" s="19" t="str">
        <f t="shared" si="47"/>
        <v>{"ItemId":6010234110,"Num":1,"Weight":0}</v>
      </c>
      <c r="J390" s="1">
        <f t="shared" si="49"/>
        <v>110</v>
      </c>
      <c r="K390" s="1">
        <f t="shared" si="50"/>
        <v>10</v>
      </c>
      <c r="L390" s="1">
        <f t="shared" si="48"/>
        <v>4</v>
      </c>
    </row>
    <row r="391" spans="5:12" x14ac:dyDescent="0.15">
      <c r="E391" s="34">
        <v>6010311110</v>
      </c>
      <c r="F391" s="34" t="str">
        <f t="shared" si="44"/>
        <v>"ItemId":6010311110</v>
      </c>
      <c r="G391" s="19" t="str">
        <f t="shared" si="45"/>
        <v>"Num":1</v>
      </c>
      <c r="H391" s="19" t="str">
        <f t="shared" si="46"/>
        <v>"Weight":0</v>
      </c>
      <c r="I391" s="19" t="str">
        <f t="shared" si="47"/>
        <v>{"ItemId":6010311110,"Num":1,"Weight":0}</v>
      </c>
      <c r="J391" s="1">
        <f t="shared" si="49"/>
        <v>110</v>
      </c>
      <c r="K391" s="1">
        <f t="shared" si="50"/>
        <v>10</v>
      </c>
      <c r="L391" s="1">
        <f t="shared" si="48"/>
        <v>1</v>
      </c>
    </row>
    <row r="392" spans="5:12" x14ac:dyDescent="0.15">
      <c r="E392" s="34">
        <v>6010312110</v>
      </c>
      <c r="F392" s="34" t="str">
        <f t="shared" ref="F392:F455" si="51">$B$2&amp;$F$6&amp;$B$2&amp;$B$1&amp;E392</f>
        <v>"ItemId":6010312110</v>
      </c>
      <c r="G392" s="19" t="str">
        <f t="shared" ref="G392:G455" si="52">$B$2&amp;$G$6&amp;$B$2&amp;$B$1&amp;1</f>
        <v>"Num":1</v>
      </c>
      <c r="H392" s="19" t="str">
        <f t="shared" ref="H392:H455" si="53">$B$2&amp;$H$6&amp;$B$2&amp;$B$1&amp;_xlfn.XLOOKUP(K392,$B$7:$B$18,$C$7:$C$18)</f>
        <v>"Weight":0</v>
      </c>
      <c r="I392" s="19" t="str">
        <f t="shared" ref="I392:I455" si="54">$A$3&amp;_xlfn.TEXTJOIN($C$1,1,F392:H392)&amp;$A$4</f>
        <v>{"ItemId":6010312110,"Num":1,"Weight":0}</v>
      </c>
      <c r="J392" s="1">
        <f t="shared" si="49"/>
        <v>110</v>
      </c>
      <c r="K392" s="1">
        <f t="shared" si="50"/>
        <v>10</v>
      </c>
      <c r="L392" s="1">
        <f t="shared" si="48"/>
        <v>2</v>
      </c>
    </row>
    <row r="393" spans="5:12" x14ac:dyDescent="0.15">
      <c r="E393" s="34">
        <v>6010313110</v>
      </c>
      <c r="F393" s="34" t="str">
        <f t="shared" si="51"/>
        <v>"ItemId":6010313110</v>
      </c>
      <c r="G393" s="19" t="str">
        <f t="shared" si="52"/>
        <v>"Num":1</v>
      </c>
      <c r="H393" s="19" t="str">
        <f t="shared" si="53"/>
        <v>"Weight":0</v>
      </c>
      <c r="I393" s="19" t="str">
        <f t="shared" si="54"/>
        <v>{"ItemId":6010313110,"Num":1,"Weight":0}</v>
      </c>
      <c r="J393" s="1">
        <f t="shared" si="49"/>
        <v>110</v>
      </c>
      <c r="K393" s="1">
        <f t="shared" si="50"/>
        <v>10</v>
      </c>
      <c r="L393" s="1">
        <f t="shared" si="48"/>
        <v>3</v>
      </c>
    </row>
    <row r="394" spans="5:12" x14ac:dyDescent="0.15">
      <c r="E394" s="34">
        <v>6010314110</v>
      </c>
      <c r="F394" s="34" t="str">
        <f t="shared" si="51"/>
        <v>"ItemId":6010314110</v>
      </c>
      <c r="G394" s="19" t="str">
        <f t="shared" si="52"/>
        <v>"Num":1</v>
      </c>
      <c r="H394" s="19" t="str">
        <f t="shared" si="53"/>
        <v>"Weight":0</v>
      </c>
      <c r="I394" s="19" t="str">
        <f t="shared" si="54"/>
        <v>{"ItemId":6010314110,"Num":1,"Weight":0}</v>
      </c>
      <c r="J394" s="1">
        <f t="shared" si="49"/>
        <v>110</v>
      </c>
      <c r="K394" s="1">
        <f t="shared" si="50"/>
        <v>10</v>
      </c>
      <c r="L394" s="1">
        <f t="shared" si="48"/>
        <v>4</v>
      </c>
    </row>
    <row r="395" spans="5:12" x14ac:dyDescent="0.15">
      <c r="E395" s="34">
        <v>6010321110</v>
      </c>
      <c r="F395" s="34" t="str">
        <f t="shared" si="51"/>
        <v>"ItemId":6010321110</v>
      </c>
      <c r="G395" s="19" t="str">
        <f t="shared" si="52"/>
        <v>"Num":1</v>
      </c>
      <c r="H395" s="19" t="str">
        <f t="shared" si="53"/>
        <v>"Weight":0</v>
      </c>
      <c r="I395" s="19" t="str">
        <f t="shared" si="54"/>
        <v>{"ItemId":6010321110,"Num":1,"Weight":0}</v>
      </c>
      <c r="J395" s="1">
        <f t="shared" si="49"/>
        <v>110</v>
      </c>
      <c r="K395" s="1">
        <f t="shared" si="50"/>
        <v>10</v>
      </c>
      <c r="L395" s="1">
        <f t="shared" si="48"/>
        <v>1</v>
      </c>
    </row>
    <row r="396" spans="5:12" x14ac:dyDescent="0.15">
      <c r="E396" s="34">
        <v>6010322110</v>
      </c>
      <c r="F396" s="34" t="str">
        <f t="shared" si="51"/>
        <v>"ItemId":6010322110</v>
      </c>
      <c r="G396" s="19" t="str">
        <f t="shared" si="52"/>
        <v>"Num":1</v>
      </c>
      <c r="H396" s="19" t="str">
        <f t="shared" si="53"/>
        <v>"Weight":0</v>
      </c>
      <c r="I396" s="19" t="str">
        <f t="shared" si="54"/>
        <v>{"ItemId":6010322110,"Num":1,"Weight":0}</v>
      </c>
      <c r="J396" s="1">
        <f t="shared" si="49"/>
        <v>110</v>
      </c>
      <c r="K396" s="1">
        <f t="shared" si="50"/>
        <v>10</v>
      </c>
      <c r="L396" s="1">
        <f t="shared" ref="L396:L459" si="55">L392</f>
        <v>2</v>
      </c>
    </row>
    <row r="397" spans="5:12" x14ac:dyDescent="0.15">
      <c r="E397" s="34">
        <v>6010323110</v>
      </c>
      <c r="F397" s="34" t="str">
        <f t="shared" si="51"/>
        <v>"ItemId":6010323110</v>
      </c>
      <c r="G397" s="19" t="str">
        <f t="shared" si="52"/>
        <v>"Num":1</v>
      </c>
      <c r="H397" s="19" t="str">
        <f t="shared" si="53"/>
        <v>"Weight":0</v>
      </c>
      <c r="I397" s="19" t="str">
        <f t="shared" si="54"/>
        <v>{"ItemId":6010323110,"Num":1,"Weight":0}</v>
      </c>
      <c r="J397" s="1">
        <f t="shared" si="49"/>
        <v>110</v>
      </c>
      <c r="K397" s="1">
        <f t="shared" si="50"/>
        <v>10</v>
      </c>
      <c r="L397" s="1">
        <f t="shared" si="55"/>
        <v>3</v>
      </c>
    </row>
    <row r="398" spans="5:12" x14ac:dyDescent="0.15">
      <c r="E398" s="34">
        <v>6010324110</v>
      </c>
      <c r="F398" s="34" t="str">
        <f t="shared" si="51"/>
        <v>"ItemId":6010324110</v>
      </c>
      <c r="G398" s="19" t="str">
        <f t="shared" si="52"/>
        <v>"Num":1</v>
      </c>
      <c r="H398" s="19" t="str">
        <f t="shared" si="53"/>
        <v>"Weight":0</v>
      </c>
      <c r="I398" s="19" t="str">
        <f t="shared" si="54"/>
        <v>{"ItemId":6010324110,"Num":1,"Weight":0}</v>
      </c>
      <c r="J398" s="1">
        <f t="shared" si="49"/>
        <v>110</v>
      </c>
      <c r="K398" s="1">
        <f t="shared" si="50"/>
        <v>10</v>
      </c>
      <c r="L398" s="1">
        <f t="shared" si="55"/>
        <v>4</v>
      </c>
    </row>
    <row r="399" spans="5:12" x14ac:dyDescent="0.15">
      <c r="E399" s="34">
        <v>6010331110</v>
      </c>
      <c r="F399" s="34" t="str">
        <f t="shared" si="51"/>
        <v>"ItemId":6010331110</v>
      </c>
      <c r="G399" s="19" t="str">
        <f t="shared" si="52"/>
        <v>"Num":1</v>
      </c>
      <c r="H399" s="19" t="str">
        <f t="shared" si="53"/>
        <v>"Weight":0</v>
      </c>
      <c r="I399" s="19" t="str">
        <f t="shared" si="54"/>
        <v>{"ItemId":6010331110,"Num":1,"Weight":0}</v>
      </c>
      <c r="J399" s="1">
        <f t="shared" si="49"/>
        <v>110</v>
      </c>
      <c r="K399" s="1">
        <f t="shared" si="50"/>
        <v>10</v>
      </c>
      <c r="L399" s="1">
        <f t="shared" si="55"/>
        <v>1</v>
      </c>
    </row>
    <row r="400" spans="5:12" x14ac:dyDescent="0.15">
      <c r="E400" s="34">
        <v>6010332110</v>
      </c>
      <c r="F400" s="34" t="str">
        <f t="shared" si="51"/>
        <v>"ItemId":6010332110</v>
      </c>
      <c r="G400" s="19" t="str">
        <f t="shared" si="52"/>
        <v>"Num":1</v>
      </c>
      <c r="H400" s="19" t="str">
        <f t="shared" si="53"/>
        <v>"Weight":0</v>
      </c>
      <c r="I400" s="19" t="str">
        <f t="shared" si="54"/>
        <v>{"ItemId":6010332110,"Num":1,"Weight":0}</v>
      </c>
      <c r="J400" s="1">
        <f t="shared" si="49"/>
        <v>110</v>
      </c>
      <c r="K400" s="1">
        <f t="shared" si="50"/>
        <v>10</v>
      </c>
      <c r="L400" s="1">
        <f t="shared" si="55"/>
        <v>2</v>
      </c>
    </row>
    <row r="401" spans="5:12" x14ac:dyDescent="0.15">
      <c r="E401" s="34">
        <v>6010333110</v>
      </c>
      <c r="F401" s="34" t="str">
        <f t="shared" si="51"/>
        <v>"ItemId":6010333110</v>
      </c>
      <c r="G401" s="19" t="str">
        <f t="shared" si="52"/>
        <v>"Num":1</v>
      </c>
      <c r="H401" s="19" t="str">
        <f t="shared" si="53"/>
        <v>"Weight":0</v>
      </c>
      <c r="I401" s="19" t="str">
        <f t="shared" si="54"/>
        <v>{"ItemId":6010333110,"Num":1,"Weight":0}</v>
      </c>
      <c r="J401" s="1">
        <f>J400</f>
        <v>110</v>
      </c>
      <c r="K401" s="1">
        <f t="shared" si="50"/>
        <v>10</v>
      </c>
      <c r="L401" s="1">
        <f t="shared" si="55"/>
        <v>3</v>
      </c>
    </row>
    <row r="402" spans="5:12" x14ac:dyDescent="0.15">
      <c r="E402" s="34">
        <v>6010334110</v>
      </c>
      <c r="F402" s="34" t="str">
        <f t="shared" si="51"/>
        <v>"ItemId":6010334110</v>
      </c>
      <c r="G402" s="19" t="str">
        <f t="shared" si="52"/>
        <v>"Num":1</v>
      </c>
      <c r="H402" s="19" t="str">
        <f t="shared" si="53"/>
        <v>"Weight":0</v>
      </c>
      <c r="I402" s="19" t="str">
        <f t="shared" si="54"/>
        <v>{"ItemId":6010334110,"Num":1,"Weight":0}</v>
      </c>
      <c r="J402" s="1">
        <f t="shared" si="49"/>
        <v>110</v>
      </c>
      <c r="K402" s="1">
        <f t="shared" si="50"/>
        <v>10</v>
      </c>
      <c r="L402" s="1">
        <f t="shared" si="55"/>
        <v>4</v>
      </c>
    </row>
    <row r="403" spans="5:12" x14ac:dyDescent="0.15">
      <c r="E403" s="34">
        <v>6010411110</v>
      </c>
      <c r="F403" s="34" t="str">
        <f t="shared" si="51"/>
        <v>"ItemId":6010411110</v>
      </c>
      <c r="G403" s="19" t="str">
        <f t="shared" si="52"/>
        <v>"Num":1</v>
      </c>
      <c r="H403" s="19" t="str">
        <f t="shared" si="53"/>
        <v>"Weight":0</v>
      </c>
      <c r="I403" s="19" t="str">
        <f t="shared" si="54"/>
        <v>{"ItemId":6010411110,"Num":1,"Weight":0}</v>
      </c>
      <c r="J403" s="1">
        <f t="shared" si="49"/>
        <v>110</v>
      </c>
      <c r="K403" s="1">
        <f t="shared" si="50"/>
        <v>10</v>
      </c>
      <c r="L403" s="1">
        <f t="shared" si="55"/>
        <v>1</v>
      </c>
    </row>
    <row r="404" spans="5:12" x14ac:dyDescent="0.15">
      <c r="E404" s="34">
        <v>6010412110</v>
      </c>
      <c r="F404" s="34" t="str">
        <f t="shared" si="51"/>
        <v>"ItemId":6010412110</v>
      </c>
      <c r="G404" s="19" t="str">
        <f t="shared" si="52"/>
        <v>"Num":1</v>
      </c>
      <c r="H404" s="19" t="str">
        <f t="shared" si="53"/>
        <v>"Weight":0</v>
      </c>
      <c r="I404" s="19" t="str">
        <f t="shared" si="54"/>
        <v>{"ItemId":6010412110,"Num":1,"Weight":0}</v>
      </c>
      <c r="J404" s="1">
        <f t="shared" si="49"/>
        <v>110</v>
      </c>
      <c r="K404" s="1">
        <f t="shared" si="50"/>
        <v>10</v>
      </c>
      <c r="L404" s="1">
        <f t="shared" si="55"/>
        <v>2</v>
      </c>
    </row>
    <row r="405" spans="5:12" x14ac:dyDescent="0.15">
      <c r="E405" s="34">
        <v>6010413110</v>
      </c>
      <c r="F405" s="34" t="str">
        <f t="shared" si="51"/>
        <v>"ItemId":6010413110</v>
      </c>
      <c r="G405" s="19" t="str">
        <f t="shared" si="52"/>
        <v>"Num":1</v>
      </c>
      <c r="H405" s="19" t="str">
        <f t="shared" si="53"/>
        <v>"Weight":0</v>
      </c>
      <c r="I405" s="19" t="str">
        <f t="shared" si="54"/>
        <v>{"ItemId":6010413110,"Num":1,"Weight":0}</v>
      </c>
      <c r="J405" s="1">
        <f t="shared" si="49"/>
        <v>110</v>
      </c>
      <c r="K405" s="1">
        <f t="shared" si="50"/>
        <v>10</v>
      </c>
      <c r="L405" s="1">
        <f t="shared" si="55"/>
        <v>3</v>
      </c>
    </row>
    <row r="406" spans="5:12" x14ac:dyDescent="0.15">
      <c r="E406" s="34">
        <v>6010414110</v>
      </c>
      <c r="F406" s="34" t="str">
        <f t="shared" si="51"/>
        <v>"ItemId":6010414110</v>
      </c>
      <c r="G406" s="19" t="str">
        <f t="shared" si="52"/>
        <v>"Num":1</v>
      </c>
      <c r="H406" s="19" t="str">
        <f t="shared" si="53"/>
        <v>"Weight":0</v>
      </c>
      <c r="I406" s="19" t="str">
        <f t="shared" si="54"/>
        <v>{"ItemId":6010414110,"Num":1,"Weight":0}</v>
      </c>
      <c r="J406" s="1">
        <f t="shared" si="49"/>
        <v>110</v>
      </c>
      <c r="K406" s="1">
        <f t="shared" si="50"/>
        <v>10</v>
      </c>
      <c r="L406" s="1">
        <f t="shared" si="55"/>
        <v>4</v>
      </c>
    </row>
    <row r="407" spans="5:12" x14ac:dyDescent="0.15">
      <c r="E407" s="34">
        <v>6010421110</v>
      </c>
      <c r="F407" s="34" t="str">
        <f t="shared" si="51"/>
        <v>"ItemId":6010421110</v>
      </c>
      <c r="G407" s="19" t="str">
        <f t="shared" si="52"/>
        <v>"Num":1</v>
      </c>
      <c r="H407" s="19" t="str">
        <f t="shared" si="53"/>
        <v>"Weight":0</v>
      </c>
      <c r="I407" s="19" t="str">
        <f t="shared" si="54"/>
        <v>{"ItemId":6010421110,"Num":1,"Weight":0}</v>
      </c>
      <c r="J407" s="1">
        <f t="shared" si="49"/>
        <v>110</v>
      </c>
      <c r="K407" s="1">
        <f t="shared" si="50"/>
        <v>10</v>
      </c>
      <c r="L407" s="1">
        <f t="shared" si="55"/>
        <v>1</v>
      </c>
    </row>
    <row r="408" spans="5:12" x14ac:dyDescent="0.15">
      <c r="E408" s="34">
        <v>6010422110</v>
      </c>
      <c r="F408" s="34" t="str">
        <f t="shared" si="51"/>
        <v>"ItemId":6010422110</v>
      </c>
      <c r="G408" s="19" t="str">
        <f t="shared" si="52"/>
        <v>"Num":1</v>
      </c>
      <c r="H408" s="19" t="str">
        <f t="shared" si="53"/>
        <v>"Weight":0</v>
      </c>
      <c r="I408" s="19" t="str">
        <f t="shared" si="54"/>
        <v>{"ItemId":6010422110,"Num":1,"Weight":0}</v>
      </c>
      <c r="J408" s="1">
        <f t="shared" si="49"/>
        <v>110</v>
      </c>
      <c r="K408" s="1">
        <f t="shared" si="50"/>
        <v>10</v>
      </c>
      <c r="L408" s="1">
        <f t="shared" si="55"/>
        <v>2</v>
      </c>
    </row>
    <row r="409" spans="5:12" x14ac:dyDescent="0.15">
      <c r="E409" s="34">
        <v>6010423110</v>
      </c>
      <c r="F409" s="34" t="str">
        <f t="shared" si="51"/>
        <v>"ItemId":6010423110</v>
      </c>
      <c r="G409" s="19" t="str">
        <f t="shared" si="52"/>
        <v>"Num":1</v>
      </c>
      <c r="H409" s="19" t="str">
        <f t="shared" si="53"/>
        <v>"Weight":0</v>
      </c>
      <c r="I409" s="19" t="str">
        <f t="shared" si="54"/>
        <v>{"ItemId":6010423110,"Num":1,"Weight":0}</v>
      </c>
      <c r="J409" s="1">
        <f t="shared" si="49"/>
        <v>110</v>
      </c>
      <c r="K409" s="1">
        <f t="shared" si="50"/>
        <v>10</v>
      </c>
      <c r="L409" s="1">
        <f t="shared" si="55"/>
        <v>3</v>
      </c>
    </row>
    <row r="410" spans="5:12" x14ac:dyDescent="0.15">
      <c r="E410" s="34">
        <v>6010424110</v>
      </c>
      <c r="F410" s="34" t="str">
        <f t="shared" si="51"/>
        <v>"ItemId":6010424110</v>
      </c>
      <c r="G410" s="19" t="str">
        <f t="shared" si="52"/>
        <v>"Num":1</v>
      </c>
      <c r="H410" s="19" t="str">
        <f t="shared" si="53"/>
        <v>"Weight":0</v>
      </c>
      <c r="I410" s="19" t="str">
        <f t="shared" si="54"/>
        <v>{"ItemId":6010424110,"Num":1,"Weight":0}</v>
      </c>
      <c r="J410" s="1">
        <f t="shared" si="49"/>
        <v>110</v>
      </c>
      <c r="K410" s="1">
        <f t="shared" si="50"/>
        <v>10</v>
      </c>
      <c r="L410" s="1">
        <f t="shared" si="55"/>
        <v>4</v>
      </c>
    </row>
    <row r="411" spans="5:12" x14ac:dyDescent="0.15">
      <c r="E411" s="34">
        <v>6010431110</v>
      </c>
      <c r="F411" s="34" t="str">
        <f t="shared" si="51"/>
        <v>"ItemId":6010431110</v>
      </c>
      <c r="G411" s="19" t="str">
        <f t="shared" si="52"/>
        <v>"Num":1</v>
      </c>
      <c r="H411" s="19" t="str">
        <f t="shared" si="53"/>
        <v>"Weight":0</v>
      </c>
      <c r="I411" s="19" t="str">
        <f t="shared" si="54"/>
        <v>{"ItemId":6010431110,"Num":1,"Weight":0}</v>
      </c>
      <c r="J411" s="1">
        <f t="shared" si="49"/>
        <v>110</v>
      </c>
      <c r="K411" s="1">
        <f t="shared" si="50"/>
        <v>10</v>
      </c>
      <c r="L411" s="1">
        <f t="shared" si="55"/>
        <v>1</v>
      </c>
    </row>
    <row r="412" spans="5:12" x14ac:dyDescent="0.15">
      <c r="E412" s="34">
        <v>6010432110</v>
      </c>
      <c r="F412" s="34" t="str">
        <f t="shared" si="51"/>
        <v>"ItemId":6010432110</v>
      </c>
      <c r="G412" s="19" t="str">
        <f t="shared" si="52"/>
        <v>"Num":1</v>
      </c>
      <c r="H412" s="19" t="str">
        <f t="shared" si="53"/>
        <v>"Weight":0</v>
      </c>
      <c r="I412" s="19" t="str">
        <f t="shared" si="54"/>
        <v>{"ItemId":6010432110,"Num":1,"Weight":0}</v>
      </c>
      <c r="J412" s="1">
        <f t="shared" si="49"/>
        <v>110</v>
      </c>
      <c r="K412" s="1">
        <f t="shared" si="50"/>
        <v>10</v>
      </c>
      <c r="L412" s="1">
        <f t="shared" si="55"/>
        <v>2</v>
      </c>
    </row>
    <row r="413" spans="5:12" x14ac:dyDescent="0.15">
      <c r="E413" s="34">
        <v>6010433110</v>
      </c>
      <c r="F413" s="34" t="str">
        <f t="shared" si="51"/>
        <v>"ItemId":6010433110</v>
      </c>
      <c r="G413" s="19" t="str">
        <f t="shared" si="52"/>
        <v>"Num":1</v>
      </c>
      <c r="H413" s="19" t="str">
        <f t="shared" si="53"/>
        <v>"Weight":0</v>
      </c>
      <c r="I413" s="19" t="str">
        <f t="shared" si="54"/>
        <v>{"ItemId":6010433110,"Num":1,"Weight":0}</v>
      </c>
      <c r="J413" s="1">
        <f t="shared" si="49"/>
        <v>110</v>
      </c>
      <c r="K413" s="1">
        <f t="shared" si="50"/>
        <v>10</v>
      </c>
      <c r="L413" s="1">
        <f t="shared" si="55"/>
        <v>3</v>
      </c>
    </row>
    <row r="414" spans="5:12" x14ac:dyDescent="0.15">
      <c r="E414" s="34">
        <v>6010434110</v>
      </c>
      <c r="F414" s="34" t="str">
        <f t="shared" si="51"/>
        <v>"ItemId":6010434110</v>
      </c>
      <c r="G414" s="19" t="str">
        <f t="shared" si="52"/>
        <v>"Num":1</v>
      </c>
      <c r="H414" s="19" t="str">
        <f t="shared" si="53"/>
        <v>"Weight":0</v>
      </c>
      <c r="I414" s="19" t="str">
        <f t="shared" si="54"/>
        <v>{"ItemId":6010434110,"Num":1,"Weight":0}</v>
      </c>
      <c r="J414" s="1">
        <f t="shared" si="49"/>
        <v>110</v>
      </c>
      <c r="K414" s="1">
        <f t="shared" si="50"/>
        <v>10</v>
      </c>
      <c r="L414" s="1">
        <f t="shared" si="55"/>
        <v>4</v>
      </c>
    </row>
    <row r="415" spans="5:12" x14ac:dyDescent="0.15">
      <c r="E415" s="35">
        <v>6011111115</v>
      </c>
      <c r="F415" s="35" t="str">
        <f t="shared" si="51"/>
        <v>"ItemId":6011111115</v>
      </c>
      <c r="G415" s="19" t="str">
        <f t="shared" si="52"/>
        <v>"Num":1</v>
      </c>
      <c r="H415" s="19" t="str">
        <f t="shared" si="53"/>
        <v>"Weight":0</v>
      </c>
      <c r="I415" s="19" t="str">
        <f t="shared" si="54"/>
        <v>{"ItemId":6011111115,"Num":1,"Weight":0}</v>
      </c>
      <c r="J415" s="1">
        <v>115</v>
      </c>
      <c r="K415" s="1">
        <v>11</v>
      </c>
      <c r="L415" s="1">
        <f t="shared" si="55"/>
        <v>1</v>
      </c>
    </row>
    <row r="416" spans="5:12" x14ac:dyDescent="0.15">
      <c r="E416" s="35">
        <v>6011112115</v>
      </c>
      <c r="F416" s="35" t="str">
        <f t="shared" si="51"/>
        <v>"ItemId":6011112115</v>
      </c>
      <c r="G416" s="19" t="str">
        <f t="shared" si="52"/>
        <v>"Num":1</v>
      </c>
      <c r="H416" s="19" t="str">
        <f t="shared" si="53"/>
        <v>"Weight":0</v>
      </c>
      <c r="I416" s="19" t="str">
        <f t="shared" si="54"/>
        <v>{"ItemId":6011112115,"Num":1,"Weight":0}</v>
      </c>
      <c r="J416" s="1">
        <f>J415</f>
        <v>115</v>
      </c>
      <c r="K416" s="1">
        <f>K415</f>
        <v>11</v>
      </c>
      <c r="L416" s="1">
        <f t="shared" si="55"/>
        <v>2</v>
      </c>
    </row>
    <row r="417" spans="5:12" x14ac:dyDescent="0.15">
      <c r="E417" s="35">
        <v>6011113115</v>
      </c>
      <c r="F417" s="35" t="str">
        <f t="shared" si="51"/>
        <v>"ItemId":6011113115</v>
      </c>
      <c r="G417" s="19" t="str">
        <f t="shared" si="52"/>
        <v>"Num":1</v>
      </c>
      <c r="H417" s="19" t="str">
        <f t="shared" si="53"/>
        <v>"Weight":0</v>
      </c>
      <c r="I417" s="19" t="str">
        <f t="shared" si="54"/>
        <v>{"ItemId":6011113115,"Num":1,"Weight":0}</v>
      </c>
      <c r="J417" s="1">
        <f t="shared" ref="J417:J462" si="56">J416</f>
        <v>115</v>
      </c>
      <c r="K417" s="1">
        <f t="shared" ref="K417:K462" si="57">K416</f>
        <v>11</v>
      </c>
      <c r="L417" s="1">
        <f t="shared" si="55"/>
        <v>3</v>
      </c>
    </row>
    <row r="418" spans="5:12" x14ac:dyDescent="0.15">
      <c r="E418" s="35">
        <v>6011114115</v>
      </c>
      <c r="F418" s="35" t="str">
        <f t="shared" si="51"/>
        <v>"ItemId":6011114115</v>
      </c>
      <c r="G418" s="19" t="str">
        <f t="shared" si="52"/>
        <v>"Num":1</v>
      </c>
      <c r="H418" s="19" t="str">
        <f t="shared" si="53"/>
        <v>"Weight":0</v>
      </c>
      <c r="I418" s="19" t="str">
        <f t="shared" si="54"/>
        <v>{"ItemId":6011114115,"Num":1,"Weight":0}</v>
      </c>
      <c r="J418" s="1">
        <f t="shared" si="56"/>
        <v>115</v>
      </c>
      <c r="K418" s="1">
        <f t="shared" si="57"/>
        <v>11</v>
      </c>
      <c r="L418" s="1">
        <f t="shared" si="55"/>
        <v>4</v>
      </c>
    </row>
    <row r="419" spans="5:12" x14ac:dyDescent="0.15">
      <c r="E419" s="35">
        <v>6011121115</v>
      </c>
      <c r="F419" s="35" t="str">
        <f t="shared" si="51"/>
        <v>"ItemId":6011121115</v>
      </c>
      <c r="G419" s="19" t="str">
        <f t="shared" si="52"/>
        <v>"Num":1</v>
      </c>
      <c r="H419" s="19" t="str">
        <f t="shared" si="53"/>
        <v>"Weight":0</v>
      </c>
      <c r="I419" s="19" t="str">
        <f t="shared" si="54"/>
        <v>{"ItemId":6011121115,"Num":1,"Weight":0}</v>
      </c>
      <c r="J419" s="1">
        <f t="shared" si="56"/>
        <v>115</v>
      </c>
      <c r="K419" s="1">
        <f t="shared" si="57"/>
        <v>11</v>
      </c>
      <c r="L419" s="1">
        <f t="shared" si="55"/>
        <v>1</v>
      </c>
    </row>
    <row r="420" spans="5:12" x14ac:dyDescent="0.15">
      <c r="E420" s="35">
        <v>6011122115</v>
      </c>
      <c r="F420" s="35" t="str">
        <f t="shared" si="51"/>
        <v>"ItemId":6011122115</v>
      </c>
      <c r="G420" s="19" t="str">
        <f t="shared" si="52"/>
        <v>"Num":1</v>
      </c>
      <c r="H420" s="19" t="str">
        <f t="shared" si="53"/>
        <v>"Weight":0</v>
      </c>
      <c r="I420" s="19" t="str">
        <f t="shared" si="54"/>
        <v>{"ItemId":6011122115,"Num":1,"Weight":0}</v>
      </c>
      <c r="J420" s="1">
        <f t="shared" si="56"/>
        <v>115</v>
      </c>
      <c r="K420" s="1">
        <f t="shared" si="57"/>
        <v>11</v>
      </c>
      <c r="L420" s="1">
        <f t="shared" si="55"/>
        <v>2</v>
      </c>
    </row>
    <row r="421" spans="5:12" x14ac:dyDescent="0.15">
      <c r="E421" s="35">
        <v>6011123115</v>
      </c>
      <c r="F421" s="35" t="str">
        <f t="shared" si="51"/>
        <v>"ItemId":6011123115</v>
      </c>
      <c r="G421" s="19" t="str">
        <f t="shared" si="52"/>
        <v>"Num":1</v>
      </c>
      <c r="H421" s="19" t="str">
        <f t="shared" si="53"/>
        <v>"Weight":0</v>
      </c>
      <c r="I421" s="19" t="str">
        <f t="shared" si="54"/>
        <v>{"ItemId":6011123115,"Num":1,"Weight":0}</v>
      </c>
      <c r="J421" s="1">
        <f t="shared" si="56"/>
        <v>115</v>
      </c>
      <c r="K421" s="1">
        <f t="shared" si="57"/>
        <v>11</v>
      </c>
      <c r="L421" s="1">
        <f t="shared" si="55"/>
        <v>3</v>
      </c>
    </row>
    <row r="422" spans="5:12" x14ac:dyDescent="0.15">
      <c r="E422" s="35">
        <v>6011124115</v>
      </c>
      <c r="F422" s="35" t="str">
        <f t="shared" si="51"/>
        <v>"ItemId":6011124115</v>
      </c>
      <c r="G422" s="19" t="str">
        <f t="shared" si="52"/>
        <v>"Num":1</v>
      </c>
      <c r="H422" s="19" t="str">
        <f t="shared" si="53"/>
        <v>"Weight":0</v>
      </c>
      <c r="I422" s="19" t="str">
        <f t="shared" si="54"/>
        <v>{"ItemId":6011124115,"Num":1,"Weight":0}</v>
      </c>
      <c r="J422" s="1">
        <f t="shared" si="56"/>
        <v>115</v>
      </c>
      <c r="K422" s="1">
        <f t="shared" si="57"/>
        <v>11</v>
      </c>
      <c r="L422" s="1">
        <f t="shared" si="55"/>
        <v>4</v>
      </c>
    </row>
    <row r="423" spans="5:12" x14ac:dyDescent="0.15">
      <c r="E423" s="35">
        <v>6011131115</v>
      </c>
      <c r="F423" s="35" t="str">
        <f t="shared" si="51"/>
        <v>"ItemId":6011131115</v>
      </c>
      <c r="G423" s="19" t="str">
        <f t="shared" si="52"/>
        <v>"Num":1</v>
      </c>
      <c r="H423" s="19" t="str">
        <f t="shared" si="53"/>
        <v>"Weight":0</v>
      </c>
      <c r="I423" s="19" t="str">
        <f t="shared" si="54"/>
        <v>{"ItemId":6011131115,"Num":1,"Weight":0}</v>
      </c>
      <c r="J423" s="1">
        <f t="shared" si="56"/>
        <v>115</v>
      </c>
      <c r="K423" s="1">
        <f t="shared" si="57"/>
        <v>11</v>
      </c>
      <c r="L423" s="1">
        <f t="shared" si="55"/>
        <v>1</v>
      </c>
    </row>
    <row r="424" spans="5:12" x14ac:dyDescent="0.15">
      <c r="E424" s="35">
        <v>6011132115</v>
      </c>
      <c r="F424" s="35" t="str">
        <f t="shared" si="51"/>
        <v>"ItemId":6011132115</v>
      </c>
      <c r="G424" s="19" t="str">
        <f t="shared" si="52"/>
        <v>"Num":1</v>
      </c>
      <c r="H424" s="19" t="str">
        <f t="shared" si="53"/>
        <v>"Weight":0</v>
      </c>
      <c r="I424" s="19" t="str">
        <f t="shared" si="54"/>
        <v>{"ItemId":6011132115,"Num":1,"Weight":0}</v>
      </c>
      <c r="J424" s="1">
        <f t="shared" si="56"/>
        <v>115</v>
      </c>
      <c r="K424" s="1">
        <f t="shared" si="57"/>
        <v>11</v>
      </c>
      <c r="L424" s="1">
        <f t="shared" si="55"/>
        <v>2</v>
      </c>
    </row>
    <row r="425" spans="5:12" x14ac:dyDescent="0.15">
      <c r="E425" s="35">
        <v>6011133115</v>
      </c>
      <c r="F425" s="35" t="str">
        <f t="shared" si="51"/>
        <v>"ItemId":6011133115</v>
      </c>
      <c r="G425" s="19" t="str">
        <f t="shared" si="52"/>
        <v>"Num":1</v>
      </c>
      <c r="H425" s="19" t="str">
        <f t="shared" si="53"/>
        <v>"Weight":0</v>
      </c>
      <c r="I425" s="19" t="str">
        <f t="shared" si="54"/>
        <v>{"ItemId":6011133115,"Num":1,"Weight":0}</v>
      </c>
      <c r="J425" s="1">
        <f t="shared" si="56"/>
        <v>115</v>
      </c>
      <c r="K425" s="1">
        <f t="shared" si="57"/>
        <v>11</v>
      </c>
      <c r="L425" s="1">
        <f t="shared" si="55"/>
        <v>3</v>
      </c>
    </row>
    <row r="426" spans="5:12" x14ac:dyDescent="0.15">
      <c r="E426" s="35">
        <v>6011134115</v>
      </c>
      <c r="F426" s="35" t="str">
        <f t="shared" si="51"/>
        <v>"ItemId":6011134115</v>
      </c>
      <c r="G426" s="19" t="str">
        <f t="shared" si="52"/>
        <v>"Num":1</v>
      </c>
      <c r="H426" s="19" t="str">
        <f t="shared" si="53"/>
        <v>"Weight":0</v>
      </c>
      <c r="I426" s="19" t="str">
        <f t="shared" si="54"/>
        <v>{"ItemId":6011134115,"Num":1,"Weight":0}</v>
      </c>
      <c r="J426" s="1">
        <f t="shared" si="56"/>
        <v>115</v>
      </c>
      <c r="K426" s="1">
        <f t="shared" si="57"/>
        <v>11</v>
      </c>
      <c r="L426" s="1">
        <f t="shared" si="55"/>
        <v>4</v>
      </c>
    </row>
    <row r="427" spans="5:12" x14ac:dyDescent="0.15">
      <c r="E427" s="35">
        <v>6011211115</v>
      </c>
      <c r="F427" s="35" t="str">
        <f t="shared" si="51"/>
        <v>"ItemId":6011211115</v>
      </c>
      <c r="G427" s="19" t="str">
        <f t="shared" si="52"/>
        <v>"Num":1</v>
      </c>
      <c r="H427" s="19" t="str">
        <f t="shared" si="53"/>
        <v>"Weight":0</v>
      </c>
      <c r="I427" s="19" t="str">
        <f t="shared" si="54"/>
        <v>{"ItemId":6011211115,"Num":1,"Weight":0}</v>
      </c>
      <c r="J427" s="1">
        <f t="shared" si="56"/>
        <v>115</v>
      </c>
      <c r="K427" s="1">
        <f t="shared" si="57"/>
        <v>11</v>
      </c>
      <c r="L427" s="1">
        <f t="shared" si="55"/>
        <v>1</v>
      </c>
    </row>
    <row r="428" spans="5:12" x14ac:dyDescent="0.15">
      <c r="E428" s="35">
        <v>6011212115</v>
      </c>
      <c r="F428" s="35" t="str">
        <f t="shared" si="51"/>
        <v>"ItemId":6011212115</v>
      </c>
      <c r="G428" s="19" t="str">
        <f t="shared" si="52"/>
        <v>"Num":1</v>
      </c>
      <c r="H428" s="19" t="str">
        <f t="shared" si="53"/>
        <v>"Weight":0</v>
      </c>
      <c r="I428" s="19" t="str">
        <f t="shared" si="54"/>
        <v>{"ItemId":6011212115,"Num":1,"Weight":0}</v>
      </c>
      <c r="J428" s="1">
        <f t="shared" si="56"/>
        <v>115</v>
      </c>
      <c r="K428" s="1">
        <f t="shared" si="57"/>
        <v>11</v>
      </c>
      <c r="L428" s="1">
        <f t="shared" si="55"/>
        <v>2</v>
      </c>
    </row>
    <row r="429" spans="5:12" x14ac:dyDescent="0.15">
      <c r="E429" s="35">
        <v>6011213115</v>
      </c>
      <c r="F429" s="35" t="str">
        <f t="shared" si="51"/>
        <v>"ItemId":6011213115</v>
      </c>
      <c r="G429" s="19" t="str">
        <f t="shared" si="52"/>
        <v>"Num":1</v>
      </c>
      <c r="H429" s="19" t="str">
        <f t="shared" si="53"/>
        <v>"Weight":0</v>
      </c>
      <c r="I429" s="19" t="str">
        <f t="shared" si="54"/>
        <v>{"ItemId":6011213115,"Num":1,"Weight":0}</v>
      </c>
      <c r="J429" s="1">
        <f t="shared" si="56"/>
        <v>115</v>
      </c>
      <c r="K429" s="1">
        <f t="shared" si="57"/>
        <v>11</v>
      </c>
      <c r="L429" s="1">
        <f t="shared" si="55"/>
        <v>3</v>
      </c>
    </row>
    <row r="430" spans="5:12" x14ac:dyDescent="0.15">
      <c r="E430" s="35">
        <v>6011214115</v>
      </c>
      <c r="F430" s="35" t="str">
        <f t="shared" si="51"/>
        <v>"ItemId":6011214115</v>
      </c>
      <c r="G430" s="19" t="str">
        <f t="shared" si="52"/>
        <v>"Num":1</v>
      </c>
      <c r="H430" s="19" t="str">
        <f t="shared" si="53"/>
        <v>"Weight":0</v>
      </c>
      <c r="I430" s="19" t="str">
        <f t="shared" si="54"/>
        <v>{"ItemId":6011214115,"Num":1,"Weight":0}</v>
      </c>
      <c r="J430" s="1">
        <f t="shared" si="56"/>
        <v>115</v>
      </c>
      <c r="K430" s="1">
        <f t="shared" si="57"/>
        <v>11</v>
      </c>
      <c r="L430" s="1">
        <f t="shared" si="55"/>
        <v>4</v>
      </c>
    </row>
    <row r="431" spans="5:12" x14ac:dyDescent="0.15">
      <c r="E431" s="35">
        <v>6011221115</v>
      </c>
      <c r="F431" s="35" t="str">
        <f t="shared" si="51"/>
        <v>"ItemId":6011221115</v>
      </c>
      <c r="G431" s="19" t="str">
        <f t="shared" si="52"/>
        <v>"Num":1</v>
      </c>
      <c r="H431" s="19" t="str">
        <f t="shared" si="53"/>
        <v>"Weight":0</v>
      </c>
      <c r="I431" s="19" t="str">
        <f t="shared" si="54"/>
        <v>{"ItemId":6011221115,"Num":1,"Weight":0}</v>
      </c>
      <c r="J431" s="1">
        <f t="shared" si="56"/>
        <v>115</v>
      </c>
      <c r="K431" s="1">
        <f t="shared" si="57"/>
        <v>11</v>
      </c>
      <c r="L431" s="1">
        <f t="shared" si="55"/>
        <v>1</v>
      </c>
    </row>
    <row r="432" spans="5:12" x14ac:dyDescent="0.15">
      <c r="E432" s="35">
        <v>6011222115</v>
      </c>
      <c r="F432" s="35" t="str">
        <f t="shared" si="51"/>
        <v>"ItemId":6011222115</v>
      </c>
      <c r="G432" s="19" t="str">
        <f t="shared" si="52"/>
        <v>"Num":1</v>
      </c>
      <c r="H432" s="19" t="str">
        <f t="shared" si="53"/>
        <v>"Weight":0</v>
      </c>
      <c r="I432" s="19" t="str">
        <f t="shared" si="54"/>
        <v>{"ItemId":6011222115,"Num":1,"Weight":0}</v>
      </c>
      <c r="J432" s="1">
        <f t="shared" si="56"/>
        <v>115</v>
      </c>
      <c r="K432" s="1">
        <f t="shared" si="57"/>
        <v>11</v>
      </c>
      <c r="L432" s="1">
        <f t="shared" si="55"/>
        <v>2</v>
      </c>
    </row>
    <row r="433" spans="5:12" x14ac:dyDescent="0.15">
      <c r="E433" s="35">
        <v>6011223115</v>
      </c>
      <c r="F433" s="35" t="str">
        <f t="shared" si="51"/>
        <v>"ItemId":6011223115</v>
      </c>
      <c r="G433" s="19" t="str">
        <f t="shared" si="52"/>
        <v>"Num":1</v>
      </c>
      <c r="H433" s="19" t="str">
        <f t="shared" si="53"/>
        <v>"Weight":0</v>
      </c>
      <c r="I433" s="19" t="str">
        <f t="shared" si="54"/>
        <v>{"ItemId":6011223115,"Num":1,"Weight":0}</v>
      </c>
      <c r="J433" s="1">
        <f t="shared" si="56"/>
        <v>115</v>
      </c>
      <c r="K433" s="1">
        <f t="shared" si="57"/>
        <v>11</v>
      </c>
      <c r="L433" s="1">
        <f t="shared" si="55"/>
        <v>3</v>
      </c>
    </row>
    <row r="434" spans="5:12" x14ac:dyDescent="0.15">
      <c r="E434" s="35">
        <v>6011224115</v>
      </c>
      <c r="F434" s="35" t="str">
        <f t="shared" si="51"/>
        <v>"ItemId":6011224115</v>
      </c>
      <c r="G434" s="19" t="str">
        <f t="shared" si="52"/>
        <v>"Num":1</v>
      </c>
      <c r="H434" s="19" t="str">
        <f t="shared" si="53"/>
        <v>"Weight":0</v>
      </c>
      <c r="I434" s="19" t="str">
        <f t="shared" si="54"/>
        <v>{"ItemId":6011224115,"Num":1,"Weight":0}</v>
      </c>
      <c r="J434" s="1">
        <f t="shared" si="56"/>
        <v>115</v>
      </c>
      <c r="K434" s="1">
        <f t="shared" si="57"/>
        <v>11</v>
      </c>
      <c r="L434" s="1">
        <f t="shared" si="55"/>
        <v>4</v>
      </c>
    </row>
    <row r="435" spans="5:12" x14ac:dyDescent="0.15">
      <c r="E435" s="35">
        <v>6011231115</v>
      </c>
      <c r="F435" s="35" t="str">
        <f t="shared" si="51"/>
        <v>"ItemId":6011231115</v>
      </c>
      <c r="G435" s="19" t="str">
        <f t="shared" si="52"/>
        <v>"Num":1</v>
      </c>
      <c r="H435" s="19" t="str">
        <f t="shared" si="53"/>
        <v>"Weight":0</v>
      </c>
      <c r="I435" s="19" t="str">
        <f t="shared" si="54"/>
        <v>{"ItemId":6011231115,"Num":1,"Weight":0}</v>
      </c>
      <c r="J435" s="1">
        <f t="shared" si="56"/>
        <v>115</v>
      </c>
      <c r="K435" s="1">
        <f t="shared" si="57"/>
        <v>11</v>
      </c>
      <c r="L435" s="1">
        <f t="shared" si="55"/>
        <v>1</v>
      </c>
    </row>
    <row r="436" spans="5:12" x14ac:dyDescent="0.15">
      <c r="E436" s="35">
        <v>6011232115</v>
      </c>
      <c r="F436" s="35" t="str">
        <f t="shared" si="51"/>
        <v>"ItemId":6011232115</v>
      </c>
      <c r="G436" s="19" t="str">
        <f t="shared" si="52"/>
        <v>"Num":1</v>
      </c>
      <c r="H436" s="19" t="str">
        <f t="shared" si="53"/>
        <v>"Weight":0</v>
      </c>
      <c r="I436" s="19" t="str">
        <f t="shared" si="54"/>
        <v>{"ItemId":6011232115,"Num":1,"Weight":0}</v>
      </c>
      <c r="J436" s="1">
        <f t="shared" si="56"/>
        <v>115</v>
      </c>
      <c r="K436" s="1">
        <f t="shared" si="57"/>
        <v>11</v>
      </c>
      <c r="L436" s="1">
        <f t="shared" si="55"/>
        <v>2</v>
      </c>
    </row>
    <row r="437" spans="5:12" x14ac:dyDescent="0.15">
      <c r="E437" s="35">
        <v>6011233115</v>
      </c>
      <c r="F437" s="35" t="str">
        <f t="shared" si="51"/>
        <v>"ItemId":6011233115</v>
      </c>
      <c r="G437" s="19" t="str">
        <f t="shared" si="52"/>
        <v>"Num":1</v>
      </c>
      <c r="H437" s="19" t="str">
        <f t="shared" si="53"/>
        <v>"Weight":0</v>
      </c>
      <c r="I437" s="19" t="str">
        <f t="shared" si="54"/>
        <v>{"ItemId":6011233115,"Num":1,"Weight":0}</v>
      </c>
      <c r="J437" s="1">
        <f t="shared" si="56"/>
        <v>115</v>
      </c>
      <c r="K437" s="1">
        <f t="shared" si="57"/>
        <v>11</v>
      </c>
      <c r="L437" s="1">
        <f t="shared" si="55"/>
        <v>3</v>
      </c>
    </row>
    <row r="438" spans="5:12" x14ac:dyDescent="0.15">
      <c r="E438" s="35">
        <v>6011234115</v>
      </c>
      <c r="F438" s="35" t="str">
        <f t="shared" si="51"/>
        <v>"ItemId":6011234115</v>
      </c>
      <c r="G438" s="19" t="str">
        <f t="shared" si="52"/>
        <v>"Num":1</v>
      </c>
      <c r="H438" s="19" t="str">
        <f t="shared" si="53"/>
        <v>"Weight":0</v>
      </c>
      <c r="I438" s="19" t="str">
        <f t="shared" si="54"/>
        <v>{"ItemId":6011234115,"Num":1,"Weight":0}</v>
      </c>
      <c r="J438" s="1">
        <f t="shared" si="56"/>
        <v>115</v>
      </c>
      <c r="K438" s="1">
        <f t="shared" si="57"/>
        <v>11</v>
      </c>
      <c r="L438" s="1">
        <f t="shared" si="55"/>
        <v>4</v>
      </c>
    </row>
    <row r="439" spans="5:12" x14ac:dyDescent="0.15">
      <c r="E439" s="35">
        <v>6011311115</v>
      </c>
      <c r="F439" s="35" t="str">
        <f t="shared" si="51"/>
        <v>"ItemId":6011311115</v>
      </c>
      <c r="G439" s="19" t="str">
        <f t="shared" si="52"/>
        <v>"Num":1</v>
      </c>
      <c r="H439" s="19" t="str">
        <f t="shared" si="53"/>
        <v>"Weight":0</v>
      </c>
      <c r="I439" s="19" t="str">
        <f t="shared" si="54"/>
        <v>{"ItemId":6011311115,"Num":1,"Weight":0}</v>
      </c>
      <c r="J439" s="1">
        <f t="shared" si="56"/>
        <v>115</v>
      </c>
      <c r="K439" s="1">
        <f t="shared" si="57"/>
        <v>11</v>
      </c>
      <c r="L439" s="1">
        <f t="shared" si="55"/>
        <v>1</v>
      </c>
    </row>
    <row r="440" spans="5:12" x14ac:dyDescent="0.15">
      <c r="E440" s="35">
        <v>6011312115</v>
      </c>
      <c r="F440" s="35" t="str">
        <f t="shared" si="51"/>
        <v>"ItemId":6011312115</v>
      </c>
      <c r="G440" s="19" t="str">
        <f t="shared" si="52"/>
        <v>"Num":1</v>
      </c>
      <c r="H440" s="19" t="str">
        <f t="shared" si="53"/>
        <v>"Weight":0</v>
      </c>
      <c r="I440" s="19" t="str">
        <f t="shared" si="54"/>
        <v>{"ItemId":6011312115,"Num":1,"Weight":0}</v>
      </c>
      <c r="J440" s="1">
        <f t="shared" si="56"/>
        <v>115</v>
      </c>
      <c r="K440" s="1">
        <f t="shared" si="57"/>
        <v>11</v>
      </c>
      <c r="L440" s="1">
        <f t="shared" si="55"/>
        <v>2</v>
      </c>
    </row>
    <row r="441" spans="5:12" x14ac:dyDescent="0.15">
      <c r="E441" s="35">
        <v>6011313115</v>
      </c>
      <c r="F441" s="35" t="str">
        <f t="shared" si="51"/>
        <v>"ItemId":6011313115</v>
      </c>
      <c r="G441" s="19" t="str">
        <f t="shared" si="52"/>
        <v>"Num":1</v>
      </c>
      <c r="H441" s="19" t="str">
        <f t="shared" si="53"/>
        <v>"Weight":0</v>
      </c>
      <c r="I441" s="19" t="str">
        <f t="shared" si="54"/>
        <v>{"ItemId":6011313115,"Num":1,"Weight":0}</v>
      </c>
      <c r="J441" s="1">
        <f t="shared" si="56"/>
        <v>115</v>
      </c>
      <c r="K441" s="1">
        <f t="shared" si="57"/>
        <v>11</v>
      </c>
      <c r="L441" s="1">
        <f t="shared" si="55"/>
        <v>3</v>
      </c>
    </row>
    <row r="442" spans="5:12" x14ac:dyDescent="0.15">
      <c r="E442" s="35">
        <v>6011314115</v>
      </c>
      <c r="F442" s="35" t="str">
        <f t="shared" si="51"/>
        <v>"ItemId":6011314115</v>
      </c>
      <c r="G442" s="19" t="str">
        <f t="shared" si="52"/>
        <v>"Num":1</v>
      </c>
      <c r="H442" s="19" t="str">
        <f t="shared" si="53"/>
        <v>"Weight":0</v>
      </c>
      <c r="I442" s="19" t="str">
        <f t="shared" si="54"/>
        <v>{"ItemId":6011314115,"Num":1,"Weight":0}</v>
      </c>
      <c r="J442" s="1">
        <f t="shared" si="56"/>
        <v>115</v>
      </c>
      <c r="K442" s="1">
        <f t="shared" si="57"/>
        <v>11</v>
      </c>
      <c r="L442" s="1">
        <f t="shared" si="55"/>
        <v>4</v>
      </c>
    </row>
    <row r="443" spans="5:12" x14ac:dyDescent="0.15">
      <c r="E443" s="35">
        <v>6011321115</v>
      </c>
      <c r="F443" s="35" t="str">
        <f t="shared" si="51"/>
        <v>"ItemId":6011321115</v>
      </c>
      <c r="G443" s="19" t="str">
        <f t="shared" si="52"/>
        <v>"Num":1</v>
      </c>
      <c r="H443" s="19" t="str">
        <f t="shared" si="53"/>
        <v>"Weight":0</v>
      </c>
      <c r="I443" s="19" t="str">
        <f t="shared" si="54"/>
        <v>{"ItemId":6011321115,"Num":1,"Weight":0}</v>
      </c>
      <c r="J443" s="1">
        <f t="shared" si="56"/>
        <v>115</v>
      </c>
      <c r="K443" s="1">
        <f t="shared" si="57"/>
        <v>11</v>
      </c>
      <c r="L443" s="1">
        <f t="shared" si="55"/>
        <v>1</v>
      </c>
    </row>
    <row r="444" spans="5:12" x14ac:dyDescent="0.15">
      <c r="E444" s="35">
        <v>6011322115</v>
      </c>
      <c r="F444" s="35" t="str">
        <f t="shared" si="51"/>
        <v>"ItemId":6011322115</v>
      </c>
      <c r="G444" s="19" t="str">
        <f t="shared" si="52"/>
        <v>"Num":1</v>
      </c>
      <c r="H444" s="19" t="str">
        <f t="shared" si="53"/>
        <v>"Weight":0</v>
      </c>
      <c r="I444" s="19" t="str">
        <f t="shared" si="54"/>
        <v>{"ItemId":6011322115,"Num":1,"Weight":0}</v>
      </c>
      <c r="J444" s="1">
        <f t="shared" si="56"/>
        <v>115</v>
      </c>
      <c r="K444" s="1">
        <f t="shared" si="57"/>
        <v>11</v>
      </c>
      <c r="L444" s="1">
        <f t="shared" si="55"/>
        <v>2</v>
      </c>
    </row>
    <row r="445" spans="5:12" x14ac:dyDescent="0.15">
      <c r="E445" s="35">
        <v>6011323115</v>
      </c>
      <c r="F445" s="35" t="str">
        <f t="shared" si="51"/>
        <v>"ItemId":6011323115</v>
      </c>
      <c r="G445" s="19" t="str">
        <f t="shared" si="52"/>
        <v>"Num":1</v>
      </c>
      <c r="H445" s="19" t="str">
        <f t="shared" si="53"/>
        <v>"Weight":0</v>
      </c>
      <c r="I445" s="19" t="str">
        <f t="shared" si="54"/>
        <v>{"ItemId":6011323115,"Num":1,"Weight":0}</v>
      </c>
      <c r="J445" s="1">
        <f t="shared" si="56"/>
        <v>115</v>
      </c>
      <c r="K445" s="1">
        <f t="shared" si="57"/>
        <v>11</v>
      </c>
      <c r="L445" s="1">
        <f t="shared" si="55"/>
        <v>3</v>
      </c>
    </row>
    <row r="446" spans="5:12" x14ac:dyDescent="0.15">
      <c r="E446" s="35">
        <v>6011324115</v>
      </c>
      <c r="F446" s="35" t="str">
        <f t="shared" si="51"/>
        <v>"ItemId":6011324115</v>
      </c>
      <c r="G446" s="19" t="str">
        <f t="shared" si="52"/>
        <v>"Num":1</v>
      </c>
      <c r="H446" s="19" t="str">
        <f t="shared" si="53"/>
        <v>"Weight":0</v>
      </c>
      <c r="I446" s="19" t="str">
        <f t="shared" si="54"/>
        <v>{"ItemId":6011324115,"Num":1,"Weight":0}</v>
      </c>
      <c r="J446" s="1">
        <f t="shared" si="56"/>
        <v>115</v>
      </c>
      <c r="K446" s="1">
        <f t="shared" si="57"/>
        <v>11</v>
      </c>
      <c r="L446" s="1">
        <f t="shared" si="55"/>
        <v>4</v>
      </c>
    </row>
    <row r="447" spans="5:12" x14ac:dyDescent="0.15">
      <c r="E447" s="35">
        <v>6011331115</v>
      </c>
      <c r="F447" s="35" t="str">
        <f t="shared" si="51"/>
        <v>"ItemId":6011331115</v>
      </c>
      <c r="G447" s="19" t="str">
        <f t="shared" si="52"/>
        <v>"Num":1</v>
      </c>
      <c r="H447" s="19" t="str">
        <f t="shared" si="53"/>
        <v>"Weight":0</v>
      </c>
      <c r="I447" s="19" t="str">
        <f t="shared" si="54"/>
        <v>{"ItemId":6011331115,"Num":1,"Weight":0}</v>
      </c>
      <c r="J447" s="1">
        <f t="shared" si="56"/>
        <v>115</v>
      </c>
      <c r="K447" s="1">
        <f t="shared" si="57"/>
        <v>11</v>
      </c>
      <c r="L447" s="1">
        <f t="shared" si="55"/>
        <v>1</v>
      </c>
    </row>
    <row r="448" spans="5:12" x14ac:dyDescent="0.15">
      <c r="E448" s="35">
        <v>6011332115</v>
      </c>
      <c r="F448" s="35" t="str">
        <f t="shared" si="51"/>
        <v>"ItemId":6011332115</v>
      </c>
      <c r="G448" s="19" t="str">
        <f t="shared" si="52"/>
        <v>"Num":1</v>
      </c>
      <c r="H448" s="19" t="str">
        <f t="shared" si="53"/>
        <v>"Weight":0</v>
      </c>
      <c r="I448" s="19" t="str">
        <f t="shared" si="54"/>
        <v>{"ItemId":6011332115,"Num":1,"Weight":0}</v>
      </c>
      <c r="J448" s="1">
        <f t="shared" si="56"/>
        <v>115</v>
      </c>
      <c r="K448" s="1">
        <f t="shared" si="57"/>
        <v>11</v>
      </c>
      <c r="L448" s="1">
        <f t="shared" si="55"/>
        <v>2</v>
      </c>
    </row>
    <row r="449" spans="5:12" x14ac:dyDescent="0.15">
      <c r="E449" s="35">
        <v>6011333115</v>
      </c>
      <c r="F449" s="35" t="str">
        <f t="shared" si="51"/>
        <v>"ItemId":6011333115</v>
      </c>
      <c r="G449" s="19" t="str">
        <f t="shared" si="52"/>
        <v>"Num":1</v>
      </c>
      <c r="H449" s="19" t="str">
        <f t="shared" si="53"/>
        <v>"Weight":0</v>
      </c>
      <c r="I449" s="19" t="str">
        <f t="shared" si="54"/>
        <v>{"ItemId":6011333115,"Num":1,"Weight":0}</v>
      </c>
      <c r="J449" s="1">
        <f t="shared" si="56"/>
        <v>115</v>
      </c>
      <c r="K449" s="1">
        <f t="shared" si="57"/>
        <v>11</v>
      </c>
      <c r="L449" s="1">
        <f t="shared" si="55"/>
        <v>3</v>
      </c>
    </row>
    <row r="450" spans="5:12" x14ac:dyDescent="0.15">
      <c r="E450" s="35">
        <v>6011334115</v>
      </c>
      <c r="F450" s="35" t="str">
        <f t="shared" si="51"/>
        <v>"ItemId":6011334115</v>
      </c>
      <c r="G450" s="19" t="str">
        <f t="shared" si="52"/>
        <v>"Num":1</v>
      </c>
      <c r="H450" s="19" t="str">
        <f t="shared" si="53"/>
        <v>"Weight":0</v>
      </c>
      <c r="I450" s="19" t="str">
        <f t="shared" si="54"/>
        <v>{"ItemId":6011334115,"Num":1,"Weight":0}</v>
      </c>
      <c r="J450" s="1">
        <f t="shared" si="56"/>
        <v>115</v>
      </c>
      <c r="K450" s="1">
        <f t="shared" si="57"/>
        <v>11</v>
      </c>
      <c r="L450" s="1">
        <f t="shared" si="55"/>
        <v>4</v>
      </c>
    </row>
    <row r="451" spans="5:12" x14ac:dyDescent="0.15">
      <c r="E451" s="35">
        <v>6011411115</v>
      </c>
      <c r="F451" s="35" t="str">
        <f t="shared" si="51"/>
        <v>"ItemId":6011411115</v>
      </c>
      <c r="G451" s="19" t="str">
        <f t="shared" si="52"/>
        <v>"Num":1</v>
      </c>
      <c r="H451" s="19" t="str">
        <f t="shared" si="53"/>
        <v>"Weight":0</v>
      </c>
      <c r="I451" s="19" t="str">
        <f t="shared" si="54"/>
        <v>{"ItemId":6011411115,"Num":1,"Weight":0}</v>
      </c>
      <c r="J451" s="1">
        <f t="shared" si="56"/>
        <v>115</v>
      </c>
      <c r="K451" s="1">
        <f t="shared" si="57"/>
        <v>11</v>
      </c>
      <c r="L451" s="1">
        <f t="shared" si="55"/>
        <v>1</v>
      </c>
    </row>
    <row r="452" spans="5:12" x14ac:dyDescent="0.15">
      <c r="E452" s="35">
        <v>6011412115</v>
      </c>
      <c r="F452" s="35" t="str">
        <f t="shared" si="51"/>
        <v>"ItemId":6011412115</v>
      </c>
      <c r="G452" s="19" t="str">
        <f t="shared" si="52"/>
        <v>"Num":1</v>
      </c>
      <c r="H452" s="19" t="str">
        <f t="shared" si="53"/>
        <v>"Weight":0</v>
      </c>
      <c r="I452" s="19" t="str">
        <f t="shared" si="54"/>
        <v>{"ItemId":6011412115,"Num":1,"Weight":0}</v>
      </c>
      <c r="J452" s="1">
        <f t="shared" si="56"/>
        <v>115</v>
      </c>
      <c r="K452" s="1">
        <f t="shared" si="57"/>
        <v>11</v>
      </c>
      <c r="L452" s="1">
        <f t="shared" si="55"/>
        <v>2</v>
      </c>
    </row>
    <row r="453" spans="5:12" x14ac:dyDescent="0.15">
      <c r="E453" s="35">
        <v>6011413115</v>
      </c>
      <c r="F453" s="35" t="str">
        <f t="shared" si="51"/>
        <v>"ItemId":6011413115</v>
      </c>
      <c r="G453" s="19" t="str">
        <f t="shared" si="52"/>
        <v>"Num":1</v>
      </c>
      <c r="H453" s="19" t="str">
        <f t="shared" si="53"/>
        <v>"Weight":0</v>
      </c>
      <c r="I453" s="19" t="str">
        <f t="shared" si="54"/>
        <v>{"ItemId":6011413115,"Num":1,"Weight":0}</v>
      </c>
      <c r="J453" s="1">
        <f t="shared" si="56"/>
        <v>115</v>
      </c>
      <c r="K453" s="1">
        <f t="shared" si="57"/>
        <v>11</v>
      </c>
      <c r="L453" s="1">
        <f t="shared" si="55"/>
        <v>3</v>
      </c>
    </row>
    <row r="454" spans="5:12" x14ac:dyDescent="0.15">
      <c r="E454" s="35">
        <v>6011414115</v>
      </c>
      <c r="F454" s="35" t="str">
        <f t="shared" si="51"/>
        <v>"ItemId":6011414115</v>
      </c>
      <c r="G454" s="19" t="str">
        <f t="shared" si="52"/>
        <v>"Num":1</v>
      </c>
      <c r="H454" s="19" t="str">
        <f t="shared" si="53"/>
        <v>"Weight":0</v>
      </c>
      <c r="I454" s="19" t="str">
        <f t="shared" si="54"/>
        <v>{"ItemId":6011414115,"Num":1,"Weight":0}</v>
      </c>
      <c r="J454" s="1">
        <f t="shared" si="56"/>
        <v>115</v>
      </c>
      <c r="K454" s="1">
        <f t="shared" si="57"/>
        <v>11</v>
      </c>
      <c r="L454" s="1">
        <f t="shared" si="55"/>
        <v>4</v>
      </c>
    </row>
    <row r="455" spans="5:12" x14ac:dyDescent="0.15">
      <c r="E455" s="35">
        <v>6011421115</v>
      </c>
      <c r="F455" s="35" t="str">
        <f t="shared" si="51"/>
        <v>"ItemId":6011421115</v>
      </c>
      <c r="G455" s="19" t="str">
        <f t="shared" si="52"/>
        <v>"Num":1</v>
      </c>
      <c r="H455" s="19" t="str">
        <f t="shared" si="53"/>
        <v>"Weight":0</v>
      </c>
      <c r="I455" s="19" t="str">
        <f t="shared" si="54"/>
        <v>{"ItemId":6011421115,"Num":1,"Weight":0}</v>
      </c>
      <c r="J455" s="1">
        <f t="shared" si="56"/>
        <v>115</v>
      </c>
      <c r="K455" s="1">
        <f t="shared" si="57"/>
        <v>11</v>
      </c>
      <c r="L455" s="1">
        <f t="shared" si="55"/>
        <v>1</v>
      </c>
    </row>
    <row r="456" spans="5:12" x14ac:dyDescent="0.15">
      <c r="E456" s="35">
        <v>6011422115</v>
      </c>
      <c r="F456" s="35" t="str">
        <f t="shared" ref="F456:F510" si="58">$B$2&amp;$F$6&amp;$B$2&amp;$B$1&amp;E456</f>
        <v>"ItemId":6011422115</v>
      </c>
      <c r="G456" s="19" t="str">
        <f t="shared" ref="G456:G510" si="59">$B$2&amp;$G$6&amp;$B$2&amp;$B$1&amp;1</f>
        <v>"Num":1</v>
      </c>
      <c r="H456" s="19" t="str">
        <f t="shared" ref="H456:H510" si="60">$B$2&amp;$H$6&amp;$B$2&amp;$B$1&amp;_xlfn.XLOOKUP(K456,$B$7:$B$18,$C$7:$C$18)</f>
        <v>"Weight":0</v>
      </c>
      <c r="I456" s="19" t="str">
        <f t="shared" ref="I456:I510" si="61">$A$3&amp;_xlfn.TEXTJOIN($C$1,1,F456:H456)&amp;$A$4</f>
        <v>{"ItemId":6011422115,"Num":1,"Weight":0}</v>
      </c>
      <c r="J456" s="1">
        <f t="shared" si="56"/>
        <v>115</v>
      </c>
      <c r="K456" s="1">
        <f t="shared" si="57"/>
        <v>11</v>
      </c>
      <c r="L456" s="1">
        <f t="shared" si="55"/>
        <v>2</v>
      </c>
    </row>
    <row r="457" spans="5:12" x14ac:dyDescent="0.15">
      <c r="E457" s="35">
        <v>6011423115</v>
      </c>
      <c r="F457" s="35" t="str">
        <f t="shared" si="58"/>
        <v>"ItemId":6011423115</v>
      </c>
      <c r="G457" s="19" t="str">
        <f t="shared" si="59"/>
        <v>"Num":1</v>
      </c>
      <c r="H457" s="19" t="str">
        <f t="shared" si="60"/>
        <v>"Weight":0</v>
      </c>
      <c r="I457" s="19" t="str">
        <f t="shared" si="61"/>
        <v>{"ItemId":6011423115,"Num":1,"Weight":0}</v>
      </c>
      <c r="J457" s="1">
        <f t="shared" si="56"/>
        <v>115</v>
      </c>
      <c r="K457" s="1">
        <f t="shared" si="57"/>
        <v>11</v>
      </c>
      <c r="L457" s="1">
        <f t="shared" si="55"/>
        <v>3</v>
      </c>
    </row>
    <row r="458" spans="5:12" x14ac:dyDescent="0.15">
      <c r="E458" s="35">
        <v>6011424115</v>
      </c>
      <c r="F458" s="35" t="str">
        <f t="shared" si="58"/>
        <v>"ItemId":6011424115</v>
      </c>
      <c r="G458" s="19" t="str">
        <f t="shared" si="59"/>
        <v>"Num":1</v>
      </c>
      <c r="H458" s="19" t="str">
        <f t="shared" si="60"/>
        <v>"Weight":0</v>
      </c>
      <c r="I458" s="19" t="str">
        <f t="shared" si="61"/>
        <v>{"ItemId":6011424115,"Num":1,"Weight":0}</v>
      </c>
      <c r="J458" s="1">
        <f t="shared" si="56"/>
        <v>115</v>
      </c>
      <c r="K458" s="1">
        <f t="shared" si="57"/>
        <v>11</v>
      </c>
      <c r="L458" s="1">
        <f t="shared" si="55"/>
        <v>4</v>
      </c>
    </row>
    <row r="459" spans="5:12" x14ac:dyDescent="0.15">
      <c r="E459" s="35">
        <v>6011431115</v>
      </c>
      <c r="F459" s="35" t="str">
        <f t="shared" si="58"/>
        <v>"ItemId":6011431115</v>
      </c>
      <c r="G459" s="19" t="str">
        <f t="shared" si="59"/>
        <v>"Num":1</v>
      </c>
      <c r="H459" s="19" t="str">
        <f t="shared" si="60"/>
        <v>"Weight":0</v>
      </c>
      <c r="I459" s="19" t="str">
        <f t="shared" si="61"/>
        <v>{"ItemId":6011431115,"Num":1,"Weight":0}</v>
      </c>
      <c r="J459" s="1">
        <f t="shared" si="56"/>
        <v>115</v>
      </c>
      <c r="K459" s="1">
        <f t="shared" si="57"/>
        <v>11</v>
      </c>
      <c r="L459" s="1">
        <f t="shared" si="55"/>
        <v>1</v>
      </c>
    </row>
    <row r="460" spans="5:12" x14ac:dyDescent="0.15">
      <c r="E460" s="35">
        <v>6011432115</v>
      </c>
      <c r="F460" s="35" t="str">
        <f t="shared" si="58"/>
        <v>"ItemId":6011432115</v>
      </c>
      <c r="G460" s="19" t="str">
        <f t="shared" si="59"/>
        <v>"Num":1</v>
      </c>
      <c r="H460" s="19" t="str">
        <f t="shared" si="60"/>
        <v>"Weight":0</v>
      </c>
      <c r="I460" s="19" t="str">
        <f t="shared" si="61"/>
        <v>{"ItemId":6011432115,"Num":1,"Weight":0}</v>
      </c>
      <c r="J460" s="1">
        <f t="shared" si="56"/>
        <v>115</v>
      </c>
      <c r="K460" s="1">
        <f t="shared" si="57"/>
        <v>11</v>
      </c>
      <c r="L460" s="1">
        <f t="shared" ref="L460:L510" si="62">L456</f>
        <v>2</v>
      </c>
    </row>
    <row r="461" spans="5:12" x14ac:dyDescent="0.15">
      <c r="E461" s="35">
        <v>6011433115</v>
      </c>
      <c r="F461" s="35" t="str">
        <f t="shared" si="58"/>
        <v>"ItemId":6011433115</v>
      </c>
      <c r="G461" s="19" t="str">
        <f t="shared" si="59"/>
        <v>"Num":1</v>
      </c>
      <c r="H461" s="19" t="str">
        <f t="shared" si="60"/>
        <v>"Weight":0</v>
      </c>
      <c r="I461" s="19" t="str">
        <f t="shared" si="61"/>
        <v>{"ItemId":6011433115,"Num":1,"Weight":0}</v>
      </c>
      <c r="J461" s="1">
        <f t="shared" si="56"/>
        <v>115</v>
      </c>
      <c r="K461" s="1">
        <f t="shared" si="57"/>
        <v>11</v>
      </c>
      <c r="L461" s="1">
        <f t="shared" si="62"/>
        <v>3</v>
      </c>
    </row>
    <row r="462" spans="5:12" x14ac:dyDescent="0.15">
      <c r="E462" s="35">
        <v>6011434115</v>
      </c>
      <c r="F462" s="35" t="str">
        <f t="shared" si="58"/>
        <v>"ItemId":6011434115</v>
      </c>
      <c r="G462" s="19" t="str">
        <f t="shared" si="59"/>
        <v>"Num":1</v>
      </c>
      <c r="H462" s="19" t="str">
        <f t="shared" si="60"/>
        <v>"Weight":0</v>
      </c>
      <c r="I462" s="19" t="str">
        <f t="shared" si="61"/>
        <v>{"ItemId":6011434115,"Num":1,"Weight":0}</v>
      </c>
      <c r="J462" s="1">
        <f t="shared" si="56"/>
        <v>115</v>
      </c>
      <c r="K462" s="1">
        <f t="shared" si="57"/>
        <v>11</v>
      </c>
      <c r="L462" s="1">
        <f t="shared" si="62"/>
        <v>4</v>
      </c>
    </row>
    <row r="463" spans="5:12" x14ac:dyDescent="0.15">
      <c r="E463" s="35">
        <v>6012111120</v>
      </c>
      <c r="F463" s="35" t="str">
        <f t="shared" si="58"/>
        <v>"ItemId":6012111120</v>
      </c>
      <c r="G463" s="19" t="str">
        <f t="shared" si="59"/>
        <v>"Num":1</v>
      </c>
      <c r="H463" s="19" t="str">
        <f t="shared" si="60"/>
        <v>"Weight":0</v>
      </c>
      <c r="I463" s="19" t="str">
        <f t="shared" si="61"/>
        <v>{"ItemId":6012111120,"Num":1,"Weight":0}</v>
      </c>
      <c r="J463" s="1">
        <v>120</v>
      </c>
      <c r="K463" s="1">
        <v>12</v>
      </c>
      <c r="L463" s="1">
        <f t="shared" si="62"/>
        <v>1</v>
      </c>
    </row>
    <row r="464" spans="5:12" x14ac:dyDescent="0.15">
      <c r="E464" s="35">
        <v>6012112120</v>
      </c>
      <c r="F464" s="35" t="str">
        <f t="shared" si="58"/>
        <v>"ItemId":6012112120</v>
      </c>
      <c r="G464" s="19" t="str">
        <f t="shared" si="59"/>
        <v>"Num":1</v>
      </c>
      <c r="H464" s="19" t="str">
        <f t="shared" si="60"/>
        <v>"Weight":0</v>
      </c>
      <c r="I464" s="19" t="str">
        <f t="shared" si="61"/>
        <v>{"ItemId":6012112120,"Num":1,"Weight":0}</v>
      </c>
      <c r="J464" s="1">
        <f>J463</f>
        <v>120</v>
      </c>
      <c r="K464" s="1">
        <f>K463</f>
        <v>12</v>
      </c>
      <c r="L464" s="1">
        <f t="shared" si="62"/>
        <v>2</v>
      </c>
    </row>
    <row r="465" spans="5:12" x14ac:dyDescent="0.15">
      <c r="E465" s="35">
        <v>6012113120</v>
      </c>
      <c r="F465" s="35" t="str">
        <f t="shared" si="58"/>
        <v>"ItemId":6012113120</v>
      </c>
      <c r="G465" s="19" t="str">
        <f t="shared" si="59"/>
        <v>"Num":1</v>
      </c>
      <c r="H465" s="19" t="str">
        <f t="shared" si="60"/>
        <v>"Weight":0</v>
      </c>
      <c r="I465" s="19" t="str">
        <f t="shared" si="61"/>
        <v>{"ItemId":6012113120,"Num":1,"Weight":0}</v>
      </c>
      <c r="J465" s="1">
        <f t="shared" ref="J465:J510" si="63">J464</f>
        <v>120</v>
      </c>
      <c r="K465" s="1">
        <f t="shared" ref="K465:K510" si="64">K464</f>
        <v>12</v>
      </c>
      <c r="L465" s="1">
        <f t="shared" si="62"/>
        <v>3</v>
      </c>
    </row>
    <row r="466" spans="5:12" x14ac:dyDescent="0.15">
      <c r="E466" s="35">
        <v>6012114120</v>
      </c>
      <c r="F466" s="35" t="str">
        <f t="shared" si="58"/>
        <v>"ItemId":6012114120</v>
      </c>
      <c r="G466" s="19" t="str">
        <f t="shared" si="59"/>
        <v>"Num":1</v>
      </c>
      <c r="H466" s="19" t="str">
        <f t="shared" si="60"/>
        <v>"Weight":0</v>
      </c>
      <c r="I466" s="19" t="str">
        <f t="shared" si="61"/>
        <v>{"ItemId":6012114120,"Num":1,"Weight":0}</v>
      </c>
      <c r="J466" s="1">
        <f t="shared" si="63"/>
        <v>120</v>
      </c>
      <c r="K466" s="1">
        <f t="shared" si="64"/>
        <v>12</v>
      </c>
      <c r="L466" s="1">
        <f t="shared" si="62"/>
        <v>4</v>
      </c>
    </row>
    <row r="467" spans="5:12" x14ac:dyDescent="0.15">
      <c r="E467" s="35">
        <v>6012121120</v>
      </c>
      <c r="F467" s="35" t="str">
        <f t="shared" si="58"/>
        <v>"ItemId":6012121120</v>
      </c>
      <c r="G467" s="19" t="str">
        <f t="shared" si="59"/>
        <v>"Num":1</v>
      </c>
      <c r="H467" s="19" t="str">
        <f t="shared" si="60"/>
        <v>"Weight":0</v>
      </c>
      <c r="I467" s="19" t="str">
        <f t="shared" si="61"/>
        <v>{"ItemId":6012121120,"Num":1,"Weight":0}</v>
      </c>
      <c r="J467" s="1">
        <f t="shared" si="63"/>
        <v>120</v>
      </c>
      <c r="K467" s="1">
        <f t="shared" si="64"/>
        <v>12</v>
      </c>
      <c r="L467" s="1">
        <f t="shared" si="62"/>
        <v>1</v>
      </c>
    </row>
    <row r="468" spans="5:12" x14ac:dyDescent="0.15">
      <c r="E468" s="35">
        <v>6012122120</v>
      </c>
      <c r="F468" s="35" t="str">
        <f t="shared" si="58"/>
        <v>"ItemId":6012122120</v>
      </c>
      <c r="G468" s="19" t="str">
        <f t="shared" si="59"/>
        <v>"Num":1</v>
      </c>
      <c r="H468" s="19" t="str">
        <f t="shared" si="60"/>
        <v>"Weight":0</v>
      </c>
      <c r="I468" s="19" t="str">
        <f t="shared" si="61"/>
        <v>{"ItemId":6012122120,"Num":1,"Weight":0}</v>
      </c>
      <c r="J468" s="1">
        <f t="shared" si="63"/>
        <v>120</v>
      </c>
      <c r="K468" s="1">
        <f t="shared" si="64"/>
        <v>12</v>
      </c>
      <c r="L468" s="1">
        <f t="shared" si="62"/>
        <v>2</v>
      </c>
    </row>
    <row r="469" spans="5:12" x14ac:dyDescent="0.15">
      <c r="E469" s="35">
        <v>6012123120</v>
      </c>
      <c r="F469" s="35" t="str">
        <f t="shared" si="58"/>
        <v>"ItemId":6012123120</v>
      </c>
      <c r="G469" s="19" t="str">
        <f t="shared" si="59"/>
        <v>"Num":1</v>
      </c>
      <c r="H469" s="19" t="str">
        <f t="shared" si="60"/>
        <v>"Weight":0</v>
      </c>
      <c r="I469" s="19" t="str">
        <f t="shared" si="61"/>
        <v>{"ItemId":6012123120,"Num":1,"Weight":0}</v>
      </c>
      <c r="J469" s="1">
        <f t="shared" si="63"/>
        <v>120</v>
      </c>
      <c r="K469" s="1">
        <f t="shared" si="64"/>
        <v>12</v>
      </c>
      <c r="L469" s="1">
        <f t="shared" si="62"/>
        <v>3</v>
      </c>
    </row>
    <row r="470" spans="5:12" x14ac:dyDescent="0.15">
      <c r="E470" s="35">
        <v>6012124120</v>
      </c>
      <c r="F470" s="35" t="str">
        <f t="shared" si="58"/>
        <v>"ItemId":6012124120</v>
      </c>
      <c r="G470" s="19" t="str">
        <f t="shared" si="59"/>
        <v>"Num":1</v>
      </c>
      <c r="H470" s="19" t="str">
        <f t="shared" si="60"/>
        <v>"Weight":0</v>
      </c>
      <c r="I470" s="19" t="str">
        <f t="shared" si="61"/>
        <v>{"ItemId":6012124120,"Num":1,"Weight":0}</v>
      </c>
      <c r="J470" s="1">
        <f t="shared" si="63"/>
        <v>120</v>
      </c>
      <c r="K470" s="1">
        <f t="shared" si="64"/>
        <v>12</v>
      </c>
      <c r="L470" s="1">
        <f t="shared" si="62"/>
        <v>4</v>
      </c>
    </row>
    <row r="471" spans="5:12" x14ac:dyDescent="0.15">
      <c r="E471" s="35">
        <v>6012131120</v>
      </c>
      <c r="F471" s="35" t="str">
        <f t="shared" si="58"/>
        <v>"ItemId":6012131120</v>
      </c>
      <c r="G471" s="19" t="str">
        <f t="shared" si="59"/>
        <v>"Num":1</v>
      </c>
      <c r="H471" s="19" t="str">
        <f t="shared" si="60"/>
        <v>"Weight":0</v>
      </c>
      <c r="I471" s="19" t="str">
        <f t="shared" si="61"/>
        <v>{"ItemId":6012131120,"Num":1,"Weight":0}</v>
      </c>
      <c r="J471" s="1">
        <f t="shared" si="63"/>
        <v>120</v>
      </c>
      <c r="K471" s="1">
        <f t="shared" si="64"/>
        <v>12</v>
      </c>
      <c r="L471" s="1">
        <f t="shared" si="62"/>
        <v>1</v>
      </c>
    </row>
    <row r="472" spans="5:12" x14ac:dyDescent="0.15">
      <c r="E472" s="35">
        <v>6012132120</v>
      </c>
      <c r="F472" s="35" t="str">
        <f t="shared" si="58"/>
        <v>"ItemId":6012132120</v>
      </c>
      <c r="G472" s="19" t="str">
        <f t="shared" si="59"/>
        <v>"Num":1</v>
      </c>
      <c r="H472" s="19" t="str">
        <f t="shared" si="60"/>
        <v>"Weight":0</v>
      </c>
      <c r="I472" s="19" t="str">
        <f t="shared" si="61"/>
        <v>{"ItemId":6012132120,"Num":1,"Weight":0}</v>
      </c>
      <c r="J472" s="1">
        <f t="shared" si="63"/>
        <v>120</v>
      </c>
      <c r="K472" s="1">
        <f t="shared" si="64"/>
        <v>12</v>
      </c>
      <c r="L472" s="1">
        <f t="shared" si="62"/>
        <v>2</v>
      </c>
    </row>
    <row r="473" spans="5:12" x14ac:dyDescent="0.15">
      <c r="E473" s="35">
        <v>6012133120</v>
      </c>
      <c r="F473" s="35" t="str">
        <f t="shared" si="58"/>
        <v>"ItemId":6012133120</v>
      </c>
      <c r="G473" s="19" t="str">
        <f t="shared" si="59"/>
        <v>"Num":1</v>
      </c>
      <c r="H473" s="19" t="str">
        <f t="shared" si="60"/>
        <v>"Weight":0</v>
      </c>
      <c r="I473" s="19" t="str">
        <f t="shared" si="61"/>
        <v>{"ItemId":6012133120,"Num":1,"Weight":0}</v>
      </c>
      <c r="J473" s="1">
        <f t="shared" si="63"/>
        <v>120</v>
      </c>
      <c r="K473" s="1">
        <f t="shared" si="64"/>
        <v>12</v>
      </c>
      <c r="L473" s="1">
        <f t="shared" si="62"/>
        <v>3</v>
      </c>
    </row>
    <row r="474" spans="5:12" x14ac:dyDescent="0.15">
      <c r="E474" s="35">
        <v>6012134120</v>
      </c>
      <c r="F474" s="35" t="str">
        <f t="shared" si="58"/>
        <v>"ItemId":6012134120</v>
      </c>
      <c r="G474" s="19" t="str">
        <f t="shared" si="59"/>
        <v>"Num":1</v>
      </c>
      <c r="H474" s="19" t="str">
        <f t="shared" si="60"/>
        <v>"Weight":0</v>
      </c>
      <c r="I474" s="19" t="str">
        <f t="shared" si="61"/>
        <v>{"ItemId":6012134120,"Num":1,"Weight":0}</v>
      </c>
      <c r="J474" s="1">
        <f t="shared" si="63"/>
        <v>120</v>
      </c>
      <c r="K474" s="1">
        <f t="shared" si="64"/>
        <v>12</v>
      </c>
      <c r="L474" s="1">
        <f t="shared" si="62"/>
        <v>4</v>
      </c>
    </row>
    <row r="475" spans="5:12" x14ac:dyDescent="0.15">
      <c r="E475" s="35">
        <v>6012211120</v>
      </c>
      <c r="F475" s="35" t="str">
        <f t="shared" si="58"/>
        <v>"ItemId":6012211120</v>
      </c>
      <c r="G475" s="19" t="str">
        <f t="shared" si="59"/>
        <v>"Num":1</v>
      </c>
      <c r="H475" s="19" t="str">
        <f t="shared" si="60"/>
        <v>"Weight":0</v>
      </c>
      <c r="I475" s="19" t="str">
        <f t="shared" si="61"/>
        <v>{"ItemId":6012211120,"Num":1,"Weight":0}</v>
      </c>
      <c r="J475" s="1">
        <f t="shared" si="63"/>
        <v>120</v>
      </c>
      <c r="K475" s="1">
        <f t="shared" si="64"/>
        <v>12</v>
      </c>
      <c r="L475" s="1">
        <f t="shared" si="62"/>
        <v>1</v>
      </c>
    </row>
    <row r="476" spans="5:12" x14ac:dyDescent="0.15">
      <c r="E476" s="35">
        <v>6012212120</v>
      </c>
      <c r="F476" s="35" t="str">
        <f t="shared" si="58"/>
        <v>"ItemId":6012212120</v>
      </c>
      <c r="G476" s="19" t="str">
        <f t="shared" si="59"/>
        <v>"Num":1</v>
      </c>
      <c r="H476" s="19" t="str">
        <f t="shared" si="60"/>
        <v>"Weight":0</v>
      </c>
      <c r="I476" s="19" t="str">
        <f t="shared" si="61"/>
        <v>{"ItemId":6012212120,"Num":1,"Weight":0}</v>
      </c>
      <c r="J476" s="1">
        <f t="shared" si="63"/>
        <v>120</v>
      </c>
      <c r="K476" s="1">
        <f t="shared" si="64"/>
        <v>12</v>
      </c>
      <c r="L476" s="1">
        <f t="shared" si="62"/>
        <v>2</v>
      </c>
    </row>
    <row r="477" spans="5:12" x14ac:dyDescent="0.15">
      <c r="E477" s="35">
        <v>6012213120</v>
      </c>
      <c r="F477" s="35" t="str">
        <f t="shared" si="58"/>
        <v>"ItemId":6012213120</v>
      </c>
      <c r="G477" s="19" t="str">
        <f t="shared" si="59"/>
        <v>"Num":1</v>
      </c>
      <c r="H477" s="19" t="str">
        <f t="shared" si="60"/>
        <v>"Weight":0</v>
      </c>
      <c r="I477" s="19" t="str">
        <f t="shared" si="61"/>
        <v>{"ItemId":6012213120,"Num":1,"Weight":0}</v>
      </c>
      <c r="J477" s="1">
        <f t="shared" si="63"/>
        <v>120</v>
      </c>
      <c r="K477" s="1">
        <f t="shared" si="64"/>
        <v>12</v>
      </c>
      <c r="L477" s="1">
        <f t="shared" si="62"/>
        <v>3</v>
      </c>
    </row>
    <row r="478" spans="5:12" x14ac:dyDescent="0.15">
      <c r="E478" s="35">
        <v>6012214120</v>
      </c>
      <c r="F478" s="35" t="str">
        <f t="shared" si="58"/>
        <v>"ItemId":6012214120</v>
      </c>
      <c r="G478" s="19" t="str">
        <f t="shared" si="59"/>
        <v>"Num":1</v>
      </c>
      <c r="H478" s="19" t="str">
        <f t="shared" si="60"/>
        <v>"Weight":0</v>
      </c>
      <c r="I478" s="19" t="str">
        <f t="shared" si="61"/>
        <v>{"ItemId":6012214120,"Num":1,"Weight":0}</v>
      </c>
      <c r="J478" s="1">
        <f t="shared" si="63"/>
        <v>120</v>
      </c>
      <c r="K478" s="1">
        <f t="shared" si="64"/>
        <v>12</v>
      </c>
      <c r="L478" s="1">
        <f t="shared" si="62"/>
        <v>4</v>
      </c>
    </row>
    <row r="479" spans="5:12" x14ac:dyDescent="0.15">
      <c r="E479" s="35">
        <v>6012221120</v>
      </c>
      <c r="F479" s="35" t="str">
        <f t="shared" si="58"/>
        <v>"ItemId":6012221120</v>
      </c>
      <c r="G479" s="19" t="str">
        <f t="shared" si="59"/>
        <v>"Num":1</v>
      </c>
      <c r="H479" s="19" t="str">
        <f t="shared" si="60"/>
        <v>"Weight":0</v>
      </c>
      <c r="I479" s="19" t="str">
        <f t="shared" si="61"/>
        <v>{"ItemId":6012221120,"Num":1,"Weight":0}</v>
      </c>
      <c r="J479" s="1">
        <f t="shared" si="63"/>
        <v>120</v>
      </c>
      <c r="K479" s="1">
        <f t="shared" si="64"/>
        <v>12</v>
      </c>
      <c r="L479" s="1">
        <f t="shared" si="62"/>
        <v>1</v>
      </c>
    </row>
    <row r="480" spans="5:12" x14ac:dyDescent="0.15">
      <c r="E480" s="35">
        <v>6012222120</v>
      </c>
      <c r="F480" s="35" t="str">
        <f t="shared" si="58"/>
        <v>"ItemId":6012222120</v>
      </c>
      <c r="G480" s="19" t="str">
        <f t="shared" si="59"/>
        <v>"Num":1</v>
      </c>
      <c r="H480" s="19" t="str">
        <f t="shared" si="60"/>
        <v>"Weight":0</v>
      </c>
      <c r="I480" s="19" t="str">
        <f t="shared" si="61"/>
        <v>{"ItemId":6012222120,"Num":1,"Weight":0}</v>
      </c>
      <c r="J480" s="1">
        <f t="shared" si="63"/>
        <v>120</v>
      </c>
      <c r="K480" s="1">
        <f t="shared" si="64"/>
        <v>12</v>
      </c>
      <c r="L480" s="1">
        <f t="shared" si="62"/>
        <v>2</v>
      </c>
    </row>
    <row r="481" spans="5:12" x14ac:dyDescent="0.15">
      <c r="E481" s="35">
        <v>6012223120</v>
      </c>
      <c r="F481" s="35" t="str">
        <f t="shared" si="58"/>
        <v>"ItemId":6012223120</v>
      </c>
      <c r="G481" s="19" t="str">
        <f t="shared" si="59"/>
        <v>"Num":1</v>
      </c>
      <c r="H481" s="19" t="str">
        <f t="shared" si="60"/>
        <v>"Weight":0</v>
      </c>
      <c r="I481" s="19" t="str">
        <f t="shared" si="61"/>
        <v>{"ItemId":6012223120,"Num":1,"Weight":0}</v>
      </c>
      <c r="J481" s="1">
        <f t="shared" si="63"/>
        <v>120</v>
      </c>
      <c r="K481" s="1">
        <f t="shared" si="64"/>
        <v>12</v>
      </c>
      <c r="L481" s="1">
        <f t="shared" si="62"/>
        <v>3</v>
      </c>
    </row>
    <row r="482" spans="5:12" x14ac:dyDescent="0.15">
      <c r="E482" s="35">
        <v>6012224120</v>
      </c>
      <c r="F482" s="35" t="str">
        <f t="shared" si="58"/>
        <v>"ItemId":6012224120</v>
      </c>
      <c r="G482" s="19" t="str">
        <f t="shared" si="59"/>
        <v>"Num":1</v>
      </c>
      <c r="H482" s="19" t="str">
        <f t="shared" si="60"/>
        <v>"Weight":0</v>
      </c>
      <c r="I482" s="19" t="str">
        <f t="shared" si="61"/>
        <v>{"ItemId":6012224120,"Num":1,"Weight":0}</v>
      </c>
      <c r="J482" s="1">
        <f t="shared" si="63"/>
        <v>120</v>
      </c>
      <c r="K482" s="1">
        <f t="shared" si="64"/>
        <v>12</v>
      </c>
      <c r="L482" s="1">
        <f t="shared" si="62"/>
        <v>4</v>
      </c>
    </row>
    <row r="483" spans="5:12" x14ac:dyDescent="0.15">
      <c r="E483" s="35">
        <v>6012231120</v>
      </c>
      <c r="F483" s="35" t="str">
        <f t="shared" si="58"/>
        <v>"ItemId":6012231120</v>
      </c>
      <c r="G483" s="19" t="str">
        <f t="shared" si="59"/>
        <v>"Num":1</v>
      </c>
      <c r="H483" s="19" t="str">
        <f t="shared" si="60"/>
        <v>"Weight":0</v>
      </c>
      <c r="I483" s="19" t="str">
        <f t="shared" si="61"/>
        <v>{"ItemId":6012231120,"Num":1,"Weight":0}</v>
      </c>
      <c r="J483" s="1">
        <f t="shared" si="63"/>
        <v>120</v>
      </c>
      <c r="K483" s="1">
        <f t="shared" si="64"/>
        <v>12</v>
      </c>
      <c r="L483" s="1">
        <f t="shared" si="62"/>
        <v>1</v>
      </c>
    </row>
    <row r="484" spans="5:12" x14ac:dyDescent="0.15">
      <c r="E484" s="35">
        <v>6012232120</v>
      </c>
      <c r="F484" s="35" t="str">
        <f t="shared" si="58"/>
        <v>"ItemId":6012232120</v>
      </c>
      <c r="G484" s="19" t="str">
        <f t="shared" si="59"/>
        <v>"Num":1</v>
      </c>
      <c r="H484" s="19" t="str">
        <f t="shared" si="60"/>
        <v>"Weight":0</v>
      </c>
      <c r="I484" s="19" t="str">
        <f t="shared" si="61"/>
        <v>{"ItemId":6012232120,"Num":1,"Weight":0}</v>
      </c>
      <c r="J484" s="1">
        <f t="shared" si="63"/>
        <v>120</v>
      </c>
      <c r="K484" s="1">
        <f t="shared" si="64"/>
        <v>12</v>
      </c>
      <c r="L484" s="1">
        <f t="shared" si="62"/>
        <v>2</v>
      </c>
    </row>
    <row r="485" spans="5:12" x14ac:dyDescent="0.15">
      <c r="E485" s="35">
        <v>6012233120</v>
      </c>
      <c r="F485" s="35" t="str">
        <f t="shared" si="58"/>
        <v>"ItemId":6012233120</v>
      </c>
      <c r="G485" s="19" t="str">
        <f t="shared" si="59"/>
        <v>"Num":1</v>
      </c>
      <c r="H485" s="19" t="str">
        <f t="shared" si="60"/>
        <v>"Weight":0</v>
      </c>
      <c r="I485" s="19" t="str">
        <f t="shared" si="61"/>
        <v>{"ItemId":6012233120,"Num":1,"Weight":0}</v>
      </c>
      <c r="J485" s="1">
        <f t="shared" si="63"/>
        <v>120</v>
      </c>
      <c r="K485" s="1">
        <f t="shared" si="64"/>
        <v>12</v>
      </c>
      <c r="L485" s="1">
        <f t="shared" si="62"/>
        <v>3</v>
      </c>
    </row>
    <row r="486" spans="5:12" x14ac:dyDescent="0.15">
      <c r="E486" s="35">
        <v>6012234120</v>
      </c>
      <c r="F486" s="35" t="str">
        <f t="shared" si="58"/>
        <v>"ItemId":6012234120</v>
      </c>
      <c r="G486" s="19" t="str">
        <f t="shared" si="59"/>
        <v>"Num":1</v>
      </c>
      <c r="H486" s="19" t="str">
        <f t="shared" si="60"/>
        <v>"Weight":0</v>
      </c>
      <c r="I486" s="19" t="str">
        <f t="shared" si="61"/>
        <v>{"ItemId":6012234120,"Num":1,"Weight":0}</v>
      </c>
      <c r="J486" s="1">
        <f t="shared" si="63"/>
        <v>120</v>
      </c>
      <c r="K486" s="1">
        <f t="shared" si="64"/>
        <v>12</v>
      </c>
      <c r="L486" s="1">
        <f t="shared" si="62"/>
        <v>4</v>
      </c>
    </row>
    <row r="487" spans="5:12" x14ac:dyDescent="0.15">
      <c r="E487" s="35">
        <v>6012311120</v>
      </c>
      <c r="F487" s="35" t="str">
        <f t="shared" si="58"/>
        <v>"ItemId":6012311120</v>
      </c>
      <c r="G487" s="19" t="str">
        <f t="shared" si="59"/>
        <v>"Num":1</v>
      </c>
      <c r="H487" s="19" t="str">
        <f t="shared" si="60"/>
        <v>"Weight":0</v>
      </c>
      <c r="I487" s="19" t="str">
        <f t="shared" si="61"/>
        <v>{"ItemId":6012311120,"Num":1,"Weight":0}</v>
      </c>
      <c r="J487" s="1">
        <f t="shared" si="63"/>
        <v>120</v>
      </c>
      <c r="K487" s="1">
        <f t="shared" si="64"/>
        <v>12</v>
      </c>
      <c r="L487" s="1">
        <f t="shared" si="62"/>
        <v>1</v>
      </c>
    </row>
    <row r="488" spans="5:12" x14ac:dyDescent="0.15">
      <c r="E488" s="35">
        <v>6012312120</v>
      </c>
      <c r="F488" s="35" t="str">
        <f t="shared" si="58"/>
        <v>"ItemId":6012312120</v>
      </c>
      <c r="G488" s="19" t="str">
        <f t="shared" si="59"/>
        <v>"Num":1</v>
      </c>
      <c r="H488" s="19" t="str">
        <f t="shared" si="60"/>
        <v>"Weight":0</v>
      </c>
      <c r="I488" s="19" t="str">
        <f t="shared" si="61"/>
        <v>{"ItemId":6012312120,"Num":1,"Weight":0}</v>
      </c>
      <c r="J488" s="1">
        <f t="shared" si="63"/>
        <v>120</v>
      </c>
      <c r="K488" s="1">
        <f t="shared" si="64"/>
        <v>12</v>
      </c>
      <c r="L488" s="1">
        <f t="shared" si="62"/>
        <v>2</v>
      </c>
    </row>
    <row r="489" spans="5:12" x14ac:dyDescent="0.15">
      <c r="E489" s="35">
        <v>6012313120</v>
      </c>
      <c r="F489" s="35" t="str">
        <f t="shared" si="58"/>
        <v>"ItemId":6012313120</v>
      </c>
      <c r="G489" s="19" t="str">
        <f t="shared" si="59"/>
        <v>"Num":1</v>
      </c>
      <c r="H489" s="19" t="str">
        <f t="shared" si="60"/>
        <v>"Weight":0</v>
      </c>
      <c r="I489" s="19" t="str">
        <f t="shared" si="61"/>
        <v>{"ItemId":6012313120,"Num":1,"Weight":0}</v>
      </c>
      <c r="J489" s="1">
        <f t="shared" si="63"/>
        <v>120</v>
      </c>
      <c r="K489" s="1">
        <f t="shared" si="64"/>
        <v>12</v>
      </c>
      <c r="L489" s="1">
        <f t="shared" si="62"/>
        <v>3</v>
      </c>
    </row>
    <row r="490" spans="5:12" x14ac:dyDescent="0.15">
      <c r="E490" s="35">
        <v>6012314120</v>
      </c>
      <c r="F490" s="35" t="str">
        <f t="shared" si="58"/>
        <v>"ItemId":6012314120</v>
      </c>
      <c r="G490" s="19" t="str">
        <f t="shared" si="59"/>
        <v>"Num":1</v>
      </c>
      <c r="H490" s="19" t="str">
        <f t="shared" si="60"/>
        <v>"Weight":0</v>
      </c>
      <c r="I490" s="19" t="str">
        <f t="shared" si="61"/>
        <v>{"ItemId":6012314120,"Num":1,"Weight":0}</v>
      </c>
      <c r="J490" s="1">
        <f t="shared" si="63"/>
        <v>120</v>
      </c>
      <c r="K490" s="1">
        <f t="shared" si="64"/>
        <v>12</v>
      </c>
      <c r="L490" s="1">
        <f t="shared" si="62"/>
        <v>4</v>
      </c>
    </row>
    <row r="491" spans="5:12" x14ac:dyDescent="0.15">
      <c r="E491" s="35">
        <v>6012321120</v>
      </c>
      <c r="F491" s="35" t="str">
        <f t="shared" si="58"/>
        <v>"ItemId":6012321120</v>
      </c>
      <c r="G491" s="19" t="str">
        <f t="shared" si="59"/>
        <v>"Num":1</v>
      </c>
      <c r="H491" s="19" t="str">
        <f t="shared" si="60"/>
        <v>"Weight":0</v>
      </c>
      <c r="I491" s="19" t="str">
        <f t="shared" si="61"/>
        <v>{"ItemId":6012321120,"Num":1,"Weight":0}</v>
      </c>
      <c r="J491" s="1">
        <f t="shared" si="63"/>
        <v>120</v>
      </c>
      <c r="K491" s="1">
        <f t="shared" si="64"/>
        <v>12</v>
      </c>
      <c r="L491" s="1">
        <f t="shared" si="62"/>
        <v>1</v>
      </c>
    </row>
    <row r="492" spans="5:12" x14ac:dyDescent="0.15">
      <c r="E492" s="35">
        <v>6012322120</v>
      </c>
      <c r="F492" s="35" t="str">
        <f t="shared" si="58"/>
        <v>"ItemId":6012322120</v>
      </c>
      <c r="G492" s="19" t="str">
        <f t="shared" si="59"/>
        <v>"Num":1</v>
      </c>
      <c r="H492" s="19" t="str">
        <f t="shared" si="60"/>
        <v>"Weight":0</v>
      </c>
      <c r="I492" s="19" t="str">
        <f t="shared" si="61"/>
        <v>{"ItemId":6012322120,"Num":1,"Weight":0}</v>
      </c>
      <c r="J492" s="1">
        <f t="shared" si="63"/>
        <v>120</v>
      </c>
      <c r="K492" s="1">
        <f t="shared" si="64"/>
        <v>12</v>
      </c>
      <c r="L492" s="1">
        <f t="shared" si="62"/>
        <v>2</v>
      </c>
    </row>
    <row r="493" spans="5:12" x14ac:dyDescent="0.15">
      <c r="E493" s="35">
        <v>6012323120</v>
      </c>
      <c r="F493" s="35" t="str">
        <f t="shared" si="58"/>
        <v>"ItemId":6012323120</v>
      </c>
      <c r="G493" s="19" t="str">
        <f t="shared" si="59"/>
        <v>"Num":1</v>
      </c>
      <c r="H493" s="19" t="str">
        <f t="shared" si="60"/>
        <v>"Weight":0</v>
      </c>
      <c r="I493" s="19" t="str">
        <f t="shared" si="61"/>
        <v>{"ItemId":6012323120,"Num":1,"Weight":0}</v>
      </c>
      <c r="J493" s="1">
        <f t="shared" si="63"/>
        <v>120</v>
      </c>
      <c r="K493" s="1">
        <f t="shared" si="64"/>
        <v>12</v>
      </c>
      <c r="L493" s="1">
        <f t="shared" si="62"/>
        <v>3</v>
      </c>
    </row>
    <row r="494" spans="5:12" x14ac:dyDescent="0.15">
      <c r="E494" s="35">
        <v>6012324120</v>
      </c>
      <c r="F494" s="35" t="str">
        <f t="shared" si="58"/>
        <v>"ItemId":6012324120</v>
      </c>
      <c r="G494" s="19" t="str">
        <f t="shared" si="59"/>
        <v>"Num":1</v>
      </c>
      <c r="H494" s="19" t="str">
        <f t="shared" si="60"/>
        <v>"Weight":0</v>
      </c>
      <c r="I494" s="19" t="str">
        <f t="shared" si="61"/>
        <v>{"ItemId":6012324120,"Num":1,"Weight":0}</v>
      </c>
      <c r="J494" s="1">
        <f t="shared" si="63"/>
        <v>120</v>
      </c>
      <c r="K494" s="1">
        <f t="shared" si="64"/>
        <v>12</v>
      </c>
      <c r="L494" s="1">
        <f t="shared" si="62"/>
        <v>4</v>
      </c>
    </row>
    <row r="495" spans="5:12" x14ac:dyDescent="0.15">
      <c r="E495" s="35">
        <v>6012331120</v>
      </c>
      <c r="F495" s="35" t="str">
        <f t="shared" si="58"/>
        <v>"ItemId":6012331120</v>
      </c>
      <c r="G495" s="19" t="str">
        <f t="shared" si="59"/>
        <v>"Num":1</v>
      </c>
      <c r="H495" s="19" t="str">
        <f t="shared" si="60"/>
        <v>"Weight":0</v>
      </c>
      <c r="I495" s="19" t="str">
        <f t="shared" si="61"/>
        <v>{"ItemId":6012331120,"Num":1,"Weight":0}</v>
      </c>
      <c r="J495" s="1">
        <f t="shared" si="63"/>
        <v>120</v>
      </c>
      <c r="K495" s="1">
        <f t="shared" si="64"/>
        <v>12</v>
      </c>
      <c r="L495" s="1">
        <f t="shared" si="62"/>
        <v>1</v>
      </c>
    </row>
    <row r="496" spans="5:12" x14ac:dyDescent="0.15">
      <c r="E496" s="35">
        <v>6012332120</v>
      </c>
      <c r="F496" s="35" t="str">
        <f t="shared" si="58"/>
        <v>"ItemId":6012332120</v>
      </c>
      <c r="G496" s="19" t="str">
        <f t="shared" si="59"/>
        <v>"Num":1</v>
      </c>
      <c r="H496" s="19" t="str">
        <f t="shared" si="60"/>
        <v>"Weight":0</v>
      </c>
      <c r="I496" s="19" t="str">
        <f t="shared" si="61"/>
        <v>{"ItemId":6012332120,"Num":1,"Weight":0}</v>
      </c>
      <c r="J496" s="1">
        <f t="shared" si="63"/>
        <v>120</v>
      </c>
      <c r="K496" s="1">
        <f t="shared" si="64"/>
        <v>12</v>
      </c>
      <c r="L496" s="1">
        <f t="shared" si="62"/>
        <v>2</v>
      </c>
    </row>
    <row r="497" spans="5:12" x14ac:dyDescent="0.15">
      <c r="E497" s="35">
        <v>6012333120</v>
      </c>
      <c r="F497" s="35" t="str">
        <f t="shared" si="58"/>
        <v>"ItemId":6012333120</v>
      </c>
      <c r="G497" s="19" t="str">
        <f t="shared" si="59"/>
        <v>"Num":1</v>
      </c>
      <c r="H497" s="19" t="str">
        <f t="shared" si="60"/>
        <v>"Weight":0</v>
      </c>
      <c r="I497" s="19" t="str">
        <f t="shared" si="61"/>
        <v>{"ItemId":6012333120,"Num":1,"Weight":0}</v>
      </c>
      <c r="J497" s="1">
        <f t="shared" si="63"/>
        <v>120</v>
      </c>
      <c r="K497" s="1">
        <f t="shared" si="64"/>
        <v>12</v>
      </c>
      <c r="L497" s="1">
        <f t="shared" si="62"/>
        <v>3</v>
      </c>
    </row>
    <row r="498" spans="5:12" x14ac:dyDescent="0.15">
      <c r="E498" s="35">
        <v>6012334120</v>
      </c>
      <c r="F498" s="35" t="str">
        <f t="shared" si="58"/>
        <v>"ItemId":6012334120</v>
      </c>
      <c r="G498" s="19" t="str">
        <f t="shared" si="59"/>
        <v>"Num":1</v>
      </c>
      <c r="H498" s="19" t="str">
        <f t="shared" si="60"/>
        <v>"Weight":0</v>
      </c>
      <c r="I498" s="19" t="str">
        <f t="shared" si="61"/>
        <v>{"ItemId":6012334120,"Num":1,"Weight":0}</v>
      </c>
      <c r="J498" s="1">
        <f t="shared" si="63"/>
        <v>120</v>
      </c>
      <c r="K498" s="1">
        <f t="shared" si="64"/>
        <v>12</v>
      </c>
      <c r="L498" s="1">
        <f t="shared" si="62"/>
        <v>4</v>
      </c>
    </row>
    <row r="499" spans="5:12" x14ac:dyDescent="0.15">
      <c r="E499" s="35">
        <v>6012411120</v>
      </c>
      <c r="F499" s="35" t="str">
        <f t="shared" si="58"/>
        <v>"ItemId":6012411120</v>
      </c>
      <c r="G499" s="19" t="str">
        <f t="shared" si="59"/>
        <v>"Num":1</v>
      </c>
      <c r="H499" s="19" t="str">
        <f t="shared" si="60"/>
        <v>"Weight":0</v>
      </c>
      <c r="I499" s="19" t="str">
        <f t="shared" si="61"/>
        <v>{"ItemId":6012411120,"Num":1,"Weight":0}</v>
      </c>
      <c r="J499" s="1">
        <f t="shared" si="63"/>
        <v>120</v>
      </c>
      <c r="K499" s="1">
        <f t="shared" si="64"/>
        <v>12</v>
      </c>
      <c r="L499" s="1">
        <f t="shared" si="62"/>
        <v>1</v>
      </c>
    </row>
    <row r="500" spans="5:12" x14ac:dyDescent="0.15">
      <c r="E500" s="35">
        <v>6012412120</v>
      </c>
      <c r="F500" s="35" t="str">
        <f t="shared" si="58"/>
        <v>"ItemId":6012412120</v>
      </c>
      <c r="G500" s="19" t="str">
        <f t="shared" si="59"/>
        <v>"Num":1</v>
      </c>
      <c r="H500" s="19" t="str">
        <f t="shared" si="60"/>
        <v>"Weight":0</v>
      </c>
      <c r="I500" s="19" t="str">
        <f t="shared" si="61"/>
        <v>{"ItemId":6012412120,"Num":1,"Weight":0}</v>
      </c>
      <c r="J500" s="1">
        <f t="shared" si="63"/>
        <v>120</v>
      </c>
      <c r="K500" s="1">
        <f t="shared" si="64"/>
        <v>12</v>
      </c>
      <c r="L500" s="1">
        <f t="shared" si="62"/>
        <v>2</v>
      </c>
    </row>
    <row r="501" spans="5:12" x14ac:dyDescent="0.15">
      <c r="E501" s="35">
        <v>6012413120</v>
      </c>
      <c r="F501" s="35" t="str">
        <f t="shared" si="58"/>
        <v>"ItemId":6012413120</v>
      </c>
      <c r="G501" s="19" t="str">
        <f t="shared" si="59"/>
        <v>"Num":1</v>
      </c>
      <c r="H501" s="19" t="str">
        <f t="shared" si="60"/>
        <v>"Weight":0</v>
      </c>
      <c r="I501" s="19" t="str">
        <f t="shared" si="61"/>
        <v>{"ItemId":6012413120,"Num":1,"Weight":0}</v>
      </c>
      <c r="J501" s="1">
        <f t="shared" si="63"/>
        <v>120</v>
      </c>
      <c r="K501" s="1">
        <f t="shared" si="64"/>
        <v>12</v>
      </c>
      <c r="L501" s="1">
        <f t="shared" si="62"/>
        <v>3</v>
      </c>
    </row>
    <row r="502" spans="5:12" x14ac:dyDescent="0.15">
      <c r="E502" s="35">
        <v>6012414120</v>
      </c>
      <c r="F502" s="35" t="str">
        <f t="shared" si="58"/>
        <v>"ItemId":6012414120</v>
      </c>
      <c r="G502" s="19" t="str">
        <f t="shared" si="59"/>
        <v>"Num":1</v>
      </c>
      <c r="H502" s="19" t="str">
        <f t="shared" si="60"/>
        <v>"Weight":0</v>
      </c>
      <c r="I502" s="19" t="str">
        <f t="shared" si="61"/>
        <v>{"ItemId":6012414120,"Num":1,"Weight":0}</v>
      </c>
      <c r="J502" s="1">
        <f t="shared" si="63"/>
        <v>120</v>
      </c>
      <c r="K502" s="1">
        <f t="shared" si="64"/>
        <v>12</v>
      </c>
      <c r="L502" s="1">
        <f t="shared" si="62"/>
        <v>4</v>
      </c>
    </row>
    <row r="503" spans="5:12" x14ac:dyDescent="0.15">
      <c r="E503" s="35">
        <v>6012421120</v>
      </c>
      <c r="F503" s="35" t="str">
        <f t="shared" si="58"/>
        <v>"ItemId":6012421120</v>
      </c>
      <c r="G503" s="19" t="str">
        <f t="shared" si="59"/>
        <v>"Num":1</v>
      </c>
      <c r="H503" s="19" t="str">
        <f t="shared" si="60"/>
        <v>"Weight":0</v>
      </c>
      <c r="I503" s="19" t="str">
        <f t="shared" si="61"/>
        <v>{"ItemId":6012421120,"Num":1,"Weight":0}</v>
      </c>
      <c r="J503" s="1">
        <f t="shared" si="63"/>
        <v>120</v>
      </c>
      <c r="K503" s="1">
        <f t="shared" si="64"/>
        <v>12</v>
      </c>
      <c r="L503" s="1">
        <f t="shared" si="62"/>
        <v>1</v>
      </c>
    </row>
    <row r="504" spans="5:12" x14ac:dyDescent="0.15">
      <c r="E504" s="35">
        <v>6012422120</v>
      </c>
      <c r="F504" s="35" t="str">
        <f t="shared" si="58"/>
        <v>"ItemId":6012422120</v>
      </c>
      <c r="G504" s="19" t="str">
        <f t="shared" si="59"/>
        <v>"Num":1</v>
      </c>
      <c r="H504" s="19" t="str">
        <f t="shared" si="60"/>
        <v>"Weight":0</v>
      </c>
      <c r="I504" s="19" t="str">
        <f t="shared" si="61"/>
        <v>{"ItemId":6012422120,"Num":1,"Weight":0}</v>
      </c>
      <c r="J504" s="1">
        <f t="shared" si="63"/>
        <v>120</v>
      </c>
      <c r="K504" s="1">
        <f t="shared" si="64"/>
        <v>12</v>
      </c>
      <c r="L504" s="1">
        <f t="shared" si="62"/>
        <v>2</v>
      </c>
    </row>
    <row r="505" spans="5:12" x14ac:dyDescent="0.15">
      <c r="E505" s="35">
        <v>6012423120</v>
      </c>
      <c r="F505" s="35" t="str">
        <f t="shared" si="58"/>
        <v>"ItemId":6012423120</v>
      </c>
      <c r="G505" s="19" t="str">
        <f t="shared" si="59"/>
        <v>"Num":1</v>
      </c>
      <c r="H505" s="19" t="str">
        <f t="shared" si="60"/>
        <v>"Weight":0</v>
      </c>
      <c r="I505" s="19" t="str">
        <f t="shared" si="61"/>
        <v>{"ItemId":6012423120,"Num":1,"Weight":0}</v>
      </c>
      <c r="J505" s="1">
        <f t="shared" si="63"/>
        <v>120</v>
      </c>
      <c r="K505" s="1">
        <f t="shared" si="64"/>
        <v>12</v>
      </c>
      <c r="L505" s="1">
        <f t="shared" si="62"/>
        <v>3</v>
      </c>
    </row>
    <row r="506" spans="5:12" x14ac:dyDescent="0.15">
      <c r="E506" s="35">
        <v>6012424120</v>
      </c>
      <c r="F506" s="35" t="str">
        <f t="shared" si="58"/>
        <v>"ItemId":6012424120</v>
      </c>
      <c r="G506" s="19" t="str">
        <f t="shared" si="59"/>
        <v>"Num":1</v>
      </c>
      <c r="H506" s="19" t="str">
        <f t="shared" si="60"/>
        <v>"Weight":0</v>
      </c>
      <c r="I506" s="19" t="str">
        <f t="shared" si="61"/>
        <v>{"ItemId":6012424120,"Num":1,"Weight":0}</v>
      </c>
      <c r="J506" s="1">
        <f t="shared" si="63"/>
        <v>120</v>
      </c>
      <c r="K506" s="1">
        <f t="shared" si="64"/>
        <v>12</v>
      </c>
      <c r="L506" s="1">
        <f t="shared" si="62"/>
        <v>4</v>
      </c>
    </row>
    <row r="507" spans="5:12" x14ac:dyDescent="0.15">
      <c r="E507" s="35">
        <v>6012431120</v>
      </c>
      <c r="F507" s="35" t="str">
        <f t="shared" si="58"/>
        <v>"ItemId":6012431120</v>
      </c>
      <c r="G507" s="19" t="str">
        <f t="shared" si="59"/>
        <v>"Num":1</v>
      </c>
      <c r="H507" s="19" t="str">
        <f t="shared" si="60"/>
        <v>"Weight":0</v>
      </c>
      <c r="I507" s="19" t="str">
        <f t="shared" si="61"/>
        <v>{"ItemId":6012431120,"Num":1,"Weight":0}</v>
      </c>
      <c r="J507" s="1">
        <f t="shared" si="63"/>
        <v>120</v>
      </c>
      <c r="K507" s="1">
        <f t="shared" si="64"/>
        <v>12</v>
      </c>
      <c r="L507" s="1">
        <f t="shared" si="62"/>
        <v>1</v>
      </c>
    </row>
    <row r="508" spans="5:12" x14ac:dyDescent="0.15">
      <c r="E508" s="35">
        <v>6012432120</v>
      </c>
      <c r="F508" s="35" t="str">
        <f t="shared" si="58"/>
        <v>"ItemId":6012432120</v>
      </c>
      <c r="G508" s="19" t="str">
        <f t="shared" si="59"/>
        <v>"Num":1</v>
      </c>
      <c r="H508" s="19" t="str">
        <f t="shared" si="60"/>
        <v>"Weight":0</v>
      </c>
      <c r="I508" s="19" t="str">
        <f t="shared" si="61"/>
        <v>{"ItemId":6012432120,"Num":1,"Weight":0}</v>
      </c>
      <c r="J508" s="1">
        <f t="shared" si="63"/>
        <v>120</v>
      </c>
      <c r="K508" s="1">
        <f t="shared" si="64"/>
        <v>12</v>
      </c>
      <c r="L508" s="1">
        <f t="shared" si="62"/>
        <v>2</v>
      </c>
    </row>
    <row r="509" spans="5:12" x14ac:dyDescent="0.15">
      <c r="E509" s="35">
        <v>6012433120</v>
      </c>
      <c r="F509" s="35" t="str">
        <f t="shared" si="58"/>
        <v>"ItemId":6012433120</v>
      </c>
      <c r="G509" s="19" t="str">
        <f t="shared" si="59"/>
        <v>"Num":1</v>
      </c>
      <c r="H509" s="19" t="str">
        <f t="shared" si="60"/>
        <v>"Weight":0</v>
      </c>
      <c r="I509" s="19" t="str">
        <f t="shared" si="61"/>
        <v>{"ItemId":6012433120,"Num":1,"Weight":0}</v>
      </c>
      <c r="J509" s="1">
        <f t="shared" si="63"/>
        <v>120</v>
      </c>
      <c r="K509" s="1">
        <f t="shared" si="64"/>
        <v>12</v>
      </c>
      <c r="L509" s="1">
        <f t="shared" si="62"/>
        <v>3</v>
      </c>
    </row>
    <row r="510" spans="5:12" x14ac:dyDescent="0.15">
      <c r="E510" s="35">
        <v>6012434120</v>
      </c>
      <c r="F510" s="35" t="str">
        <f t="shared" si="58"/>
        <v>"ItemId":6012434120</v>
      </c>
      <c r="G510" s="19" t="str">
        <f t="shared" si="59"/>
        <v>"Num":1</v>
      </c>
      <c r="H510" s="19" t="str">
        <f t="shared" si="60"/>
        <v>"Weight":0</v>
      </c>
      <c r="I510" s="19" t="str">
        <f t="shared" si="61"/>
        <v>{"ItemId":6012434120,"Num":1,"Weight":0}</v>
      </c>
      <c r="J510" s="1">
        <f t="shared" si="63"/>
        <v>120</v>
      </c>
      <c r="K510" s="1">
        <f t="shared" si="64"/>
        <v>12</v>
      </c>
      <c r="L510" s="1">
        <f t="shared" si="62"/>
        <v>4</v>
      </c>
    </row>
  </sheetData>
  <phoneticPr fontId="2" type="noConversion"/>
  <conditionalFormatting sqref="A7:A18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{C6CE9431-F65D-42F4-9C38-23EA64AF2F1C}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E9431-F65D-42F4-9C38-23EA64AF2F1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A7:A18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80439-59FD-4949-B957-5B57801A621C}">
  <dimension ref="A1:O510"/>
  <sheetViews>
    <sheetView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C7" sqref="C7:C18"/>
    </sheetView>
  </sheetViews>
  <sheetFormatPr defaultRowHeight="13.5" x14ac:dyDescent="0.15"/>
  <cols>
    <col min="1" max="4" width="9" style="1"/>
    <col min="5" max="5" width="15" style="19" bestFit="1" customWidth="1"/>
    <col min="6" max="6" width="21.625" style="19" bestFit="1" customWidth="1"/>
    <col min="7" max="7" width="8.5" style="19" bestFit="1" customWidth="1"/>
    <col min="8" max="8" width="16.125" style="19" bestFit="1" customWidth="1"/>
    <col min="9" max="9" width="48.25" style="19" bestFit="1" customWidth="1"/>
    <col min="10" max="14" width="9" style="1"/>
    <col min="15" max="15" width="20.5" style="1" bestFit="1" customWidth="1"/>
    <col min="16" max="16384" width="9" style="1"/>
  </cols>
  <sheetData>
    <row r="1" spans="1:15" x14ac:dyDescent="0.15">
      <c r="A1" s="1" t="s">
        <v>36</v>
      </c>
      <c r="B1" s="1" t="s">
        <v>37</v>
      </c>
      <c r="C1" s="1" t="s">
        <v>38</v>
      </c>
    </row>
    <row r="2" spans="1:15" x14ac:dyDescent="0.15">
      <c r="A2" s="1" t="s">
        <v>39</v>
      </c>
      <c r="B2" s="1" t="s">
        <v>40</v>
      </c>
    </row>
    <row r="3" spans="1:15" x14ac:dyDescent="0.15">
      <c r="A3" s="1" t="s">
        <v>41</v>
      </c>
    </row>
    <row r="4" spans="1:15" x14ac:dyDescent="0.15">
      <c r="A4" s="1" t="s">
        <v>42</v>
      </c>
    </row>
    <row r="6" spans="1:15" x14ac:dyDescent="0.15">
      <c r="B6" s="27" t="s">
        <v>86</v>
      </c>
      <c r="C6" s="27" t="s">
        <v>102</v>
      </c>
      <c r="F6" s="19" t="s">
        <v>115</v>
      </c>
      <c r="G6" s="26" t="s">
        <v>100</v>
      </c>
      <c r="H6" s="26" t="s">
        <v>101</v>
      </c>
      <c r="I6" s="26"/>
      <c r="J6" s="18" t="s">
        <v>85</v>
      </c>
      <c r="K6" s="18" t="s">
        <v>86</v>
      </c>
      <c r="L6" s="18" t="s">
        <v>99</v>
      </c>
    </row>
    <row r="7" spans="1:15" x14ac:dyDescent="0.15">
      <c r="A7" s="28">
        <f>C7/SUM($C$7:$C$18)</f>
        <v>0.625</v>
      </c>
      <c r="B7" s="20">
        <v>1</v>
      </c>
      <c r="C7" s="42">
        <v>6250</v>
      </c>
      <c r="E7" s="29">
        <v>6001011001</v>
      </c>
      <c r="F7" s="29" t="str">
        <f>$B$2&amp;$F$6&amp;$B$2&amp;$B$1&amp;E7</f>
        <v>"ItemId":6001011001</v>
      </c>
      <c r="G7" s="19" t="str">
        <f>$B$2&amp;$G$6&amp;$B$2&amp;$B$1&amp;1</f>
        <v>"Num":1</v>
      </c>
      <c r="H7" s="19" t="str">
        <f>$B$2&amp;$H$6&amp;$B$2&amp;$B$1&amp;100</f>
        <v>"Weight":100</v>
      </c>
      <c r="I7" s="19" t="str">
        <f>$A$3&amp;_xlfn.TEXTJOIN($C$1,1,F7:H7)&amp;$A$4</f>
        <v>{"ItemId":6001011001,"Num":1,"Weight":100}</v>
      </c>
      <c r="J7" s="1">
        <v>1</v>
      </c>
      <c r="K7" s="1">
        <v>1</v>
      </c>
      <c r="L7" s="1">
        <v>1</v>
      </c>
      <c r="N7" s="20" t="s">
        <v>87</v>
      </c>
      <c r="O7" s="11" t="str">
        <f>$A$1&amp;_xlfn.TEXTJOIN($C$1,1,$I$7:I18)&amp;$A$2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]</v>
      </c>
    </row>
    <row r="8" spans="1:15" x14ac:dyDescent="0.15">
      <c r="A8" s="28">
        <f t="shared" ref="A8:A18" si="0">C8/SUM($C$7:$C$18)</f>
        <v>0.2525</v>
      </c>
      <c r="B8" s="20">
        <v>2</v>
      </c>
      <c r="C8" s="42">
        <v>2525</v>
      </c>
      <c r="E8" s="29">
        <v>6001012001</v>
      </c>
      <c r="F8" s="29" t="str">
        <f t="shared" ref="F8:F71" si="1">$B$2&amp;$F$6&amp;$B$2&amp;$B$1&amp;E8</f>
        <v>"ItemId":6001012001</v>
      </c>
      <c r="G8" s="19" t="str">
        <f t="shared" ref="G8:G71" si="2">$B$2&amp;$G$6&amp;$B$2&amp;$B$1&amp;1</f>
        <v>"Num":1</v>
      </c>
      <c r="H8" s="19" t="str">
        <f t="shared" ref="H8:H71" si="3">$B$2&amp;$H$6&amp;$B$2&amp;$B$1&amp;100</f>
        <v>"Weight":100</v>
      </c>
      <c r="I8" s="19" t="str">
        <f t="shared" ref="I8:I71" si="4">$A$3&amp;_xlfn.TEXTJOIN($C$1,1,F8:H8)&amp;$A$4</f>
        <v>{"ItemId":6001012001,"Num":1,"Weight":100}</v>
      </c>
      <c r="J8" s="1">
        <f>J7</f>
        <v>1</v>
      </c>
      <c r="K8" s="1">
        <f>K7</f>
        <v>1</v>
      </c>
      <c r="L8" s="1">
        <v>2</v>
      </c>
      <c r="N8" s="20" t="s">
        <v>92</v>
      </c>
      <c r="O8" s="11" t="str">
        <f>$A$1&amp;_xlfn.TEXTJOIN($C$1,1,$I$7:I30)&amp;$A$2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]</v>
      </c>
    </row>
    <row r="9" spans="1:15" x14ac:dyDescent="0.15">
      <c r="A9" s="28">
        <f t="shared" si="0"/>
        <v>6.5000000000000002E-2</v>
      </c>
      <c r="B9" s="21">
        <v>3</v>
      </c>
      <c r="C9" s="42">
        <v>650</v>
      </c>
      <c r="E9" s="29">
        <v>6001013001</v>
      </c>
      <c r="F9" s="29" t="str">
        <f t="shared" si="1"/>
        <v>"ItemId":6001013001</v>
      </c>
      <c r="G9" s="19" t="str">
        <f t="shared" si="2"/>
        <v>"Num":1</v>
      </c>
      <c r="H9" s="19" t="str">
        <f t="shared" si="3"/>
        <v>"Weight":100</v>
      </c>
      <c r="I9" s="19" t="str">
        <f t="shared" si="4"/>
        <v>{"ItemId":6001013001,"Num":1,"Weight":100}</v>
      </c>
      <c r="J9" s="1">
        <f t="shared" ref="J9:K18" si="5">J8</f>
        <v>1</v>
      </c>
      <c r="K9" s="1">
        <f t="shared" si="5"/>
        <v>1</v>
      </c>
      <c r="L9" s="1">
        <v>3</v>
      </c>
      <c r="N9" s="21" t="s">
        <v>93</v>
      </c>
      <c r="O9" s="11" t="str">
        <f>$A$1&amp;_xlfn.TEXTJOIN($C$1,1,$I$7:I78)&amp;$A$2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]</v>
      </c>
    </row>
    <row r="10" spans="1:15" x14ac:dyDescent="0.15">
      <c r="A10" s="28">
        <f t="shared" si="0"/>
        <v>3.5000000000000003E-2</v>
      </c>
      <c r="B10" s="21">
        <v>4</v>
      </c>
      <c r="C10" s="42">
        <v>350</v>
      </c>
      <c r="E10" s="29">
        <v>6001014001</v>
      </c>
      <c r="F10" s="29" t="str">
        <f t="shared" si="1"/>
        <v>"ItemId":6001014001</v>
      </c>
      <c r="G10" s="19" t="str">
        <f t="shared" si="2"/>
        <v>"Num":1</v>
      </c>
      <c r="H10" s="19" t="str">
        <f t="shared" si="3"/>
        <v>"Weight":100</v>
      </c>
      <c r="I10" s="19" t="str">
        <f t="shared" si="4"/>
        <v>{"ItemId":6001014001,"Num":1,"Weight":100}</v>
      </c>
      <c r="J10" s="1">
        <f t="shared" si="5"/>
        <v>1</v>
      </c>
      <c r="K10" s="1">
        <f t="shared" si="5"/>
        <v>1</v>
      </c>
      <c r="L10" s="1">
        <v>4</v>
      </c>
      <c r="N10" s="21" t="s">
        <v>94</v>
      </c>
      <c r="O10" s="11" t="str">
        <f>$A$1&amp;_xlfn.TEXTJOIN($C$1,1,$I$7:I126)&amp;$A$2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]</v>
      </c>
    </row>
    <row r="11" spans="1:15" x14ac:dyDescent="0.15">
      <c r="A11" s="28">
        <f t="shared" si="0"/>
        <v>1.2500000000000001E-2</v>
      </c>
      <c r="B11" s="22">
        <v>5</v>
      </c>
      <c r="C11" s="42">
        <v>125</v>
      </c>
      <c r="E11" s="29">
        <v>6001021001</v>
      </c>
      <c r="F11" s="29" t="str">
        <f t="shared" si="1"/>
        <v>"ItemId":6001021001</v>
      </c>
      <c r="G11" s="19" t="str">
        <f t="shared" si="2"/>
        <v>"Num":1</v>
      </c>
      <c r="H11" s="19" t="str">
        <f t="shared" si="3"/>
        <v>"Weight":100</v>
      </c>
      <c r="I11" s="19" t="str">
        <f t="shared" si="4"/>
        <v>{"ItemId":6001021001,"Num":1,"Weight":100}</v>
      </c>
      <c r="J11" s="1">
        <f t="shared" si="5"/>
        <v>1</v>
      </c>
      <c r="K11" s="1">
        <f t="shared" si="5"/>
        <v>1</v>
      </c>
      <c r="L11" s="1">
        <f>L7</f>
        <v>1</v>
      </c>
      <c r="N11" s="22" t="s">
        <v>88</v>
      </c>
      <c r="O11" s="11" t="str">
        <f>$A$1&amp;_xlfn.TEXTJOIN($C$1,1,$I$7:I174)&amp;$A$2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]</v>
      </c>
    </row>
    <row r="12" spans="1:15" x14ac:dyDescent="0.15">
      <c r="A12" s="28">
        <f t="shared" si="0"/>
        <v>8.5000000000000006E-3</v>
      </c>
      <c r="B12" s="22">
        <v>6</v>
      </c>
      <c r="C12" s="42">
        <v>85</v>
      </c>
      <c r="E12" s="29">
        <v>6001022001</v>
      </c>
      <c r="F12" s="29" t="str">
        <f t="shared" si="1"/>
        <v>"ItemId":6001022001</v>
      </c>
      <c r="G12" s="19" t="str">
        <f t="shared" si="2"/>
        <v>"Num":1</v>
      </c>
      <c r="H12" s="19" t="str">
        <f t="shared" si="3"/>
        <v>"Weight":100</v>
      </c>
      <c r="I12" s="19" t="str">
        <f t="shared" si="4"/>
        <v>{"ItemId":6001022001,"Num":1,"Weight":100}</v>
      </c>
      <c r="J12" s="1">
        <f t="shared" si="5"/>
        <v>1</v>
      </c>
      <c r="K12" s="1">
        <f t="shared" si="5"/>
        <v>1</v>
      </c>
      <c r="L12" s="1">
        <f t="shared" ref="L12:L75" si="6">L8</f>
        <v>2</v>
      </c>
      <c r="N12" s="22" t="s">
        <v>95</v>
      </c>
      <c r="O12" s="11" t="str">
        <f>$A$1&amp;_xlfn.TEXTJOIN($C$1,1,$I$7:I222)&amp;$A$2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]</v>
      </c>
    </row>
    <row r="13" spans="1:15" x14ac:dyDescent="0.15">
      <c r="A13" s="28">
        <f t="shared" si="0"/>
        <v>1.5E-3</v>
      </c>
      <c r="B13" s="23">
        <v>7</v>
      </c>
      <c r="C13" s="42">
        <v>15</v>
      </c>
      <c r="E13" s="29">
        <v>6001023001</v>
      </c>
      <c r="F13" s="29" t="str">
        <f t="shared" si="1"/>
        <v>"ItemId":6001023001</v>
      </c>
      <c r="G13" s="19" t="str">
        <f t="shared" si="2"/>
        <v>"Num":1</v>
      </c>
      <c r="H13" s="19" t="str">
        <f t="shared" si="3"/>
        <v>"Weight":100</v>
      </c>
      <c r="I13" s="19" t="str">
        <f t="shared" si="4"/>
        <v>{"ItemId":6001023001,"Num":1,"Weight":100}</v>
      </c>
      <c r="J13" s="1">
        <f t="shared" si="5"/>
        <v>1</v>
      </c>
      <c r="K13" s="1">
        <f t="shared" si="5"/>
        <v>1</v>
      </c>
      <c r="L13" s="1">
        <f t="shared" si="6"/>
        <v>3</v>
      </c>
      <c r="N13" s="23" t="s">
        <v>89</v>
      </c>
      <c r="O13" s="11" t="str">
        <f>$A$1&amp;_xlfn.TEXTJOIN($C$1,1,$I$7:I270)&amp;$A$2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]</v>
      </c>
    </row>
    <row r="14" spans="1:15" x14ac:dyDescent="0.15">
      <c r="A14" s="28">
        <f t="shared" si="0"/>
        <v>0</v>
      </c>
      <c r="B14" s="23">
        <v>8</v>
      </c>
      <c r="C14" s="43">
        <v>0</v>
      </c>
      <c r="E14" s="29">
        <v>6001024001</v>
      </c>
      <c r="F14" s="29" t="str">
        <f t="shared" si="1"/>
        <v>"ItemId":6001024001</v>
      </c>
      <c r="G14" s="19" t="str">
        <f t="shared" si="2"/>
        <v>"Num":1</v>
      </c>
      <c r="H14" s="19" t="str">
        <f t="shared" si="3"/>
        <v>"Weight":100</v>
      </c>
      <c r="I14" s="19" t="str">
        <f t="shared" si="4"/>
        <v>{"ItemId":6001024001,"Num":1,"Weight":100}</v>
      </c>
      <c r="J14" s="1">
        <f t="shared" si="5"/>
        <v>1</v>
      </c>
      <c r="K14" s="1">
        <f t="shared" si="5"/>
        <v>1</v>
      </c>
      <c r="L14" s="1">
        <f t="shared" si="6"/>
        <v>4</v>
      </c>
      <c r="N14" s="23" t="s">
        <v>96</v>
      </c>
      <c r="O14" s="11" t="str">
        <f>$A$1&amp;_xlfn.TEXTJOIN($C$1,1,$I$7:I318)&amp;$A$2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,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]</v>
      </c>
    </row>
    <row r="15" spans="1:15" x14ac:dyDescent="0.15">
      <c r="A15" s="28">
        <f t="shared" si="0"/>
        <v>0</v>
      </c>
      <c r="B15" s="24">
        <v>9</v>
      </c>
      <c r="C15" s="43">
        <v>0</v>
      </c>
      <c r="E15" s="29">
        <v>6001031001</v>
      </c>
      <c r="F15" s="29" t="str">
        <f t="shared" si="1"/>
        <v>"ItemId":6001031001</v>
      </c>
      <c r="G15" s="19" t="str">
        <f t="shared" si="2"/>
        <v>"Num":1</v>
      </c>
      <c r="H15" s="19" t="str">
        <f t="shared" si="3"/>
        <v>"Weight":100</v>
      </c>
      <c r="I15" s="19" t="str">
        <f t="shared" si="4"/>
        <v>{"ItemId":6001031001,"Num":1,"Weight":100}</v>
      </c>
      <c r="J15" s="1">
        <f t="shared" si="5"/>
        <v>1</v>
      </c>
      <c r="K15" s="1">
        <f t="shared" si="5"/>
        <v>1</v>
      </c>
      <c r="L15" s="1">
        <f t="shared" si="6"/>
        <v>1</v>
      </c>
      <c r="N15" s="24" t="s">
        <v>90</v>
      </c>
      <c r="O15" s="11" t="str">
        <f>$A$1&amp;_xlfn.TEXTJOIN($C$1,1,$I$7:I366)&amp;$A$2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,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,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]</v>
      </c>
    </row>
    <row r="16" spans="1:15" x14ac:dyDescent="0.15">
      <c r="A16" s="28">
        <f t="shared" si="0"/>
        <v>0</v>
      </c>
      <c r="B16" s="24">
        <v>10</v>
      </c>
      <c r="C16" s="43">
        <v>0</v>
      </c>
      <c r="E16" s="29">
        <v>6001032001</v>
      </c>
      <c r="F16" s="29" t="str">
        <f t="shared" si="1"/>
        <v>"ItemId":6001032001</v>
      </c>
      <c r="G16" s="19" t="str">
        <f t="shared" si="2"/>
        <v>"Num":1</v>
      </c>
      <c r="H16" s="19" t="str">
        <f t="shared" si="3"/>
        <v>"Weight":100</v>
      </c>
      <c r="I16" s="19" t="str">
        <f t="shared" si="4"/>
        <v>{"ItemId":6001032001,"Num":1,"Weight":100}</v>
      </c>
      <c r="J16" s="1">
        <f t="shared" si="5"/>
        <v>1</v>
      </c>
      <c r="K16" s="1">
        <f t="shared" si="5"/>
        <v>1</v>
      </c>
      <c r="L16" s="1">
        <f t="shared" si="6"/>
        <v>2</v>
      </c>
      <c r="N16" s="24" t="s">
        <v>97</v>
      </c>
      <c r="O16" s="11" t="str">
        <f>$A$1&amp;_xlfn.TEXTJOIN($C$1,1,$I$7:I414)&amp;$A$2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,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,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,{"ItemId":6010111110,"Num":1,"Weight":100},{"ItemId":6010112110,"Num":1,"Weight":100},{"ItemId":6010113110,"Num":1,"Weight":100},{"ItemId":6010114110,"Num":1,"Weight":100},{"ItemId":6010121110,"Num":1,"Weight":100},{"ItemId":6010122110,"Num":1,"Weight":100},{"ItemId":6010123110,"Num":1,"Weight":100},{"ItemId":6010124110,"Num":1,"Weight":100},{"ItemId":6010131110,"Num":1,"Weight":100},{"ItemId":6010132110,"Num":1,"Weight":100},{"ItemId":6010133110,"Num":1,"Weight":100},{"ItemId":6010134110,"Num":1,"Weight":100},{"ItemId":6010211110,"Num":1,"Weight":100},{"ItemId":6010212110,"Num":1,"Weight":100},{"ItemId":6010213110,"Num":1,"Weight":100},{"ItemId":6010214110,"Num":1,"Weight":100},{"ItemId":6010221110,"Num":1,"Weight":100},{"ItemId":6010222110,"Num":1,"Weight":100},{"ItemId":6010223110,"Num":1,"Weight":100},{"ItemId":6010224110,"Num":1,"Weight":100},{"ItemId":6010231110,"Num":1,"Weight":100},{"ItemId":6010232110,"Num":1,"Weight":100},{"ItemId":6010233110,"Num":1,"Weight":100},{"ItemId":6010234110,"Num":1,"Weight":100},{"ItemId":6010311110,"Num":1,"Weight":100},{"ItemId":6010312110,"Num":1,"Weight":100},{"ItemId":6010313110,"Num":1,"Weight":100},{"ItemId":6010314110,"Num":1,"Weight":100},{"ItemId":6010321110,"Num":1,"Weight":100},{"ItemId":6010322110,"Num":1,"Weight":100},{"ItemId":6010323110,"Num":1,"Weight":100},{"ItemId":6010324110,"Num":1,"Weight":100},{"ItemId":6010331110,"Num":1,"Weight":100},{"ItemId":6010332110,"Num":1,"Weight":100},{"ItemId":6010333110,"Num":1,"Weight":100},{"ItemId":6010334110,"Num":1,"Weight":100},{"ItemId":6010411110,"Num":1,"Weight":100},{"ItemId":6010412110,"Num":1,"Weight":100},{"ItemId":6010413110,"Num":1,"Weight":100},{"ItemId":6010414110,"Num":1,"Weight":100},{"ItemId":6010421110,"Num":1,"Weight":100},{"ItemId":6010422110,"Num":1,"Weight":100},{"ItemId":6010423110,"Num":1,"Weight":100},{"ItemId":6010424110,"Num":1,"Weight":100},{"ItemId":6010431110,"Num":1,"Weight":100},{"ItemId":6010432110,"Num":1,"Weight":100},{"ItemId":6010433110,"Num":1,"Weight":100},{"ItemId":6010434110,"Num":1,"Weight":100}]</v>
      </c>
    </row>
    <row r="17" spans="1:15" x14ac:dyDescent="0.15">
      <c r="A17" s="28">
        <f t="shared" si="0"/>
        <v>0</v>
      </c>
      <c r="B17" s="25">
        <v>11</v>
      </c>
      <c r="C17" s="43">
        <v>0</v>
      </c>
      <c r="E17" s="29">
        <v>6001033001</v>
      </c>
      <c r="F17" s="29" t="str">
        <f t="shared" si="1"/>
        <v>"ItemId":6001033001</v>
      </c>
      <c r="G17" s="19" t="str">
        <f t="shared" si="2"/>
        <v>"Num":1</v>
      </c>
      <c r="H17" s="19" t="str">
        <f t="shared" si="3"/>
        <v>"Weight":100</v>
      </c>
      <c r="I17" s="19" t="str">
        <f t="shared" si="4"/>
        <v>{"ItemId":6001033001,"Num":1,"Weight":100}</v>
      </c>
      <c r="J17" s="1">
        <f t="shared" si="5"/>
        <v>1</v>
      </c>
      <c r="K17" s="1">
        <f t="shared" si="5"/>
        <v>1</v>
      </c>
      <c r="L17" s="1">
        <f t="shared" si="6"/>
        <v>3</v>
      </c>
      <c r="N17" s="25" t="s">
        <v>91</v>
      </c>
      <c r="O17" s="11" t="str">
        <f>$A$1&amp;_xlfn.TEXTJOIN($C$1,1,$I$7:I462)&amp;$A$2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,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,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,{"ItemId":6010111110,"Num":1,"Weight":100},{"ItemId":6010112110,"Num":1,"Weight":100},{"ItemId":6010113110,"Num":1,"Weight":100},{"ItemId":6010114110,"Num":1,"Weight":100},{"ItemId":6010121110,"Num":1,"Weight":100},{"ItemId":6010122110,"Num":1,"Weight":100},{"ItemId":6010123110,"Num":1,"Weight":100},{"ItemId":6010124110,"Num":1,"Weight":100},{"ItemId":6010131110,"Num":1,"Weight":100},{"ItemId":6010132110,"Num":1,"Weight":100},{"ItemId":6010133110,"Num":1,"Weight":100},{"ItemId":6010134110,"Num":1,"Weight":100},{"ItemId":6010211110,"Num":1,"Weight":100},{"ItemId":6010212110,"Num":1,"Weight":100},{"ItemId":6010213110,"Num":1,"Weight":100},{"ItemId":6010214110,"Num":1,"Weight":100},{"ItemId":6010221110,"Num":1,"Weight":100},{"ItemId":6010222110,"Num":1,"Weight":100},{"ItemId":6010223110,"Num":1,"Weight":100},{"ItemId":6010224110,"Num":1,"Weight":100},{"ItemId":6010231110,"Num":1,"Weight":100},{"ItemId":6010232110,"Num":1,"Weight":100},{"ItemId":6010233110,"Num":1,"Weight":100},{"ItemId":6010234110,"Num":1,"Weight":100},{"ItemId":6010311110,"Num":1,"Weight":100},{"ItemId":6010312110,"Num":1,"Weight":100},{"ItemId":6010313110,"Num":1,"Weight":100},{"ItemId":6010314110,"Num":1,"Weight":100},{"ItemId":6010321110,"Num":1,"Weight":100},{"ItemId":6010322110,"Num":1,"Weight":100},{"ItemId":6010323110,"Num":1,"Weight":100},{"ItemId":6010324110,"Num":1,"Weight":100},{"ItemId":6010331110,"Num":1,"Weight":100},{"ItemId":6010332110,"Num":1,"Weight":100},{"ItemId":6010333110,"Num":1,"Weight":100},{"ItemId":6010334110,"Num":1,"Weight":100},{"ItemId":6010411110,"Num":1,"Weight":100},{"ItemId":6010412110,"Num":1,"Weight":100},{"ItemId":6010413110,"Num":1,"Weight":100},{"ItemId":6010414110,"Num":1,"Weight":100},{"ItemId":6010421110,"Num":1,"Weight":100},{"ItemId":6010422110,"Num":1,"Weight":100},{"ItemId":6010423110,"Num":1,"Weight":100},{"ItemId":6010424110,"Num":1,"Weight":100},{"ItemId":6010431110,"Num":1,"Weight":100},{"ItemId":6010432110,"Num":1,"Weight":100},{"ItemId":6010433110,"Num":1,"Weight":100},{"ItemId":6010434110,"Num":1,"Weight":100},{"ItemId":6011111115,"Num":1,"Weight":100},{"ItemId":6011112115,"Num":1,"Weight":100},{"ItemId":6011113115,"Num":1,"Weight":100},{"ItemId":6011114115,"Num":1,"Weight":100},{"ItemId":6011121115,"Num":1,"Weight":100},{"ItemId":6011122115,"Num":1,"Weight":100},{"ItemId":6011123115,"Num":1,"Weight":100},{"ItemId":6011124115,"Num":1,"Weight":100},{"ItemId":6011131115,"Num":1,"Weight":100},{"ItemId":6011132115,"Num":1,"Weight":100},{"ItemId":6011133115,"Num":1,"Weight":100},{"ItemId":6011134115,"Num":1,"Weight":100},{"ItemId":6011211115,"Num":1,"Weight":100},{"ItemId":6011212115,"Num":1,"Weight":100},{"ItemId":6011213115,"Num":1,"Weight":100},{"ItemId":6011214115,"Num":1,"Weight":100},{"ItemId":6011221115,"Num":1,"Weight":100},{"ItemId":6011222115,"Num":1,"Weight":100},{"ItemId":6011223115,"Num":1,"Weight":100},{"ItemId":6011224115,"Num":1,"Weight":100},{"ItemId":6011231115,"Num":1,"Weight":100},{"ItemId":6011232115,"Num":1,"Weight":100},{"ItemId":6011233115,"Num":1,"Weight":100},{"ItemId":6011234115,"Num":1,"Weight":100},{"ItemId":6011311115,"Num":1,"Weight":100},{"ItemId":6011312115,"Num":1,"Weight":100},{"ItemId":6011313115,"Num":1,"Weight":100},{"ItemId":6011314115,"Num":1,"Weight":100},{"ItemId":6011321115,"Num":1,"Weight":100},{"ItemId":6011322115,"Num":1,"Weight":100},{"ItemId":6011323115,"Num":1,"Weight":100},{"ItemId":6011324115,"Num":1,"Weight":100},{"ItemId":6011331115,"Num":1,"Weight":100},{"ItemId":6011332115,"Num":1,"Weight":100},{"ItemId":6011333115,"Num":1,"Weight":100},{"ItemId":6011334115,"Num":1,"Weight":100},{"ItemId":6011411115,"Num":1,"Weight":100},{"ItemId":6011412115,"Num":1,"Weight":100},{"ItemId":6011413115,"Num":1,"Weight":100},{"ItemId":6011414115,"Num":1,"Weight":100},{"ItemId":6011421115,"Num":1,"Weight":100},{"ItemId":6011422115,"Num":1,"Weight":100},{"ItemId":6011423115,"Num":1,"Weight":100},{"ItemId":6011424115,"Num":1,"Weight":100},{"ItemId":6011431115,"Num":1,"Weight":100},{"ItemId":6011432115,"Num":1,"Weight":100},{"ItemId":6011433115,"Num":1,"Weight":100},{"ItemId":6011434115,"Num":1,"Weight":100}]</v>
      </c>
    </row>
    <row r="18" spans="1:15" x14ac:dyDescent="0.15">
      <c r="A18" s="28">
        <f t="shared" si="0"/>
        <v>0</v>
      </c>
      <c r="B18" s="25">
        <v>12</v>
      </c>
      <c r="C18" s="43">
        <v>0</v>
      </c>
      <c r="E18" s="29">
        <v>6001034001</v>
      </c>
      <c r="F18" s="29" t="str">
        <f t="shared" si="1"/>
        <v>"ItemId":6001034001</v>
      </c>
      <c r="G18" s="19" t="str">
        <f t="shared" si="2"/>
        <v>"Num":1</v>
      </c>
      <c r="H18" s="19" t="str">
        <f t="shared" si="3"/>
        <v>"Weight":100</v>
      </c>
      <c r="I18" s="19" t="str">
        <f t="shared" si="4"/>
        <v>{"ItemId":6001034001,"Num":1,"Weight":100}</v>
      </c>
      <c r="J18" s="1">
        <f t="shared" si="5"/>
        <v>1</v>
      </c>
      <c r="K18" s="1">
        <f t="shared" si="5"/>
        <v>1</v>
      </c>
      <c r="L18" s="1">
        <f t="shared" si="6"/>
        <v>4</v>
      </c>
      <c r="N18" s="25" t="s">
        <v>98</v>
      </c>
      <c r="O18" s="11" t="str">
        <f>$A$1&amp;_xlfn.TEXTJOIN($C$1,1,$I$7:I510)&amp;$A$2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,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,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,{"ItemId":6010111110,"Num":1,"Weight":100},{"ItemId":6010112110,"Num":1,"Weight":100},{"ItemId":6010113110,"Num":1,"Weight":100},{"ItemId":6010114110,"Num":1,"Weight":100},{"ItemId":6010121110,"Num":1,"Weight":100},{"ItemId":6010122110,"Num":1,"Weight":100},{"ItemId":6010123110,"Num":1,"Weight":100},{"ItemId":6010124110,"Num":1,"Weight":100},{"ItemId":6010131110,"Num":1,"Weight":100},{"ItemId":6010132110,"Num":1,"Weight":100},{"ItemId":6010133110,"Num":1,"Weight":100},{"ItemId":6010134110,"Num":1,"Weight":100},{"ItemId":6010211110,"Num":1,"Weight":100},{"ItemId":6010212110,"Num":1,"Weight":100},{"ItemId":6010213110,"Num":1,"Weight":100},{"ItemId":6010214110,"Num":1,"Weight":100},{"ItemId":6010221110,"Num":1,"Weight":100},{"ItemId":6010222110,"Num":1,"Weight":100},{"ItemId":6010223110,"Num":1,"Weight":100},{"ItemId":6010224110,"Num":1,"Weight":100},{"ItemId":6010231110,"Num":1,"Weight":100},{"ItemId":6010232110,"Num":1,"Weight":100},{"ItemId":6010233110,"Num":1,"Weight":100},{"ItemId":6010234110,"Num":1,"Weight":100},{"ItemId":6010311110,"Num":1,"Weight":100},{"ItemId":6010312110,"Num":1,"Weight":100},{"ItemId":6010313110,"Num":1,"Weight":100},{"ItemId":6010314110,"Num":1,"Weight":100},{"ItemId":6010321110,"Num":1,"Weight":100},{"ItemId":6010322110,"Num":1,"Weight":100},{"ItemId":6010323110,"Num":1,"Weight":100},{"ItemId":6010324110,"Num":1,"Weight":100},{"ItemId":6010331110,"Num":1,"Weight":100},{"ItemId":6010332110,"Num":1,"Weight":100},{"ItemId":6010333110,"Num":1,"Weight":100},{"ItemId":6010334110,"Num":1,"Weight":100},{"ItemId":6010411110,"Num":1,"Weight":100},{"ItemId":6010412110,"Num":1,"Weight":100},{"ItemId":6010413110,"Num":1,"Weight":100},{"ItemId":6010414110,"Num":1,"Weight":100},{"ItemId":6010421110,"Num":1,"Weight":100},{"ItemId":6010422110,"Num":1,"Weight":100},{"ItemId":6010423110,"Num":1,"Weight":100},{"ItemId":6010424110,"Num":1,"Weight":100},{"ItemId":6010431110,"Num":1,"Weight":100},{"ItemId":6010432110,"Num":1,"Weight":100},{"ItemId":6010433110,"Num":1,"Weight":100},{"ItemId":6010434110,"Num":1,"Weight":100},{"ItemId":6011111115,"Num":1,"Weight":100},{"ItemId":6011112115,"Num":1,"Weight":100},{"ItemId":6011113115,"Num":1,"Weight":100},{"ItemId":6011114115,"Num":1,"Weight":100},{"ItemId":6011121115,"Num":1,"Weight":100},{"ItemId":6011122115,"Num":1,"Weight":100},{"ItemId":6011123115,"Num":1,"Weight":100},{"ItemId":6011124115,"Num":1,"Weight":100},{"ItemId":6011131115,"Num":1,"Weight":100},{"ItemId":6011132115,"Num":1,"Weight":100},{"ItemId":6011133115,"Num":1,"Weight":100},{"ItemId":6011134115,"Num":1,"Weight":100},{"ItemId":6011211115,"Num":1,"Weight":100},{"ItemId":6011212115,"Num":1,"Weight":100},{"ItemId":6011213115,"Num":1,"Weight":100},{"ItemId":6011214115,"Num":1,"Weight":100},{"ItemId":6011221115,"Num":1,"Weight":100},{"ItemId":6011222115,"Num":1,"Weight":100},{"ItemId":6011223115,"Num":1,"Weight":100},{"ItemId":6011224115,"Num":1,"Weight":100},{"ItemId":6011231115,"Num":1,"Weight":100},{"ItemId":6011232115,"Num":1,"Weight":100},{"ItemId":6011233115,"Num":1,"Weight":100},{"ItemId":6011234115,"Num":1,"Weight":100},{"ItemId":6011311115,"Num":1,"Weight":100},{"ItemId":6011312115,"Num":1,"Weight":100},{"ItemId":6011313115,"Num":1,"Weight":100},{"ItemId":6011314115,"Num":1,"Weight":100},{"ItemId":6011321115,"Num":1,"Weight":100},{"ItemId":6011322115,"Num":1,"Weight":100},{"ItemId":6011323115,"Num":1,"Weight":100},{"ItemId":6011324115,"Num":1,"Weight":100},{"ItemId":6011331115,"Num":1,"Weight":100},{"ItemId":6011332115,"Num":1,"Weight":100},{"ItemId":6011333115,"Num":1,"Weight":100},{"ItemId":6011334115,"Num":1,"Weight":100},{"ItemId":6011411115,"Num":1,"Weight":100},{"ItemId":6011412115,"Num":1,"Weight":100},{"ItemId":6011413115,"Num":1,"Weight":100},{"ItemId":6011414115,"Num":1,"Weight":100},{"ItemId":6011421115,"Num":1,"Weight":100},{"ItemId":6011422115,"Num":1,"Weight":100},{"ItemId":6011423115,"Num":1,"Weight":100},{"ItemId":6011424115,"Num":1,"Weight":100},{"ItemId":6011431115,"Num":1,"Weight":100},{"ItemId":6011432115,"Num":1,"Weight":100},{"ItemId":6011433115,"Num":1,"Weight":100},{"ItemId":6011434115,"Num":1,"Weight":100},{"ItemId":6012111120,"Num":1,"Weight":100},{"ItemId":6012112120,"Num":1,"Weight":100},{"ItemId":6012113120,"Num":1,"Weight":100},{"ItemId":6012114120,"Num":1,"Weight":100},{"ItemId":6012121120,"Num":1,"Weight":100},{"ItemId":6012122120,"Num":1,"Weight":100},{"ItemId":6012123120,"Num":1,"Weight":100},{"ItemId":6012124120,"Num":1,"Weight":100},{"ItemId":6012131120,"Num":1,"Weight":100},{"ItemId":6012132120,"Num":1,"Weight":100},{"ItemId":6012133120,"Num":1,"Weight":100},{"ItemId":6012134120,"Num":1,"Weight":100},{"ItemId":6012211120,"Num":1,"Weight":100},{"ItemId":6012212120,"Num":1,"Weight":100},{"ItemId":6012213120,"Num":1,"Weight":100},{"ItemId":6012214120,"Num":1,"Weight":100},{"ItemId":6012221120,"Num":1,"Weight":100},{"ItemId":6012222120,"Num":1,"Weight":100},{"ItemId":6012223120,"Num":1,"Weight":100},{"ItemId":6012224120,"Num":1,"Weight":100},{"ItemId":6012231120,"Num":1,"Weight":100},{"ItemId":6012232120,"Num":1,"Weight":100},{"ItemId":6012233120,"Num":1,"Weight":100},{"ItemId":6012234120,"Num":1,"Weight":100},{"ItemId":6012311120,"Num":1,"Weight":100},{"ItemId":6012312120,"Num":1,"Weight":100},{"ItemId":6012313120,"Num":1,"Weight":100},{"ItemId":6012314120,"Num":1,"Weight":100},{"ItemId":6012321120,"Num":1,"Weight":100},{"ItemId":6012322120,"Num":1,"Weight":100},{"ItemId":6012323120,"Num":1,"Weight":100},{"ItemId":6012324120,"Num":1,"Weight":100},{"ItemId":6012331120,"Num":1,"Weight":100},{"ItemId":6012332120,"Num":1,"Weight":100},{"ItemId":6012333120,"Num":1,"Weight":100},{"ItemId":6012334120,"Num":1,"Weight":100},{"ItemId":6012411120,"Num":1,"Weight":100},{"ItemId":6012412120,"Num":1,"Weight":100},{"ItemId":6012413120,"Num":1,"Weight":100},{"ItemId":6012414120,"Num":1,"Weight":100},{"ItemId":6012421120,"Num":1,"Weight":100},{"ItemId":6012422120,"Num":1,"Weight":100},{"ItemId":6012423120,"Num":1,"Weight":100},{"ItemId":6012424120,"Num":1,"Weight":100},{"ItemId":6012431120,"Num":1,"Weight":100},{"ItemId":6012432120,"Num":1,"Weight":100},{"ItemId":6012433120,"Num":1,"Weight":100},{"ItemId":6012434120,"Num":1,"Weight":100}]</v>
      </c>
    </row>
    <row r="19" spans="1:15" x14ac:dyDescent="0.15">
      <c r="E19" s="29">
        <v>6002011010</v>
      </c>
      <c r="F19" s="29" t="str">
        <f t="shared" si="1"/>
        <v>"ItemId":6002011010</v>
      </c>
      <c r="G19" s="19" t="str">
        <f t="shared" si="2"/>
        <v>"Num":1</v>
      </c>
      <c r="H19" s="19" t="str">
        <f t="shared" si="3"/>
        <v>"Weight":100</v>
      </c>
      <c r="I19" s="19" t="str">
        <f t="shared" si="4"/>
        <v>{"ItemId":6002011010,"Num":1,"Weight":100}</v>
      </c>
      <c r="J19" s="1">
        <v>10</v>
      </c>
      <c r="K19" s="1">
        <v>2</v>
      </c>
      <c r="L19" s="1">
        <f t="shared" si="6"/>
        <v>1</v>
      </c>
    </row>
    <row r="20" spans="1:15" x14ac:dyDescent="0.15">
      <c r="E20" s="29">
        <v>6002012010</v>
      </c>
      <c r="F20" s="29" t="str">
        <f t="shared" si="1"/>
        <v>"ItemId":6002012010</v>
      </c>
      <c r="G20" s="19" t="str">
        <f t="shared" si="2"/>
        <v>"Num":1</v>
      </c>
      <c r="H20" s="19" t="str">
        <f t="shared" si="3"/>
        <v>"Weight":100</v>
      </c>
      <c r="I20" s="19" t="str">
        <f t="shared" si="4"/>
        <v>{"ItemId":6002012010,"Num":1,"Weight":100}</v>
      </c>
      <c r="J20" s="1">
        <f>J19</f>
        <v>10</v>
      </c>
      <c r="K20" s="1">
        <f>K19</f>
        <v>2</v>
      </c>
      <c r="L20" s="1">
        <f t="shared" si="6"/>
        <v>2</v>
      </c>
    </row>
    <row r="21" spans="1:15" x14ac:dyDescent="0.15">
      <c r="E21" s="29">
        <v>6002013010</v>
      </c>
      <c r="F21" s="29" t="str">
        <f t="shared" si="1"/>
        <v>"ItemId":6002013010</v>
      </c>
      <c r="G21" s="19" t="str">
        <f t="shared" si="2"/>
        <v>"Num":1</v>
      </c>
      <c r="H21" s="19" t="str">
        <f t="shared" si="3"/>
        <v>"Weight":100</v>
      </c>
      <c r="I21" s="19" t="str">
        <f t="shared" si="4"/>
        <v>{"ItemId":6002013010,"Num":1,"Weight":100}</v>
      </c>
      <c r="J21" s="1">
        <f t="shared" ref="J21:K30" si="7">J20</f>
        <v>10</v>
      </c>
      <c r="K21" s="1">
        <f t="shared" si="7"/>
        <v>2</v>
      </c>
      <c r="L21" s="1">
        <f t="shared" si="6"/>
        <v>3</v>
      </c>
      <c r="N21" s="20" t="s">
        <v>87</v>
      </c>
      <c r="O21" s="11" t="str">
        <f>$A$1&amp;_xlfn.TEXTJOIN($C$1,1,$I$7:I18)&amp;$A$2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]</v>
      </c>
    </row>
    <row r="22" spans="1:15" x14ac:dyDescent="0.15">
      <c r="E22" s="29">
        <v>6002014010</v>
      </c>
      <c r="F22" s="29" t="str">
        <f t="shared" si="1"/>
        <v>"ItemId":6002014010</v>
      </c>
      <c r="G22" s="19" t="str">
        <f t="shared" si="2"/>
        <v>"Num":1</v>
      </c>
      <c r="H22" s="19" t="str">
        <f t="shared" si="3"/>
        <v>"Weight":100</v>
      </c>
      <c r="I22" s="19" t="str">
        <f t="shared" si="4"/>
        <v>{"ItemId":6002014010,"Num":1,"Weight":100}</v>
      </c>
      <c r="J22" s="1">
        <f t="shared" si="7"/>
        <v>10</v>
      </c>
      <c r="K22" s="1">
        <f t="shared" si="7"/>
        <v>2</v>
      </c>
      <c r="L22" s="1">
        <f t="shared" si="6"/>
        <v>4</v>
      </c>
      <c r="N22" s="20" t="s">
        <v>92</v>
      </c>
      <c r="O22" s="11" t="str">
        <f>$A$1&amp;_xlfn.TEXTJOIN($C$1,1,$I$19:I30)&amp;$A$2</f>
        <v>[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]</v>
      </c>
    </row>
    <row r="23" spans="1:15" x14ac:dyDescent="0.15">
      <c r="E23" s="29">
        <v>6002021010</v>
      </c>
      <c r="F23" s="29" t="str">
        <f t="shared" si="1"/>
        <v>"ItemId":6002021010</v>
      </c>
      <c r="G23" s="19" t="str">
        <f t="shared" si="2"/>
        <v>"Num":1</v>
      </c>
      <c r="H23" s="19" t="str">
        <f t="shared" si="3"/>
        <v>"Weight":100</v>
      </c>
      <c r="I23" s="19" t="str">
        <f t="shared" si="4"/>
        <v>{"ItemId":6002021010,"Num":1,"Weight":100}</v>
      </c>
      <c r="J23" s="1">
        <f t="shared" si="7"/>
        <v>10</v>
      </c>
      <c r="K23" s="1">
        <f t="shared" si="7"/>
        <v>2</v>
      </c>
      <c r="L23" s="1">
        <f t="shared" si="6"/>
        <v>1</v>
      </c>
      <c r="N23" s="21" t="s">
        <v>93</v>
      </c>
      <c r="O23" s="11" t="str">
        <f>$A$1&amp;_xlfn.TEXTJOIN($C$1,1,$I$31:I78)&amp;$A$2</f>
        <v>[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]</v>
      </c>
    </row>
    <row r="24" spans="1:15" x14ac:dyDescent="0.15">
      <c r="E24" s="29">
        <v>6002022010</v>
      </c>
      <c r="F24" s="29" t="str">
        <f t="shared" si="1"/>
        <v>"ItemId":6002022010</v>
      </c>
      <c r="G24" s="19" t="str">
        <f t="shared" si="2"/>
        <v>"Num":1</v>
      </c>
      <c r="H24" s="19" t="str">
        <f t="shared" si="3"/>
        <v>"Weight":100</v>
      </c>
      <c r="I24" s="19" t="str">
        <f t="shared" si="4"/>
        <v>{"ItemId":6002022010,"Num":1,"Weight":100}</v>
      </c>
      <c r="J24" s="1">
        <f t="shared" si="7"/>
        <v>10</v>
      </c>
      <c r="K24" s="1">
        <f t="shared" si="7"/>
        <v>2</v>
      </c>
      <c r="L24" s="1">
        <f t="shared" si="6"/>
        <v>2</v>
      </c>
      <c r="N24" s="21" t="s">
        <v>94</v>
      </c>
      <c r="O24" s="11" t="str">
        <f>$A$1&amp;_xlfn.TEXTJOIN($C$1,1,$I$79:I126)&amp;$A$2</f>
        <v>[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]</v>
      </c>
    </row>
    <row r="25" spans="1:15" x14ac:dyDescent="0.15">
      <c r="E25" s="29">
        <v>6002023010</v>
      </c>
      <c r="F25" s="29" t="str">
        <f t="shared" si="1"/>
        <v>"ItemId":6002023010</v>
      </c>
      <c r="G25" s="19" t="str">
        <f t="shared" si="2"/>
        <v>"Num":1</v>
      </c>
      <c r="H25" s="19" t="str">
        <f t="shared" si="3"/>
        <v>"Weight":100</v>
      </c>
      <c r="I25" s="19" t="str">
        <f t="shared" si="4"/>
        <v>{"ItemId":6002023010,"Num":1,"Weight":100}</v>
      </c>
      <c r="J25" s="1">
        <f t="shared" si="7"/>
        <v>10</v>
      </c>
      <c r="K25" s="1">
        <f t="shared" si="7"/>
        <v>2</v>
      </c>
      <c r="L25" s="1">
        <f t="shared" si="6"/>
        <v>3</v>
      </c>
      <c r="N25" s="22" t="s">
        <v>88</v>
      </c>
      <c r="O25" s="11" t="str">
        <f>$A$1&amp;_xlfn.TEXTJOIN($C$1,1,$I$127:I174)&amp;$A$2</f>
        <v>[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]</v>
      </c>
    </row>
    <row r="26" spans="1:15" x14ac:dyDescent="0.15">
      <c r="E26" s="29">
        <v>6002024010</v>
      </c>
      <c r="F26" s="29" t="str">
        <f t="shared" si="1"/>
        <v>"ItemId":6002024010</v>
      </c>
      <c r="G26" s="19" t="str">
        <f t="shared" si="2"/>
        <v>"Num":1</v>
      </c>
      <c r="H26" s="19" t="str">
        <f t="shared" si="3"/>
        <v>"Weight":100</v>
      </c>
      <c r="I26" s="19" t="str">
        <f t="shared" si="4"/>
        <v>{"ItemId":6002024010,"Num":1,"Weight":100}</v>
      </c>
      <c r="J26" s="1">
        <f t="shared" si="7"/>
        <v>10</v>
      </c>
      <c r="K26" s="1">
        <f t="shared" si="7"/>
        <v>2</v>
      </c>
      <c r="L26" s="1">
        <f t="shared" si="6"/>
        <v>4</v>
      </c>
      <c r="N26" s="22" t="s">
        <v>95</v>
      </c>
      <c r="O26" s="11" t="str">
        <f>$A$1&amp;_xlfn.TEXTJOIN($C$1,1,$I$175:I222)&amp;$A$2</f>
        <v>[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]</v>
      </c>
    </row>
    <row r="27" spans="1:15" x14ac:dyDescent="0.15">
      <c r="E27" s="29">
        <v>6002031010</v>
      </c>
      <c r="F27" s="29" t="str">
        <f t="shared" si="1"/>
        <v>"ItemId":6002031010</v>
      </c>
      <c r="G27" s="19" t="str">
        <f t="shared" si="2"/>
        <v>"Num":1</v>
      </c>
      <c r="H27" s="19" t="str">
        <f t="shared" si="3"/>
        <v>"Weight":100</v>
      </c>
      <c r="I27" s="19" t="str">
        <f t="shared" si="4"/>
        <v>{"ItemId":6002031010,"Num":1,"Weight":100}</v>
      </c>
      <c r="J27" s="1">
        <f t="shared" si="7"/>
        <v>10</v>
      </c>
      <c r="K27" s="1">
        <f t="shared" si="7"/>
        <v>2</v>
      </c>
      <c r="L27" s="1">
        <f t="shared" si="6"/>
        <v>1</v>
      </c>
      <c r="N27" s="23" t="s">
        <v>89</v>
      </c>
      <c r="O27" s="11" t="str">
        <f>$A$1&amp;_xlfn.TEXTJOIN($C$1,1,$I$223:I270)&amp;$A$2</f>
        <v>[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]</v>
      </c>
    </row>
    <row r="28" spans="1:15" x14ac:dyDescent="0.15">
      <c r="E28" s="29">
        <v>6002032010</v>
      </c>
      <c r="F28" s="29" t="str">
        <f t="shared" si="1"/>
        <v>"ItemId":6002032010</v>
      </c>
      <c r="G28" s="19" t="str">
        <f t="shared" si="2"/>
        <v>"Num":1</v>
      </c>
      <c r="H28" s="19" t="str">
        <f t="shared" si="3"/>
        <v>"Weight":100</v>
      </c>
      <c r="I28" s="19" t="str">
        <f t="shared" si="4"/>
        <v>{"ItemId":6002032010,"Num":1,"Weight":100}</v>
      </c>
      <c r="J28" s="1">
        <f t="shared" si="7"/>
        <v>10</v>
      </c>
      <c r="K28" s="1">
        <f t="shared" si="7"/>
        <v>2</v>
      </c>
      <c r="L28" s="1">
        <f t="shared" si="6"/>
        <v>2</v>
      </c>
      <c r="N28" s="23" t="s">
        <v>96</v>
      </c>
      <c r="O28" s="11" t="str">
        <f>$A$1&amp;_xlfn.TEXTJOIN($C$1,1,$I$271:I318)&amp;$A$2</f>
        <v>[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]</v>
      </c>
    </row>
    <row r="29" spans="1:15" x14ac:dyDescent="0.15">
      <c r="E29" s="29">
        <v>6002033010</v>
      </c>
      <c r="F29" s="29" t="str">
        <f t="shared" si="1"/>
        <v>"ItemId":6002033010</v>
      </c>
      <c r="G29" s="19" t="str">
        <f t="shared" si="2"/>
        <v>"Num":1</v>
      </c>
      <c r="H29" s="19" t="str">
        <f t="shared" si="3"/>
        <v>"Weight":100</v>
      </c>
      <c r="I29" s="19" t="str">
        <f t="shared" si="4"/>
        <v>{"ItemId":6002033010,"Num":1,"Weight":100}</v>
      </c>
      <c r="J29" s="1">
        <f t="shared" si="7"/>
        <v>10</v>
      </c>
      <c r="K29" s="1">
        <f t="shared" si="7"/>
        <v>2</v>
      </c>
      <c r="L29" s="1">
        <f t="shared" si="6"/>
        <v>3</v>
      </c>
      <c r="N29" s="24" t="s">
        <v>90</v>
      </c>
      <c r="O29" s="11" t="str">
        <f>$A$1&amp;_xlfn.TEXTJOIN($C$1,1,$I$319:I366)&amp;$A$2</f>
        <v>[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]</v>
      </c>
    </row>
    <row r="30" spans="1:15" x14ac:dyDescent="0.15">
      <c r="E30" s="29">
        <v>6002034010</v>
      </c>
      <c r="F30" s="29" t="str">
        <f t="shared" si="1"/>
        <v>"ItemId":6002034010</v>
      </c>
      <c r="G30" s="19" t="str">
        <f t="shared" si="2"/>
        <v>"Num":1</v>
      </c>
      <c r="H30" s="19" t="str">
        <f t="shared" si="3"/>
        <v>"Weight":100</v>
      </c>
      <c r="I30" s="19" t="str">
        <f t="shared" si="4"/>
        <v>{"ItemId":6002034010,"Num":1,"Weight":100}</v>
      </c>
      <c r="J30" s="1">
        <f t="shared" si="7"/>
        <v>10</v>
      </c>
      <c r="K30" s="1">
        <f t="shared" si="7"/>
        <v>2</v>
      </c>
      <c r="L30" s="1">
        <f t="shared" si="6"/>
        <v>4</v>
      </c>
      <c r="N30" s="24" t="s">
        <v>97</v>
      </c>
      <c r="O30" s="11" t="str">
        <f>$A$1&amp;_xlfn.TEXTJOIN($C$1,1,$I$367:I414)&amp;$A$2</f>
        <v>[{"ItemId":6010111110,"Num":1,"Weight":100},{"ItemId":6010112110,"Num":1,"Weight":100},{"ItemId":6010113110,"Num":1,"Weight":100},{"ItemId":6010114110,"Num":1,"Weight":100},{"ItemId":6010121110,"Num":1,"Weight":100},{"ItemId":6010122110,"Num":1,"Weight":100},{"ItemId":6010123110,"Num":1,"Weight":100},{"ItemId":6010124110,"Num":1,"Weight":100},{"ItemId":6010131110,"Num":1,"Weight":100},{"ItemId":6010132110,"Num":1,"Weight":100},{"ItemId":6010133110,"Num":1,"Weight":100},{"ItemId":6010134110,"Num":1,"Weight":100},{"ItemId":6010211110,"Num":1,"Weight":100},{"ItemId":6010212110,"Num":1,"Weight":100},{"ItemId":6010213110,"Num":1,"Weight":100},{"ItemId":6010214110,"Num":1,"Weight":100},{"ItemId":6010221110,"Num":1,"Weight":100},{"ItemId":6010222110,"Num":1,"Weight":100},{"ItemId":6010223110,"Num":1,"Weight":100},{"ItemId":6010224110,"Num":1,"Weight":100},{"ItemId":6010231110,"Num":1,"Weight":100},{"ItemId":6010232110,"Num":1,"Weight":100},{"ItemId":6010233110,"Num":1,"Weight":100},{"ItemId":6010234110,"Num":1,"Weight":100},{"ItemId":6010311110,"Num":1,"Weight":100},{"ItemId":6010312110,"Num":1,"Weight":100},{"ItemId":6010313110,"Num":1,"Weight":100},{"ItemId":6010314110,"Num":1,"Weight":100},{"ItemId":6010321110,"Num":1,"Weight":100},{"ItemId":6010322110,"Num":1,"Weight":100},{"ItemId":6010323110,"Num":1,"Weight":100},{"ItemId":6010324110,"Num":1,"Weight":100},{"ItemId":6010331110,"Num":1,"Weight":100},{"ItemId":6010332110,"Num":1,"Weight":100},{"ItemId":6010333110,"Num":1,"Weight":100},{"ItemId":6010334110,"Num":1,"Weight":100},{"ItemId":6010411110,"Num":1,"Weight":100},{"ItemId":6010412110,"Num":1,"Weight":100},{"ItemId":6010413110,"Num":1,"Weight":100},{"ItemId":6010414110,"Num":1,"Weight":100},{"ItemId":6010421110,"Num":1,"Weight":100},{"ItemId":6010422110,"Num":1,"Weight":100},{"ItemId":6010423110,"Num":1,"Weight":100},{"ItemId":6010424110,"Num":1,"Weight":100},{"ItemId":6010431110,"Num":1,"Weight":100},{"ItemId":6010432110,"Num":1,"Weight":100},{"ItemId":6010433110,"Num":1,"Weight":100},{"ItemId":6010434110,"Num":1,"Weight":100}]</v>
      </c>
    </row>
    <row r="31" spans="1:15" x14ac:dyDescent="0.15">
      <c r="E31" s="31">
        <v>6003111020</v>
      </c>
      <c r="F31" s="31" t="str">
        <f t="shared" si="1"/>
        <v>"ItemId":6003111020</v>
      </c>
      <c r="G31" s="19" t="str">
        <f t="shared" si="2"/>
        <v>"Num":1</v>
      </c>
      <c r="H31" s="19" t="str">
        <f t="shared" si="3"/>
        <v>"Weight":100</v>
      </c>
      <c r="I31" s="19" t="str">
        <f t="shared" si="4"/>
        <v>{"ItemId":6003111020,"Num":1,"Weight":100}</v>
      </c>
      <c r="J31" s="1">
        <v>20</v>
      </c>
      <c r="K31" s="1">
        <v>3</v>
      </c>
      <c r="L31" s="1">
        <f t="shared" si="6"/>
        <v>1</v>
      </c>
      <c r="N31" s="25" t="s">
        <v>91</v>
      </c>
      <c r="O31" s="11" t="str">
        <f>$A$1&amp;_xlfn.TEXTJOIN($C$1,1,$I$415:I462)&amp;$A$2</f>
        <v>[{"ItemId":6011111115,"Num":1,"Weight":100},{"ItemId":6011112115,"Num":1,"Weight":100},{"ItemId":6011113115,"Num":1,"Weight":100},{"ItemId":6011114115,"Num":1,"Weight":100},{"ItemId":6011121115,"Num":1,"Weight":100},{"ItemId":6011122115,"Num":1,"Weight":100},{"ItemId":6011123115,"Num":1,"Weight":100},{"ItemId":6011124115,"Num":1,"Weight":100},{"ItemId":6011131115,"Num":1,"Weight":100},{"ItemId":6011132115,"Num":1,"Weight":100},{"ItemId":6011133115,"Num":1,"Weight":100},{"ItemId":6011134115,"Num":1,"Weight":100},{"ItemId":6011211115,"Num":1,"Weight":100},{"ItemId":6011212115,"Num":1,"Weight":100},{"ItemId":6011213115,"Num":1,"Weight":100},{"ItemId":6011214115,"Num":1,"Weight":100},{"ItemId":6011221115,"Num":1,"Weight":100},{"ItemId":6011222115,"Num":1,"Weight":100},{"ItemId":6011223115,"Num":1,"Weight":100},{"ItemId":6011224115,"Num":1,"Weight":100},{"ItemId":6011231115,"Num":1,"Weight":100},{"ItemId":6011232115,"Num":1,"Weight":100},{"ItemId":6011233115,"Num":1,"Weight":100},{"ItemId":6011234115,"Num":1,"Weight":100},{"ItemId":6011311115,"Num":1,"Weight":100},{"ItemId":6011312115,"Num":1,"Weight":100},{"ItemId":6011313115,"Num":1,"Weight":100},{"ItemId":6011314115,"Num":1,"Weight":100},{"ItemId":6011321115,"Num":1,"Weight":100},{"ItemId":6011322115,"Num":1,"Weight":100},{"ItemId":6011323115,"Num":1,"Weight":100},{"ItemId":6011324115,"Num":1,"Weight":100},{"ItemId":6011331115,"Num":1,"Weight":100},{"ItemId":6011332115,"Num":1,"Weight":100},{"ItemId":6011333115,"Num":1,"Weight":100},{"ItemId":6011334115,"Num":1,"Weight":100},{"ItemId":6011411115,"Num":1,"Weight":100},{"ItemId":6011412115,"Num":1,"Weight":100},{"ItemId":6011413115,"Num":1,"Weight":100},{"ItemId":6011414115,"Num":1,"Weight":100},{"ItemId":6011421115,"Num":1,"Weight":100},{"ItemId":6011422115,"Num":1,"Weight":100},{"ItemId":6011423115,"Num":1,"Weight":100},{"ItemId":6011424115,"Num":1,"Weight":100},{"ItemId":6011431115,"Num":1,"Weight":100},{"ItemId":6011432115,"Num":1,"Weight":100},{"ItemId":6011433115,"Num":1,"Weight":100},{"ItemId":6011434115,"Num":1,"Weight":100}]</v>
      </c>
    </row>
    <row r="32" spans="1:15" x14ac:dyDescent="0.15">
      <c r="E32" s="31">
        <v>6003112020</v>
      </c>
      <c r="F32" s="31" t="str">
        <f t="shared" si="1"/>
        <v>"ItemId":6003112020</v>
      </c>
      <c r="G32" s="19" t="str">
        <f t="shared" si="2"/>
        <v>"Num":1</v>
      </c>
      <c r="H32" s="19" t="str">
        <f t="shared" si="3"/>
        <v>"Weight":100</v>
      </c>
      <c r="I32" s="19" t="str">
        <f t="shared" si="4"/>
        <v>{"ItemId":6003112020,"Num":1,"Weight":100}</v>
      </c>
      <c r="J32" s="1">
        <f>J31</f>
        <v>20</v>
      </c>
      <c r="K32" s="1">
        <f>K31</f>
        <v>3</v>
      </c>
      <c r="L32" s="1">
        <f t="shared" si="6"/>
        <v>2</v>
      </c>
      <c r="N32" s="25" t="s">
        <v>98</v>
      </c>
      <c r="O32" s="11" t="str">
        <f>$A$1&amp;_xlfn.TEXTJOIN($C$1,1,$I$463:I510)&amp;$A$2</f>
        <v>[{"ItemId":6012111120,"Num":1,"Weight":100},{"ItemId":6012112120,"Num":1,"Weight":100},{"ItemId":6012113120,"Num":1,"Weight":100},{"ItemId":6012114120,"Num":1,"Weight":100},{"ItemId":6012121120,"Num":1,"Weight":100},{"ItemId":6012122120,"Num":1,"Weight":100},{"ItemId":6012123120,"Num":1,"Weight":100},{"ItemId":6012124120,"Num":1,"Weight":100},{"ItemId":6012131120,"Num":1,"Weight":100},{"ItemId":6012132120,"Num":1,"Weight":100},{"ItemId":6012133120,"Num":1,"Weight":100},{"ItemId":6012134120,"Num":1,"Weight":100},{"ItemId":6012211120,"Num":1,"Weight":100},{"ItemId":6012212120,"Num":1,"Weight":100},{"ItemId":6012213120,"Num":1,"Weight":100},{"ItemId":6012214120,"Num":1,"Weight":100},{"ItemId":6012221120,"Num":1,"Weight":100},{"ItemId":6012222120,"Num":1,"Weight":100},{"ItemId":6012223120,"Num":1,"Weight":100},{"ItemId":6012224120,"Num":1,"Weight":100},{"ItemId":6012231120,"Num":1,"Weight":100},{"ItemId":6012232120,"Num":1,"Weight":100},{"ItemId":6012233120,"Num":1,"Weight":100},{"ItemId":6012234120,"Num":1,"Weight":100},{"ItemId":6012311120,"Num":1,"Weight":100},{"ItemId":6012312120,"Num":1,"Weight":100},{"ItemId":6012313120,"Num":1,"Weight":100},{"ItemId":6012314120,"Num":1,"Weight":100},{"ItemId":6012321120,"Num":1,"Weight":100},{"ItemId":6012322120,"Num":1,"Weight":100},{"ItemId":6012323120,"Num":1,"Weight":100},{"ItemId":6012324120,"Num":1,"Weight":100},{"ItemId":6012331120,"Num":1,"Weight":100},{"ItemId":6012332120,"Num":1,"Weight":100},{"ItemId":6012333120,"Num":1,"Weight":100},{"ItemId":6012334120,"Num":1,"Weight":100},{"ItemId":6012411120,"Num":1,"Weight":100},{"ItemId":6012412120,"Num":1,"Weight":100},{"ItemId":6012413120,"Num":1,"Weight":100},{"ItemId":6012414120,"Num":1,"Weight":100},{"ItemId":6012421120,"Num":1,"Weight":100},{"ItemId":6012422120,"Num":1,"Weight":100},{"ItemId":6012423120,"Num":1,"Weight":100},{"ItemId":6012424120,"Num":1,"Weight":100},{"ItemId":6012431120,"Num":1,"Weight":100},{"ItemId":6012432120,"Num":1,"Weight":100},{"ItemId":6012433120,"Num":1,"Weight":100},{"ItemId":6012434120,"Num":1,"Weight":100}]</v>
      </c>
    </row>
    <row r="33" spans="5:12" x14ac:dyDescent="0.15">
      <c r="E33" s="31">
        <v>6003113020</v>
      </c>
      <c r="F33" s="31" t="str">
        <f t="shared" si="1"/>
        <v>"ItemId":6003113020</v>
      </c>
      <c r="G33" s="19" t="str">
        <f t="shared" si="2"/>
        <v>"Num":1</v>
      </c>
      <c r="H33" s="19" t="str">
        <f t="shared" si="3"/>
        <v>"Weight":100</v>
      </c>
      <c r="I33" s="19" t="str">
        <f t="shared" si="4"/>
        <v>{"ItemId":6003113020,"Num":1,"Weight":100}</v>
      </c>
      <c r="J33" s="1">
        <f t="shared" ref="J33:K48" si="8">J32</f>
        <v>20</v>
      </c>
      <c r="K33" s="1">
        <f t="shared" si="8"/>
        <v>3</v>
      </c>
      <c r="L33" s="1">
        <f t="shared" si="6"/>
        <v>3</v>
      </c>
    </row>
    <row r="34" spans="5:12" x14ac:dyDescent="0.15">
      <c r="E34" s="31">
        <v>6003114020</v>
      </c>
      <c r="F34" s="31" t="str">
        <f t="shared" si="1"/>
        <v>"ItemId":6003114020</v>
      </c>
      <c r="G34" s="19" t="str">
        <f t="shared" si="2"/>
        <v>"Num":1</v>
      </c>
      <c r="H34" s="19" t="str">
        <f t="shared" si="3"/>
        <v>"Weight":100</v>
      </c>
      <c r="I34" s="19" t="str">
        <f t="shared" si="4"/>
        <v>{"ItemId":6003114020,"Num":1,"Weight":100}</v>
      </c>
      <c r="J34" s="1">
        <f t="shared" si="8"/>
        <v>20</v>
      </c>
      <c r="K34" s="1">
        <f t="shared" si="8"/>
        <v>3</v>
      </c>
      <c r="L34" s="1">
        <f t="shared" si="6"/>
        <v>4</v>
      </c>
    </row>
    <row r="35" spans="5:12" x14ac:dyDescent="0.15">
      <c r="E35" s="31">
        <v>6003121020</v>
      </c>
      <c r="F35" s="31" t="str">
        <f t="shared" si="1"/>
        <v>"ItemId":6003121020</v>
      </c>
      <c r="G35" s="19" t="str">
        <f t="shared" si="2"/>
        <v>"Num":1</v>
      </c>
      <c r="H35" s="19" t="str">
        <f t="shared" si="3"/>
        <v>"Weight":100</v>
      </c>
      <c r="I35" s="19" t="str">
        <f t="shared" si="4"/>
        <v>{"ItemId":6003121020,"Num":1,"Weight":100}</v>
      </c>
      <c r="J35" s="1">
        <f t="shared" si="8"/>
        <v>20</v>
      </c>
      <c r="K35" s="1">
        <f t="shared" si="8"/>
        <v>3</v>
      </c>
      <c r="L35" s="1">
        <f t="shared" si="6"/>
        <v>1</v>
      </c>
    </row>
    <row r="36" spans="5:12" x14ac:dyDescent="0.15">
      <c r="E36" s="31">
        <v>6003122020</v>
      </c>
      <c r="F36" s="31" t="str">
        <f t="shared" si="1"/>
        <v>"ItemId":6003122020</v>
      </c>
      <c r="G36" s="19" t="str">
        <f t="shared" si="2"/>
        <v>"Num":1</v>
      </c>
      <c r="H36" s="19" t="str">
        <f t="shared" si="3"/>
        <v>"Weight":100</v>
      </c>
      <c r="I36" s="19" t="str">
        <f t="shared" si="4"/>
        <v>{"ItemId":6003122020,"Num":1,"Weight":100}</v>
      </c>
      <c r="J36" s="1">
        <f t="shared" si="8"/>
        <v>20</v>
      </c>
      <c r="K36" s="1">
        <f t="shared" si="8"/>
        <v>3</v>
      </c>
      <c r="L36" s="1">
        <f t="shared" si="6"/>
        <v>2</v>
      </c>
    </row>
    <row r="37" spans="5:12" x14ac:dyDescent="0.15">
      <c r="E37" s="31">
        <v>6003123020</v>
      </c>
      <c r="F37" s="31" t="str">
        <f t="shared" si="1"/>
        <v>"ItemId":6003123020</v>
      </c>
      <c r="G37" s="19" t="str">
        <f t="shared" si="2"/>
        <v>"Num":1</v>
      </c>
      <c r="H37" s="19" t="str">
        <f t="shared" si="3"/>
        <v>"Weight":100</v>
      </c>
      <c r="I37" s="19" t="str">
        <f t="shared" si="4"/>
        <v>{"ItemId":6003123020,"Num":1,"Weight":100}</v>
      </c>
      <c r="J37" s="1">
        <f t="shared" si="8"/>
        <v>20</v>
      </c>
      <c r="K37" s="1">
        <f t="shared" si="8"/>
        <v>3</v>
      </c>
      <c r="L37" s="1">
        <f t="shared" si="6"/>
        <v>3</v>
      </c>
    </row>
    <row r="38" spans="5:12" x14ac:dyDescent="0.15">
      <c r="E38" s="31">
        <v>6003124020</v>
      </c>
      <c r="F38" s="31" t="str">
        <f t="shared" si="1"/>
        <v>"ItemId":6003124020</v>
      </c>
      <c r="G38" s="19" t="str">
        <f t="shared" si="2"/>
        <v>"Num":1</v>
      </c>
      <c r="H38" s="19" t="str">
        <f t="shared" si="3"/>
        <v>"Weight":100</v>
      </c>
      <c r="I38" s="19" t="str">
        <f t="shared" si="4"/>
        <v>{"ItemId":6003124020,"Num":1,"Weight":100}</v>
      </c>
      <c r="J38" s="1">
        <f t="shared" si="8"/>
        <v>20</v>
      </c>
      <c r="K38" s="1">
        <f t="shared" si="8"/>
        <v>3</v>
      </c>
      <c r="L38" s="1">
        <f t="shared" si="6"/>
        <v>4</v>
      </c>
    </row>
    <row r="39" spans="5:12" x14ac:dyDescent="0.15">
      <c r="E39" s="31">
        <v>6003131020</v>
      </c>
      <c r="F39" s="31" t="str">
        <f t="shared" si="1"/>
        <v>"ItemId":6003131020</v>
      </c>
      <c r="G39" s="19" t="str">
        <f t="shared" si="2"/>
        <v>"Num":1</v>
      </c>
      <c r="H39" s="19" t="str">
        <f t="shared" si="3"/>
        <v>"Weight":100</v>
      </c>
      <c r="I39" s="19" t="str">
        <f t="shared" si="4"/>
        <v>{"ItemId":6003131020,"Num":1,"Weight":100}</v>
      </c>
      <c r="J39" s="1">
        <f t="shared" si="8"/>
        <v>20</v>
      </c>
      <c r="K39" s="1">
        <f t="shared" si="8"/>
        <v>3</v>
      </c>
      <c r="L39" s="1">
        <f t="shared" si="6"/>
        <v>1</v>
      </c>
    </row>
    <row r="40" spans="5:12" x14ac:dyDescent="0.15">
      <c r="E40" s="31">
        <v>6003132020</v>
      </c>
      <c r="F40" s="31" t="str">
        <f t="shared" si="1"/>
        <v>"ItemId":6003132020</v>
      </c>
      <c r="G40" s="19" t="str">
        <f t="shared" si="2"/>
        <v>"Num":1</v>
      </c>
      <c r="H40" s="19" t="str">
        <f t="shared" si="3"/>
        <v>"Weight":100</v>
      </c>
      <c r="I40" s="19" t="str">
        <f t="shared" si="4"/>
        <v>{"ItemId":6003132020,"Num":1,"Weight":100}</v>
      </c>
      <c r="J40" s="1">
        <f t="shared" si="8"/>
        <v>20</v>
      </c>
      <c r="K40" s="1">
        <f t="shared" si="8"/>
        <v>3</v>
      </c>
      <c r="L40" s="1">
        <f t="shared" si="6"/>
        <v>2</v>
      </c>
    </row>
    <row r="41" spans="5:12" x14ac:dyDescent="0.15">
      <c r="E41" s="31">
        <v>6003133020</v>
      </c>
      <c r="F41" s="31" t="str">
        <f t="shared" si="1"/>
        <v>"ItemId":6003133020</v>
      </c>
      <c r="G41" s="19" t="str">
        <f t="shared" si="2"/>
        <v>"Num":1</v>
      </c>
      <c r="H41" s="19" t="str">
        <f t="shared" si="3"/>
        <v>"Weight":100</v>
      </c>
      <c r="I41" s="19" t="str">
        <f t="shared" si="4"/>
        <v>{"ItemId":6003133020,"Num":1,"Weight":100}</v>
      </c>
      <c r="J41" s="1">
        <f t="shared" si="8"/>
        <v>20</v>
      </c>
      <c r="K41" s="1">
        <f t="shared" si="8"/>
        <v>3</v>
      </c>
      <c r="L41" s="1">
        <f t="shared" si="6"/>
        <v>3</v>
      </c>
    </row>
    <row r="42" spans="5:12" x14ac:dyDescent="0.15">
      <c r="E42" s="31">
        <v>6003134020</v>
      </c>
      <c r="F42" s="31" t="str">
        <f t="shared" si="1"/>
        <v>"ItemId":6003134020</v>
      </c>
      <c r="G42" s="19" t="str">
        <f t="shared" si="2"/>
        <v>"Num":1</v>
      </c>
      <c r="H42" s="19" t="str">
        <f t="shared" si="3"/>
        <v>"Weight":100</v>
      </c>
      <c r="I42" s="19" t="str">
        <f t="shared" si="4"/>
        <v>{"ItemId":6003134020,"Num":1,"Weight":100}</v>
      </c>
      <c r="J42" s="1">
        <f t="shared" si="8"/>
        <v>20</v>
      </c>
      <c r="K42" s="1">
        <f t="shared" si="8"/>
        <v>3</v>
      </c>
      <c r="L42" s="1">
        <f t="shared" si="6"/>
        <v>4</v>
      </c>
    </row>
    <row r="43" spans="5:12" x14ac:dyDescent="0.15">
      <c r="E43" s="31">
        <v>6003211020</v>
      </c>
      <c r="F43" s="31" t="str">
        <f t="shared" si="1"/>
        <v>"ItemId":6003211020</v>
      </c>
      <c r="G43" s="19" t="str">
        <f t="shared" si="2"/>
        <v>"Num":1</v>
      </c>
      <c r="H43" s="19" t="str">
        <f t="shared" si="3"/>
        <v>"Weight":100</v>
      </c>
      <c r="I43" s="19" t="str">
        <f t="shared" si="4"/>
        <v>{"ItemId":6003211020,"Num":1,"Weight":100}</v>
      </c>
      <c r="J43" s="1">
        <f t="shared" si="8"/>
        <v>20</v>
      </c>
      <c r="K43" s="1">
        <f t="shared" si="8"/>
        <v>3</v>
      </c>
      <c r="L43" s="1">
        <f t="shared" si="6"/>
        <v>1</v>
      </c>
    </row>
    <row r="44" spans="5:12" x14ac:dyDescent="0.15">
      <c r="E44" s="31">
        <v>6003212020</v>
      </c>
      <c r="F44" s="31" t="str">
        <f t="shared" si="1"/>
        <v>"ItemId":6003212020</v>
      </c>
      <c r="G44" s="19" t="str">
        <f t="shared" si="2"/>
        <v>"Num":1</v>
      </c>
      <c r="H44" s="19" t="str">
        <f t="shared" si="3"/>
        <v>"Weight":100</v>
      </c>
      <c r="I44" s="19" t="str">
        <f t="shared" si="4"/>
        <v>{"ItemId":6003212020,"Num":1,"Weight":100}</v>
      </c>
      <c r="J44" s="1">
        <f t="shared" si="8"/>
        <v>20</v>
      </c>
      <c r="K44" s="1">
        <f t="shared" si="8"/>
        <v>3</v>
      </c>
      <c r="L44" s="1">
        <f t="shared" si="6"/>
        <v>2</v>
      </c>
    </row>
    <row r="45" spans="5:12" x14ac:dyDescent="0.15">
      <c r="E45" s="31">
        <v>6003213020</v>
      </c>
      <c r="F45" s="31" t="str">
        <f t="shared" si="1"/>
        <v>"ItemId":6003213020</v>
      </c>
      <c r="G45" s="19" t="str">
        <f t="shared" si="2"/>
        <v>"Num":1</v>
      </c>
      <c r="H45" s="19" t="str">
        <f t="shared" si="3"/>
        <v>"Weight":100</v>
      </c>
      <c r="I45" s="19" t="str">
        <f t="shared" si="4"/>
        <v>{"ItemId":6003213020,"Num":1,"Weight":100}</v>
      </c>
      <c r="J45" s="1">
        <f t="shared" si="8"/>
        <v>20</v>
      </c>
      <c r="K45" s="1">
        <f t="shared" si="8"/>
        <v>3</v>
      </c>
      <c r="L45" s="1">
        <f t="shared" si="6"/>
        <v>3</v>
      </c>
    </row>
    <row r="46" spans="5:12" x14ac:dyDescent="0.15">
      <c r="E46" s="31">
        <v>6003214020</v>
      </c>
      <c r="F46" s="31" t="str">
        <f t="shared" si="1"/>
        <v>"ItemId":6003214020</v>
      </c>
      <c r="G46" s="19" t="str">
        <f t="shared" si="2"/>
        <v>"Num":1</v>
      </c>
      <c r="H46" s="19" t="str">
        <f t="shared" si="3"/>
        <v>"Weight":100</v>
      </c>
      <c r="I46" s="19" t="str">
        <f t="shared" si="4"/>
        <v>{"ItemId":6003214020,"Num":1,"Weight":100}</v>
      </c>
      <c r="J46" s="1">
        <f t="shared" si="8"/>
        <v>20</v>
      </c>
      <c r="K46" s="1">
        <f t="shared" si="8"/>
        <v>3</v>
      </c>
      <c r="L46" s="1">
        <f t="shared" si="6"/>
        <v>4</v>
      </c>
    </row>
    <row r="47" spans="5:12" x14ac:dyDescent="0.15">
      <c r="E47" s="31">
        <v>6003221020</v>
      </c>
      <c r="F47" s="31" t="str">
        <f t="shared" si="1"/>
        <v>"ItemId":6003221020</v>
      </c>
      <c r="G47" s="19" t="str">
        <f t="shared" si="2"/>
        <v>"Num":1</v>
      </c>
      <c r="H47" s="19" t="str">
        <f t="shared" si="3"/>
        <v>"Weight":100</v>
      </c>
      <c r="I47" s="19" t="str">
        <f t="shared" si="4"/>
        <v>{"ItemId":6003221020,"Num":1,"Weight":100}</v>
      </c>
      <c r="J47" s="1">
        <f t="shared" si="8"/>
        <v>20</v>
      </c>
      <c r="K47" s="1">
        <f t="shared" si="8"/>
        <v>3</v>
      </c>
      <c r="L47" s="1">
        <f t="shared" si="6"/>
        <v>1</v>
      </c>
    </row>
    <row r="48" spans="5:12" x14ac:dyDescent="0.15">
      <c r="E48" s="31">
        <v>6003222020</v>
      </c>
      <c r="F48" s="31" t="str">
        <f t="shared" si="1"/>
        <v>"ItemId":6003222020</v>
      </c>
      <c r="G48" s="19" t="str">
        <f t="shared" si="2"/>
        <v>"Num":1</v>
      </c>
      <c r="H48" s="19" t="str">
        <f t="shared" si="3"/>
        <v>"Weight":100</v>
      </c>
      <c r="I48" s="19" t="str">
        <f t="shared" si="4"/>
        <v>{"ItemId":6003222020,"Num":1,"Weight":100}</v>
      </c>
      <c r="J48" s="1">
        <f t="shared" si="8"/>
        <v>20</v>
      </c>
      <c r="K48" s="1">
        <f t="shared" si="8"/>
        <v>3</v>
      </c>
      <c r="L48" s="1">
        <f t="shared" si="6"/>
        <v>2</v>
      </c>
    </row>
    <row r="49" spans="5:12" x14ac:dyDescent="0.15">
      <c r="E49" s="31">
        <v>6003223020</v>
      </c>
      <c r="F49" s="31" t="str">
        <f t="shared" si="1"/>
        <v>"ItemId":6003223020</v>
      </c>
      <c r="G49" s="19" t="str">
        <f t="shared" si="2"/>
        <v>"Num":1</v>
      </c>
      <c r="H49" s="19" t="str">
        <f t="shared" si="3"/>
        <v>"Weight":100</v>
      </c>
      <c r="I49" s="19" t="str">
        <f t="shared" si="4"/>
        <v>{"ItemId":6003223020,"Num":1,"Weight":100}</v>
      </c>
      <c r="J49" s="1">
        <f t="shared" ref="J49:K64" si="9">J48</f>
        <v>20</v>
      </c>
      <c r="K49" s="1">
        <f t="shared" si="9"/>
        <v>3</v>
      </c>
      <c r="L49" s="1">
        <f t="shared" si="6"/>
        <v>3</v>
      </c>
    </row>
    <row r="50" spans="5:12" x14ac:dyDescent="0.15">
      <c r="E50" s="31">
        <v>6003224020</v>
      </c>
      <c r="F50" s="31" t="str">
        <f t="shared" si="1"/>
        <v>"ItemId":6003224020</v>
      </c>
      <c r="G50" s="19" t="str">
        <f t="shared" si="2"/>
        <v>"Num":1</v>
      </c>
      <c r="H50" s="19" t="str">
        <f t="shared" si="3"/>
        <v>"Weight":100</v>
      </c>
      <c r="I50" s="19" t="str">
        <f t="shared" si="4"/>
        <v>{"ItemId":6003224020,"Num":1,"Weight":100}</v>
      </c>
      <c r="J50" s="1">
        <f t="shared" si="9"/>
        <v>20</v>
      </c>
      <c r="K50" s="1">
        <f t="shared" si="9"/>
        <v>3</v>
      </c>
      <c r="L50" s="1">
        <f t="shared" si="6"/>
        <v>4</v>
      </c>
    </row>
    <row r="51" spans="5:12" x14ac:dyDescent="0.15">
      <c r="E51" s="31">
        <v>6003231020</v>
      </c>
      <c r="F51" s="31" t="str">
        <f t="shared" si="1"/>
        <v>"ItemId":6003231020</v>
      </c>
      <c r="G51" s="19" t="str">
        <f t="shared" si="2"/>
        <v>"Num":1</v>
      </c>
      <c r="H51" s="19" t="str">
        <f t="shared" si="3"/>
        <v>"Weight":100</v>
      </c>
      <c r="I51" s="19" t="str">
        <f t="shared" si="4"/>
        <v>{"ItemId":6003231020,"Num":1,"Weight":100}</v>
      </c>
      <c r="J51" s="1">
        <f t="shared" si="9"/>
        <v>20</v>
      </c>
      <c r="K51" s="1">
        <f t="shared" si="9"/>
        <v>3</v>
      </c>
      <c r="L51" s="1">
        <f t="shared" si="6"/>
        <v>1</v>
      </c>
    </row>
    <row r="52" spans="5:12" x14ac:dyDescent="0.15">
      <c r="E52" s="31">
        <v>6003232020</v>
      </c>
      <c r="F52" s="31" t="str">
        <f t="shared" si="1"/>
        <v>"ItemId":6003232020</v>
      </c>
      <c r="G52" s="19" t="str">
        <f t="shared" si="2"/>
        <v>"Num":1</v>
      </c>
      <c r="H52" s="19" t="str">
        <f t="shared" si="3"/>
        <v>"Weight":100</v>
      </c>
      <c r="I52" s="19" t="str">
        <f t="shared" si="4"/>
        <v>{"ItemId":6003232020,"Num":1,"Weight":100}</v>
      </c>
      <c r="J52" s="1">
        <f t="shared" si="9"/>
        <v>20</v>
      </c>
      <c r="K52" s="1">
        <f t="shared" si="9"/>
        <v>3</v>
      </c>
      <c r="L52" s="1">
        <f t="shared" si="6"/>
        <v>2</v>
      </c>
    </row>
    <row r="53" spans="5:12" x14ac:dyDescent="0.15">
      <c r="E53" s="31">
        <v>6003233020</v>
      </c>
      <c r="F53" s="31" t="str">
        <f t="shared" si="1"/>
        <v>"ItemId":6003233020</v>
      </c>
      <c r="G53" s="19" t="str">
        <f t="shared" si="2"/>
        <v>"Num":1</v>
      </c>
      <c r="H53" s="19" t="str">
        <f t="shared" si="3"/>
        <v>"Weight":100</v>
      </c>
      <c r="I53" s="19" t="str">
        <f t="shared" si="4"/>
        <v>{"ItemId":6003233020,"Num":1,"Weight":100}</v>
      </c>
      <c r="J53" s="1">
        <f t="shared" si="9"/>
        <v>20</v>
      </c>
      <c r="K53" s="1">
        <f t="shared" si="9"/>
        <v>3</v>
      </c>
      <c r="L53" s="1">
        <f t="shared" si="6"/>
        <v>3</v>
      </c>
    </row>
    <row r="54" spans="5:12" x14ac:dyDescent="0.15">
      <c r="E54" s="31">
        <v>6003234020</v>
      </c>
      <c r="F54" s="31" t="str">
        <f t="shared" si="1"/>
        <v>"ItemId":6003234020</v>
      </c>
      <c r="G54" s="19" t="str">
        <f t="shared" si="2"/>
        <v>"Num":1</v>
      </c>
      <c r="H54" s="19" t="str">
        <f t="shared" si="3"/>
        <v>"Weight":100</v>
      </c>
      <c r="I54" s="19" t="str">
        <f t="shared" si="4"/>
        <v>{"ItemId":6003234020,"Num":1,"Weight":100}</v>
      </c>
      <c r="J54" s="1">
        <f t="shared" si="9"/>
        <v>20</v>
      </c>
      <c r="K54" s="1">
        <f t="shared" si="9"/>
        <v>3</v>
      </c>
      <c r="L54" s="1">
        <f t="shared" si="6"/>
        <v>4</v>
      </c>
    </row>
    <row r="55" spans="5:12" x14ac:dyDescent="0.15">
      <c r="E55" s="31">
        <v>6003311020</v>
      </c>
      <c r="F55" s="31" t="str">
        <f t="shared" si="1"/>
        <v>"ItemId":6003311020</v>
      </c>
      <c r="G55" s="19" t="str">
        <f t="shared" si="2"/>
        <v>"Num":1</v>
      </c>
      <c r="H55" s="19" t="str">
        <f t="shared" si="3"/>
        <v>"Weight":100</v>
      </c>
      <c r="I55" s="19" t="str">
        <f t="shared" si="4"/>
        <v>{"ItemId":6003311020,"Num":1,"Weight":100}</v>
      </c>
      <c r="J55" s="1">
        <f t="shared" si="9"/>
        <v>20</v>
      </c>
      <c r="K55" s="1">
        <f t="shared" si="9"/>
        <v>3</v>
      </c>
      <c r="L55" s="1">
        <f t="shared" si="6"/>
        <v>1</v>
      </c>
    </row>
    <row r="56" spans="5:12" x14ac:dyDescent="0.15">
      <c r="E56" s="31">
        <v>6003312020</v>
      </c>
      <c r="F56" s="31" t="str">
        <f t="shared" si="1"/>
        <v>"ItemId":6003312020</v>
      </c>
      <c r="G56" s="19" t="str">
        <f t="shared" si="2"/>
        <v>"Num":1</v>
      </c>
      <c r="H56" s="19" t="str">
        <f t="shared" si="3"/>
        <v>"Weight":100</v>
      </c>
      <c r="I56" s="19" t="str">
        <f t="shared" si="4"/>
        <v>{"ItemId":6003312020,"Num":1,"Weight":100}</v>
      </c>
      <c r="J56" s="1">
        <f t="shared" si="9"/>
        <v>20</v>
      </c>
      <c r="K56" s="1">
        <f t="shared" si="9"/>
        <v>3</v>
      </c>
      <c r="L56" s="1">
        <f t="shared" si="6"/>
        <v>2</v>
      </c>
    </row>
    <row r="57" spans="5:12" x14ac:dyDescent="0.15">
      <c r="E57" s="31">
        <v>6003313020</v>
      </c>
      <c r="F57" s="31" t="str">
        <f t="shared" si="1"/>
        <v>"ItemId":6003313020</v>
      </c>
      <c r="G57" s="19" t="str">
        <f t="shared" si="2"/>
        <v>"Num":1</v>
      </c>
      <c r="H57" s="19" t="str">
        <f t="shared" si="3"/>
        <v>"Weight":100</v>
      </c>
      <c r="I57" s="19" t="str">
        <f t="shared" si="4"/>
        <v>{"ItemId":6003313020,"Num":1,"Weight":100}</v>
      </c>
      <c r="J57" s="1">
        <f t="shared" si="9"/>
        <v>20</v>
      </c>
      <c r="K57" s="1">
        <f t="shared" si="9"/>
        <v>3</v>
      </c>
      <c r="L57" s="1">
        <f t="shared" si="6"/>
        <v>3</v>
      </c>
    </row>
    <row r="58" spans="5:12" x14ac:dyDescent="0.15">
      <c r="E58" s="31">
        <v>6003314020</v>
      </c>
      <c r="F58" s="31" t="str">
        <f t="shared" si="1"/>
        <v>"ItemId":6003314020</v>
      </c>
      <c r="G58" s="19" t="str">
        <f t="shared" si="2"/>
        <v>"Num":1</v>
      </c>
      <c r="H58" s="19" t="str">
        <f t="shared" si="3"/>
        <v>"Weight":100</v>
      </c>
      <c r="I58" s="19" t="str">
        <f t="shared" si="4"/>
        <v>{"ItemId":6003314020,"Num":1,"Weight":100}</v>
      </c>
      <c r="J58" s="1">
        <f t="shared" si="9"/>
        <v>20</v>
      </c>
      <c r="K58" s="1">
        <f t="shared" si="9"/>
        <v>3</v>
      </c>
      <c r="L58" s="1">
        <f t="shared" si="6"/>
        <v>4</v>
      </c>
    </row>
    <row r="59" spans="5:12" x14ac:dyDescent="0.15">
      <c r="E59" s="31">
        <v>6003321020</v>
      </c>
      <c r="F59" s="31" t="str">
        <f t="shared" si="1"/>
        <v>"ItemId":6003321020</v>
      </c>
      <c r="G59" s="19" t="str">
        <f t="shared" si="2"/>
        <v>"Num":1</v>
      </c>
      <c r="H59" s="19" t="str">
        <f t="shared" si="3"/>
        <v>"Weight":100</v>
      </c>
      <c r="I59" s="19" t="str">
        <f t="shared" si="4"/>
        <v>{"ItemId":6003321020,"Num":1,"Weight":100}</v>
      </c>
      <c r="J59" s="1">
        <f t="shared" si="9"/>
        <v>20</v>
      </c>
      <c r="K59" s="1">
        <f t="shared" si="9"/>
        <v>3</v>
      </c>
      <c r="L59" s="1">
        <f t="shared" si="6"/>
        <v>1</v>
      </c>
    </row>
    <row r="60" spans="5:12" x14ac:dyDescent="0.15">
      <c r="E60" s="31">
        <v>6003322020</v>
      </c>
      <c r="F60" s="31" t="str">
        <f t="shared" si="1"/>
        <v>"ItemId":6003322020</v>
      </c>
      <c r="G60" s="19" t="str">
        <f t="shared" si="2"/>
        <v>"Num":1</v>
      </c>
      <c r="H60" s="19" t="str">
        <f t="shared" si="3"/>
        <v>"Weight":100</v>
      </c>
      <c r="I60" s="19" t="str">
        <f t="shared" si="4"/>
        <v>{"ItemId":6003322020,"Num":1,"Weight":100}</v>
      </c>
      <c r="J60" s="1">
        <f t="shared" si="9"/>
        <v>20</v>
      </c>
      <c r="K60" s="1">
        <f t="shared" si="9"/>
        <v>3</v>
      </c>
      <c r="L60" s="1">
        <f t="shared" si="6"/>
        <v>2</v>
      </c>
    </row>
    <row r="61" spans="5:12" x14ac:dyDescent="0.15">
      <c r="E61" s="31">
        <v>6003323020</v>
      </c>
      <c r="F61" s="31" t="str">
        <f t="shared" si="1"/>
        <v>"ItemId":6003323020</v>
      </c>
      <c r="G61" s="19" t="str">
        <f t="shared" si="2"/>
        <v>"Num":1</v>
      </c>
      <c r="H61" s="19" t="str">
        <f t="shared" si="3"/>
        <v>"Weight":100</v>
      </c>
      <c r="I61" s="19" t="str">
        <f t="shared" si="4"/>
        <v>{"ItemId":6003323020,"Num":1,"Weight":100}</v>
      </c>
      <c r="J61" s="1">
        <f t="shared" si="9"/>
        <v>20</v>
      </c>
      <c r="K61" s="1">
        <f t="shared" si="9"/>
        <v>3</v>
      </c>
      <c r="L61" s="1">
        <f t="shared" si="6"/>
        <v>3</v>
      </c>
    </row>
    <row r="62" spans="5:12" x14ac:dyDescent="0.15">
      <c r="E62" s="31">
        <v>6003324020</v>
      </c>
      <c r="F62" s="31" t="str">
        <f t="shared" si="1"/>
        <v>"ItemId":6003324020</v>
      </c>
      <c r="G62" s="19" t="str">
        <f t="shared" si="2"/>
        <v>"Num":1</v>
      </c>
      <c r="H62" s="19" t="str">
        <f t="shared" si="3"/>
        <v>"Weight":100</v>
      </c>
      <c r="I62" s="19" t="str">
        <f t="shared" si="4"/>
        <v>{"ItemId":6003324020,"Num":1,"Weight":100}</v>
      </c>
      <c r="J62" s="1">
        <f t="shared" si="9"/>
        <v>20</v>
      </c>
      <c r="K62" s="1">
        <f t="shared" si="9"/>
        <v>3</v>
      </c>
      <c r="L62" s="1">
        <f t="shared" si="6"/>
        <v>4</v>
      </c>
    </row>
    <row r="63" spans="5:12" x14ac:dyDescent="0.15">
      <c r="E63" s="31">
        <v>6003331020</v>
      </c>
      <c r="F63" s="31" t="str">
        <f t="shared" si="1"/>
        <v>"ItemId":6003331020</v>
      </c>
      <c r="G63" s="19" t="str">
        <f t="shared" si="2"/>
        <v>"Num":1</v>
      </c>
      <c r="H63" s="19" t="str">
        <f t="shared" si="3"/>
        <v>"Weight":100</v>
      </c>
      <c r="I63" s="19" t="str">
        <f t="shared" si="4"/>
        <v>{"ItemId":6003331020,"Num":1,"Weight":100}</v>
      </c>
      <c r="J63" s="1">
        <f t="shared" si="9"/>
        <v>20</v>
      </c>
      <c r="K63" s="1">
        <f t="shared" si="9"/>
        <v>3</v>
      </c>
      <c r="L63" s="1">
        <f t="shared" si="6"/>
        <v>1</v>
      </c>
    </row>
    <row r="64" spans="5:12" x14ac:dyDescent="0.15">
      <c r="E64" s="31">
        <v>6003332020</v>
      </c>
      <c r="F64" s="31" t="str">
        <f t="shared" si="1"/>
        <v>"ItemId":6003332020</v>
      </c>
      <c r="G64" s="19" t="str">
        <f t="shared" si="2"/>
        <v>"Num":1</v>
      </c>
      <c r="H64" s="19" t="str">
        <f t="shared" si="3"/>
        <v>"Weight":100</v>
      </c>
      <c r="I64" s="19" t="str">
        <f t="shared" si="4"/>
        <v>{"ItemId":6003332020,"Num":1,"Weight":100}</v>
      </c>
      <c r="J64" s="1">
        <f t="shared" si="9"/>
        <v>20</v>
      </c>
      <c r="K64" s="1">
        <f t="shared" si="9"/>
        <v>3</v>
      </c>
      <c r="L64" s="1">
        <f t="shared" si="6"/>
        <v>2</v>
      </c>
    </row>
    <row r="65" spans="5:12" x14ac:dyDescent="0.15">
      <c r="E65" s="31">
        <v>6003333020</v>
      </c>
      <c r="F65" s="31" t="str">
        <f t="shared" si="1"/>
        <v>"ItemId":6003333020</v>
      </c>
      <c r="G65" s="19" t="str">
        <f t="shared" si="2"/>
        <v>"Num":1</v>
      </c>
      <c r="H65" s="19" t="str">
        <f t="shared" si="3"/>
        <v>"Weight":100</v>
      </c>
      <c r="I65" s="19" t="str">
        <f t="shared" si="4"/>
        <v>{"ItemId":6003333020,"Num":1,"Weight":100}</v>
      </c>
      <c r="J65" s="1">
        <f t="shared" ref="J65:K78" si="10">J64</f>
        <v>20</v>
      </c>
      <c r="K65" s="1">
        <f t="shared" si="10"/>
        <v>3</v>
      </c>
      <c r="L65" s="1">
        <f t="shared" si="6"/>
        <v>3</v>
      </c>
    </row>
    <row r="66" spans="5:12" x14ac:dyDescent="0.15">
      <c r="E66" s="31">
        <v>6003334020</v>
      </c>
      <c r="F66" s="31" t="str">
        <f t="shared" si="1"/>
        <v>"ItemId":6003334020</v>
      </c>
      <c r="G66" s="19" t="str">
        <f t="shared" si="2"/>
        <v>"Num":1</v>
      </c>
      <c r="H66" s="19" t="str">
        <f t="shared" si="3"/>
        <v>"Weight":100</v>
      </c>
      <c r="I66" s="19" t="str">
        <f t="shared" si="4"/>
        <v>{"ItemId":6003334020,"Num":1,"Weight":100}</v>
      </c>
      <c r="J66" s="1">
        <f t="shared" si="10"/>
        <v>20</v>
      </c>
      <c r="K66" s="1">
        <f t="shared" si="10"/>
        <v>3</v>
      </c>
      <c r="L66" s="1">
        <f t="shared" si="6"/>
        <v>4</v>
      </c>
    </row>
    <row r="67" spans="5:12" x14ac:dyDescent="0.15">
      <c r="E67" s="31">
        <v>6003411020</v>
      </c>
      <c r="F67" s="31" t="str">
        <f t="shared" si="1"/>
        <v>"ItemId":6003411020</v>
      </c>
      <c r="G67" s="19" t="str">
        <f t="shared" si="2"/>
        <v>"Num":1</v>
      </c>
      <c r="H67" s="19" t="str">
        <f t="shared" si="3"/>
        <v>"Weight":100</v>
      </c>
      <c r="I67" s="19" t="str">
        <f t="shared" si="4"/>
        <v>{"ItemId":6003411020,"Num":1,"Weight":100}</v>
      </c>
      <c r="J67" s="1">
        <f t="shared" si="10"/>
        <v>20</v>
      </c>
      <c r="K67" s="1">
        <f t="shared" si="10"/>
        <v>3</v>
      </c>
      <c r="L67" s="1">
        <f t="shared" si="6"/>
        <v>1</v>
      </c>
    </row>
    <row r="68" spans="5:12" x14ac:dyDescent="0.15">
      <c r="E68" s="31">
        <v>6003412020</v>
      </c>
      <c r="F68" s="31" t="str">
        <f t="shared" si="1"/>
        <v>"ItemId":6003412020</v>
      </c>
      <c r="G68" s="19" t="str">
        <f t="shared" si="2"/>
        <v>"Num":1</v>
      </c>
      <c r="H68" s="19" t="str">
        <f t="shared" si="3"/>
        <v>"Weight":100</v>
      </c>
      <c r="I68" s="19" t="str">
        <f t="shared" si="4"/>
        <v>{"ItemId":6003412020,"Num":1,"Weight":100}</v>
      </c>
      <c r="J68" s="1">
        <f t="shared" si="10"/>
        <v>20</v>
      </c>
      <c r="K68" s="1">
        <f t="shared" si="10"/>
        <v>3</v>
      </c>
      <c r="L68" s="1">
        <f t="shared" si="6"/>
        <v>2</v>
      </c>
    </row>
    <row r="69" spans="5:12" x14ac:dyDescent="0.15">
      <c r="E69" s="31">
        <v>6003413020</v>
      </c>
      <c r="F69" s="31" t="str">
        <f t="shared" si="1"/>
        <v>"ItemId":6003413020</v>
      </c>
      <c r="G69" s="19" t="str">
        <f t="shared" si="2"/>
        <v>"Num":1</v>
      </c>
      <c r="H69" s="19" t="str">
        <f t="shared" si="3"/>
        <v>"Weight":100</v>
      </c>
      <c r="I69" s="19" t="str">
        <f t="shared" si="4"/>
        <v>{"ItemId":6003413020,"Num":1,"Weight":100}</v>
      </c>
      <c r="J69" s="1">
        <f t="shared" si="10"/>
        <v>20</v>
      </c>
      <c r="K69" s="1">
        <f t="shared" si="10"/>
        <v>3</v>
      </c>
      <c r="L69" s="1">
        <f t="shared" si="6"/>
        <v>3</v>
      </c>
    </row>
    <row r="70" spans="5:12" x14ac:dyDescent="0.15">
      <c r="E70" s="31">
        <v>6003414020</v>
      </c>
      <c r="F70" s="31" t="str">
        <f t="shared" si="1"/>
        <v>"ItemId":6003414020</v>
      </c>
      <c r="G70" s="19" t="str">
        <f t="shared" si="2"/>
        <v>"Num":1</v>
      </c>
      <c r="H70" s="19" t="str">
        <f t="shared" si="3"/>
        <v>"Weight":100</v>
      </c>
      <c r="I70" s="19" t="str">
        <f t="shared" si="4"/>
        <v>{"ItemId":6003414020,"Num":1,"Weight":100}</v>
      </c>
      <c r="J70" s="1">
        <f t="shared" si="10"/>
        <v>20</v>
      </c>
      <c r="K70" s="1">
        <f t="shared" si="10"/>
        <v>3</v>
      </c>
      <c r="L70" s="1">
        <f t="shared" si="6"/>
        <v>4</v>
      </c>
    </row>
    <row r="71" spans="5:12" x14ac:dyDescent="0.15">
      <c r="E71" s="31">
        <v>6003421020</v>
      </c>
      <c r="F71" s="31" t="str">
        <f t="shared" si="1"/>
        <v>"ItemId":6003421020</v>
      </c>
      <c r="G71" s="19" t="str">
        <f t="shared" si="2"/>
        <v>"Num":1</v>
      </c>
      <c r="H71" s="19" t="str">
        <f t="shared" si="3"/>
        <v>"Weight":100</v>
      </c>
      <c r="I71" s="19" t="str">
        <f t="shared" si="4"/>
        <v>{"ItemId":6003421020,"Num":1,"Weight":100}</v>
      </c>
      <c r="J71" s="1">
        <f t="shared" si="10"/>
        <v>20</v>
      </c>
      <c r="K71" s="1">
        <f t="shared" si="10"/>
        <v>3</v>
      </c>
      <c r="L71" s="1">
        <f t="shared" si="6"/>
        <v>1</v>
      </c>
    </row>
    <row r="72" spans="5:12" x14ac:dyDescent="0.15">
      <c r="E72" s="31">
        <v>6003422020</v>
      </c>
      <c r="F72" s="31" t="str">
        <f t="shared" ref="F72:F135" si="11">$B$2&amp;$F$6&amp;$B$2&amp;$B$1&amp;E72</f>
        <v>"ItemId":6003422020</v>
      </c>
      <c r="G72" s="19" t="str">
        <f t="shared" ref="G72:G135" si="12">$B$2&amp;$G$6&amp;$B$2&amp;$B$1&amp;1</f>
        <v>"Num":1</v>
      </c>
      <c r="H72" s="19" t="str">
        <f t="shared" ref="H72:H135" si="13">$B$2&amp;$H$6&amp;$B$2&amp;$B$1&amp;100</f>
        <v>"Weight":100</v>
      </c>
      <c r="I72" s="19" t="str">
        <f t="shared" ref="I72:I135" si="14">$A$3&amp;_xlfn.TEXTJOIN($C$1,1,F72:H72)&amp;$A$4</f>
        <v>{"ItemId":6003422020,"Num":1,"Weight":100}</v>
      </c>
      <c r="J72" s="1">
        <f t="shared" si="10"/>
        <v>20</v>
      </c>
      <c r="K72" s="1">
        <f t="shared" si="10"/>
        <v>3</v>
      </c>
      <c r="L72" s="1">
        <f t="shared" si="6"/>
        <v>2</v>
      </c>
    </row>
    <row r="73" spans="5:12" x14ac:dyDescent="0.15">
      <c r="E73" s="31">
        <v>6003423020</v>
      </c>
      <c r="F73" s="31" t="str">
        <f t="shared" si="11"/>
        <v>"ItemId":6003423020</v>
      </c>
      <c r="G73" s="19" t="str">
        <f t="shared" si="12"/>
        <v>"Num":1</v>
      </c>
      <c r="H73" s="19" t="str">
        <f t="shared" si="13"/>
        <v>"Weight":100</v>
      </c>
      <c r="I73" s="19" t="str">
        <f t="shared" si="14"/>
        <v>{"ItemId":6003423020,"Num":1,"Weight":100}</v>
      </c>
      <c r="J73" s="1">
        <f t="shared" si="10"/>
        <v>20</v>
      </c>
      <c r="K73" s="1">
        <f t="shared" si="10"/>
        <v>3</v>
      </c>
      <c r="L73" s="1">
        <f t="shared" si="6"/>
        <v>3</v>
      </c>
    </row>
    <row r="74" spans="5:12" x14ac:dyDescent="0.15">
      <c r="E74" s="31">
        <v>6003424020</v>
      </c>
      <c r="F74" s="31" t="str">
        <f t="shared" si="11"/>
        <v>"ItemId":6003424020</v>
      </c>
      <c r="G74" s="19" t="str">
        <f t="shared" si="12"/>
        <v>"Num":1</v>
      </c>
      <c r="H74" s="19" t="str">
        <f t="shared" si="13"/>
        <v>"Weight":100</v>
      </c>
      <c r="I74" s="19" t="str">
        <f t="shared" si="14"/>
        <v>{"ItemId":6003424020,"Num":1,"Weight":100}</v>
      </c>
      <c r="J74" s="1">
        <f t="shared" si="10"/>
        <v>20</v>
      </c>
      <c r="K74" s="1">
        <f t="shared" si="10"/>
        <v>3</v>
      </c>
      <c r="L74" s="1">
        <f t="shared" si="6"/>
        <v>4</v>
      </c>
    </row>
    <row r="75" spans="5:12" x14ac:dyDescent="0.15">
      <c r="E75" s="31">
        <v>6003431020</v>
      </c>
      <c r="F75" s="31" t="str">
        <f t="shared" si="11"/>
        <v>"ItemId":6003431020</v>
      </c>
      <c r="G75" s="19" t="str">
        <f t="shared" si="12"/>
        <v>"Num":1</v>
      </c>
      <c r="H75" s="19" t="str">
        <f t="shared" si="13"/>
        <v>"Weight":100</v>
      </c>
      <c r="I75" s="19" t="str">
        <f t="shared" si="14"/>
        <v>{"ItemId":6003431020,"Num":1,"Weight":100}</v>
      </c>
      <c r="J75" s="1">
        <f t="shared" si="10"/>
        <v>20</v>
      </c>
      <c r="K75" s="1">
        <f t="shared" si="10"/>
        <v>3</v>
      </c>
      <c r="L75" s="1">
        <f t="shared" si="6"/>
        <v>1</v>
      </c>
    </row>
    <row r="76" spans="5:12" x14ac:dyDescent="0.15">
      <c r="E76" s="31">
        <v>6003432020</v>
      </c>
      <c r="F76" s="31" t="str">
        <f t="shared" si="11"/>
        <v>"ItemId":6003432020</v>
      </c>
      <c r="G76" s="19" t="str">
        <f t="shared" si="12"/>
        <v>"Num":1</v>
      </c>
      <c r="H76" s="19" t="str">
        <f t="shared" si="13"/>
        <v>"Weight":100</v>
      </c>
      <c r="I76" s="19" t="str">
        <f t="shared" si="14"/>
        <v>{"ItemId":6003432020,"Num":1,"Weight":100}</v>
      </c>
      <c r="J76" s="1">
        <f t="shared" si="10"/>
        <v>20</v>
      </c>
      <c r="K76" s="1">
        <f t="shared" si="10"/>
        <v>3</v>
      </c>
      <c r="L76" s="1">
        <f t="shared" ref="L76:L139" si="15">L72</f>
        <v>2</v>
      </c>
    </row>
    <row r="77" spans="5:12" x14ac:dyDescent="0.15">
      <c r="E77" s="31">
        <v>6003433020</v>
      </c>
      <c r="F77" s="31" t="str">
        <f t="shared" si="11"/>
        <v>"ItemId":6003433020</v>
      </c>
      <c r="G77" s="19" t="str">
        <f t="shared" si="12"/>
        <v>"Num":1</v>
      </c>
      <c r="H77" s="19" t="str">
        <f t="shared" si="13"/>
        <v>"Weight":100</v>
      </c>
      <c r="I77" s="19" t="str">
        <f t="shared" si="14"/>
        <v>{"ItemId":6003433020,"Num":1,"Weight":100}</v>
      </c>
      <c r="J77" s="1">
        <f t="shared" si="10"/>
        <v>20</v>
      </c>
      <c r="K77" s="1">
        <f t="shared" si="10"/>
        <v>3</v>
      </c>
      <c r="L77" s="1">
        <f t="shared" si="15"/>
        <v>3</v>
      </c>
    </row>
    <row r="78" spans="5:12" x14ac:dyDescent="0.15">
      <c r="E78" s="31">
        <v>6003434020</v>
      </c>
      <c r="F78" s="31" t="str">
        <f t="shared" si="11"/>
        <v>"ItemId":6003434020</v>
      </c>
      <c r="G78" s="19" t="str">
        <f t="shared" si="12"/>
        <v>"Num":1</v>
      </c>
      <c r="H78" s="19" t="str">
        <f t="shared" si="13"/>
        <v>"Weight":100</v>
      </c>
      <c r="I78" s="19" t="str">
        <f t="shared" si="14"/>
        <v>{"ItemId":6003434020,"Num":1,"Weight":100}</v>
      </c>
      <c r="J78" s="1">
        <f t="shared" si="10"/>
        <v>20</v>
      </c>
      <c r="K78" s="1">
        <f t="shared" si="10"/>
        <v>3</v>
      </c>
      <c r="L78" s="1">
        <f t="shared" si="15"/>
        <v>4</v>
      </c>
    </row>
    <row r="79" spans="5:12" x14ac:dyDescent="0.15">
      <c r="E79" s="31">
        <v>6004111030</v>
      </c>
      <c r="F79" s="31" t="str">
        <f t="shared" si="11"/>
        <v>"ItemId":6004111030</v>
      </c>
      <c r="G79" s="19" t="str">
        <f t="shared" si="12"/>
        <v>"Num":1</v>
      </c>
      <c r="H79" s="19" t="str">
        <f t="shared" si="13"/>
        <v>"Weight":100</v>
      </c>
      <c r="I79" s="19" t="str">
        <f t="shared" si="14"/>
        <v>{"ItemId":6004111030,"Num":1,"Weight":100}</v>
      </c>
      <c r="J79" s="1">
        <v>30</v>
      </c>
      <c r="K79" s="1">
        <v>4</v>
      </c>
      <c r="L79" s="1">
        <f t="shared" si="15"/>
        <v>1</v>
      </c>
    </row>
    <row r="80" spans="5:12" x14ac:dyDescent="0.15">
      <c r="E80" s="31">
        <v>6004112030</v>
      </c>
      <c r="F80" s="31" t="str">
        <f t="shared" si="11"/>
        <v>"ItemId":6004112030</v>
      </c>
      <c r="G80" s="19" t="str">
        <f t="shared" si="12"/>
        <v>"Num":1</v>
      </c>
      <c r="H80" s="19" t="str">
        <f t="shared" si="13"/>
        <v>"Weight":100</v>
      </c>
      <c r="I80" s="19" t="str">
        <f t="shared" si="14"/>
        <v>{"ItemId":6004112030,"Num":1,"Weight":100}</v>
      </c>
      <c r="J80" s="1">
        <f>J79</f>
        <v>30</v>
      </c>
      <c r="K80" s="1">
        <f>K79</f>
        <v>4</v>
      </c>
      <c r="L80" s="1">
        <f t="shared" si="15"/>
        <v>2</v>
      </c>
    </row>
    <row r="81" spans="5:12" x14ac:dyDescent="0.15">
      <c r="E81" s="31">
        <v>6004113030</v>
      </c>
      <c r="F81" s="31" t="str">
        <f t="shared" si="11"/>
        <v>"ItemId":6004113030</v>
      </c>
      <c r="G81" s="19" t="str">
        <f t="shared" si="12"/>
        <v>"Num":1</v>
      </c>
      <c r="H81" s="19" t="str">
        <f t="shared" si="13"/>
        <v>"Weight":100</v>
      </c>
      <c r="I81" s="19" t="str">
        <f t="shared" si="14"/>
        <v>{"ItemId":6004113030,"Num":1,"Weight":100}</v>
      </c>
      <c r="J81" s="1">
        <f t="shared" ref="J81:K96" si="16">J80</f>
        <v>30</v>
      </c>
      <c r="K81" s="1">
        <f t="shared" si="16"/>
        <v>4</v>
      </c>
      <c r="L81" s="1">
        <f t="shared" si="15"/>
        <v>3</v>
      </c>
    </row>
    <row r="82" spans="5:12" x14ac:dyDescent="0.15">
      <c r="E82" s="31">
        <v>6004114030</v>
      </c>
      <c r="F82" s="31" t="str">
        <f t="shared" si="11"/>
        <v>"ItemId":6004114030</v>
      </c>
      <c r="G82" s="19" t="str">
        <f t="shared" si="12"/>
        <v>"Num":1</v>
      </c>
      <c r="H82" s="19" t="str">
        <f t="shared" si="13"/>
        <v>"Weight":100</v>
      </c>
      <c r="I82" s="19" t="str">
        <f t="shared" si="14"/>
        <v>{"ItemId":6004114030,"Num":1,"Weight":100}</v>
      </c>
      <c r="J82" s="1">
        <f t="shared" si="16"/>
        <v>30</v>
      </c>
      <c r="K82" s="1">
        <f t="shared" si="16"/>
        <v>4</v>
      </c>
      <c r="L82" s="1">
        <f t="shared" si="15"/>
        <v>4</v>
      </c>
    </row>
    <row r="83" spans="5:12" x14ac:dyDescent="0.15">
      <c r="E83" s="31">
        <v>6004121030</v>
      </c>
      <c r="F83" s="31" t="str">
        <f t="shared" si="11"/>
        <v>"ItemId":6004121030</v>
      </c>
      <c r="G83" s="19" t="str">
        <f t="shared" si="12"/>
        <v>"Num":1</v>
      </c>
      <c r="H83" s="19" t="str">
        <f t="shared" si="13"/>
        <v>"Weight":100</v>
      </c>
      <c r="I83" s="19" t="str">
        <f t="shared" si="14"/>
        <v>{"ItemId":6004121030,"Num":1,"Weight":100}</v>
      </c>
      <c r="J83" s="1">
        <f t="shared" si="16"/>
        <v>30</v>
      </c>
      <c r="K83" s="1">
        <f t="shared" si="16"/>
        <v>4</v>
      </c>
      <c r="L83" s="1">
        <f t="shared" si="15"/>
        <v>1</v>
      </c>
    </row>
    <row r="84" spans="5:12" x14ac:dyDescent="0.15">
      <c r="E84" s="31">
        <v>6004122030</v>
      </c>
      <c r="F84" s="31" t="str">
        <f t="shared" si="11"/>
        <v>"ItemId":6004122030</v>
      </c>
      <c r="G84" s="19" t="str">
        <f t="shared" si="12"/>
        <v>"Num":1</v>
      </c>
      <c r="H84" s="19" t="str">
        <f t="shared" si="13"/>
        <v>"Weight":100</v>
      </c>
      <c r="I84" s="19" t="str">
        <f t="shared" si="14"/>
        <v>{"ItemId":6004122030,"Num":1,"Weight":100}</v>
      </c>
      <c r="J84" s="1">
        <f t="shared" si="16"/>
        <v>30</v>
      </c>
      <c r="K84" s="1">
        <f t="shared" si="16"/>
        <v>4</v>
      </c>
      <c r="L84" s="1">
        <f t="shared" si="15"/>
        <v>2</v>
      </c>
    </row>
    <row r="85" spans="5:12" x14ac:dyDescent="0.15">
      <c r="E85" s="31">
        <v>6004123030</v>
      </c>
      <c r="F85" s="31" t="str">
        <f t="shared" si="11"/>
        <v>"ItemId":6004123030</v>
      </c>
      <c r="G85" s="19" t="str">
        <f t="shared" si="12"/>
        <v>"Num":1</v>
      </c>
      <c r="H85" s="19" t="str">
        <f t="shared" si="13"/>
        <v>"Weight":100</v>
      </c>
      <c r="I85" s="19" t="str">
        <f t="shared" si="14"/>
        <v>{"ItemId":6004123030,"Num":1,"Weight":100}</v>
      </c>
      <c r="J85" s="1">
        <f t="shared" si="16"/>
        <v>30</v>
      </c>
      <c r="K85" s="1">
        <f t="shared" si="16"/>
        <v>4</v>
      </c>
      <c r="L85" s="1">
        <f t="shared" si="15"/>
        <v>3</v>
      </c>
    </row>
    <row r="86" spans="5:12" x14ac:dyDescent="0.15">
      <c r="E86" s="31">
        <v>6004124030</v>
      </c>
      <c r="F86" s="31" t="str">
        <f t="shared" si="11"/>
        <v>"ItemId":6004124030</v>
      </c>
      <c r="G86" s="19" t="str">
        <f t="shared" si="12"/>
        <v>"Num":1</v>
      </c>
      <c r="H86" s="19" t="str">
        <f t="shared" si="13"/>
        <v>"Weight":100</v>
      </c>
      <c r="I86" s="19" t="str">
        <f t="shared" si="14"/>
        <v>{"ItemId":6004124030,"Num":1,"Weight":100}</v>
      </c>
      <c r="J86" s="1">
        <f t="shared" si="16"/>
        <v>30</v>
      </c>
      <c r="K86" s="1">
        <f t="shared" si="16"/>
        <v>4</v>
      </c>
      <c r="L86" s="1">
        <f t="shared" si="15"/>
        <v>4</v>
      </c>
    </row>
    <row r="87" spans="5:12" x14ac:dyDescent="0.15">
      <c r="E87" s="31">
        <v>6004131030</v>
      </c>
      <c r="F87" s="31" t="str">
        <f t="shared" si="11"/>
        <v>"ItemId":6004131030</v>
      </c>
      <c r="G87" s="19" t="str">
        <f t="shared" si="12"/>
        <v>"Num":1</v>
      </c>
      <c r="H87" s="19" t="str">
        <f t="shared" si="13"/>
        <v>"Weight":100</v>
      </c>
      <c r="I87" s="19" t="str">
        <f t="shared" si="14"/>
        <v>{"ItemId":6004131030,"Num":1,"Weight":100}</v>
      </c>
      <c r="J87" s="1">
        <f t="shared" si="16"/>
        <v>30</v>
      </c>
      <c r="K87" s="1">
        <f t="shared" si="16"/>
        <v>4</v>
      </c>
      <c r="L87" s="1">
        <f t="shared" si="15"/>
        <v>1</v>
      </c>
    </row>
    <row r="88" spans="5:12" x14ac:dyDescent="0.15">
      <c r="E88" s="31">
        <v>6004132030</v>
      </c>
      <c r="F88" s="31" t="str">
        <f t="shared" si="11"/>
        <v>"ItemId":6004132030</v>
      </c>
      <c r="G88" s="19" t="str">
        <f t="shared" si="12"/>
        <v>"Num":1</v>
      </c>
      <c r="H88" s="19" t="str">
        <f t="shared" si="13"/>
        <v>"Weight":100</v>
      </c>
      <c r="I88" s="19" t="str">
        <f t="shared" si="14"/>
        <v>{"ItemId":6004132030,"Num":1,"Weight":100}</v>
      </c>
      <c r="J88" s="1">
        <f t="shared" si="16"/>
        <v>30</v>
      </c>
      <c r="K88" s="1">
        <f t="shared" si="16"/>
        <v>4</v>
      </c>
      <c r="L88" s="1">
        <f t="shared" si="15"/>
        <v>2</v>
      </c>
    </row>
    <row r="89" spans="5:12" x14ac:dyDescent="0.15">
      <c r="E89" s="31">
        <v>6004133030</v>
      </c>
      <c r="F89" s="31" t="str">
        <f t="shared" si="11"/>
        <v>"ItemId":6004133030</v>
      </c>
      <c r="G89" s="19" t="str">
        <f t="shared" si="12"/>
        <v>"Num":1</v>
      </c>
      <c r="H89" s="19" t="str">
        <f t="shared" si="13"/>
        <v>"Weight":100</v>
      </c>
      <c r="I89" s="19" t="str">
        <f t="shared" si="14"/>
        <v>{"ItemId":6004133030,"Num":1,"Weight":100}</v>
      </c>
      <c r="J89" s="1">
        <f t="shared" si="16"/>
        <v>30</v>
      </c>
      <c r="K89" s="1">
        <f t="shared" si="16"/>
        <v>4</v>
      </c>
      <c r="L89" s="1">
        <f t="shared" si="15"/>
        <v>3</v>
      </c>
    </row>
    <row r="90" spans="5:12" x14ac:dyDescent="0.15">
      <c r="E90" s="31">
        <v>6004134030</v>
      </c>
      <c r="F90" s="31" t="str">
        <f t="shared" si="11"/>
        <v>"ItemId":6004134030</v>
      </c>
      <c r="G90" s="19" t="str">
        <f t="shared" si="12"/>
        <v>"Num":1</v>
      </c>
      <c r="H90" s="19" t="str">
        <f t="shared" si="13"/>
        <v>"Weight":100</v>
      </c>
      <c r="I90" s="19" t="str">
        <f t="shared" si="14"/>
        <v>{"ItemId":6004134030,"Num":1,"Weight":100}</v>
      </c>
      <c r="J90" s="1">
        <f t="shared" si="16"/>
        <v>30</v>
      </c>
      <c r="K90" s="1">
        <f t="shared" si="16"/>
        <v>4</v>
      </c>
      <c r="L90" s="1">
        <f t="shared" si="15"/>
        <v>4</v>
      </c>
    </row>
    <row r="91" spans="5:12" x14ac:dyDescent="0.15">
      <c r="E91" s="31">
        <v>6004211030</v>
      </c>
      <c r="F91" s="31" t="str">
        <f t="shared" si="11"/>
        <v>"ItemId":6004211030</v>
      </c>
      <c r="G91" s="19" t="str">
        <f t="shared" si="12"/>
        <v>"Num":1</v>
      </c>
      <c r="H91" s="19" t="str">
        <f t="shared" si="13"/>
        <v>"Weight":100</v>
      </c>
      <c r="I91" s="19" t="str">
        <f t="shared" si="14"/>
        <v>{"ItemId":6004211030,"Num":1,"Weight":100}</v>
      </c>
      <c r="J91" s="1">
        <f t="shared" si="16"/>
        <v>30</v>
      </c>
      <c r="K91" s="1">
        <f t="shared" si="16"/>
        <v>4</v>
      </c>
      <c r="L91" s="1">
        <f t="shared" si="15"/>
        <v>1</v>
      </c>
    </row>
    <row r="92" spans="5:12" x14ac:dyDescent="0.15">
      <c r="E92" s="31">
        <v>6004212030</v>
      </c>
      <c r="F92" s="31" t="str">
        <f t="shared" si="11"/>
        <v>"ItemId":6004212030</v>
      </c>
      <c r="G92" s="19" t="str">
        <f t="shared" si="12"/>
        <v>"Num":1</v>
      </c>
      <c r="H92" s="19" t="str">
        <f t="shared" si="13"/>
        <v>"Weight":100</v>
      </c>
      <c r="I92" s="19" t="str">
        <f t="shared" si="14"/>
        <v>{"ItemId":6004212030,"Num":1,"Weight":100}</v>
      </c>
      <c r="J92" s="1">
        <f t="shared" si="16"/>
        <v>30</v>
      </c>
      <c r="K92" s="1">
        <f t="shared" si="16"/>
        <v>4</v>
      </c>
      <c r="L92" s="1">
        <f t="shared" si="15"/>
        <v>2</v>
      </c>
    </row>
    <row r="93" spans="5:12" x14ac:dyDescent="0.15">
      <c r="E93" s="31">
        <v>6004213030</v>
      </c>
      <c r="F93" s="31" t="str">
        <f t="shared" si="11"/>
        <v>"ItemId":6004213030</v>
      </c>
      <c r="G93" s="19" t="str">
        <f t="shared" si="12"/>
        <v>"Num":1</v>
      </c>
      <c r="H93" s="19" t="str">
        <f t="shared" si="13"/>
        <v>"Weight":100</v>
      </c>
      <c r="I93" s="19" t="str">
        <f t="shared" si="14"/>
        <v>{"ItemId":6004213030,"Num":1,"Weight":100}</v>
      </c>
      <c r="J93" s="1">
        <f t="shared" si="16"/>
        <v>30</v>
      </c>
      <c r="K93" s="1">
        <f t="shared" si="16"/>
        <v>4</v>
      </c>
      <c r="L93" s="1">
        <f t="shared" si="15"/>
        <v>3</v>
      </c>
    </row>
    <row r="94" spans="5:12" x14ac:dyDescent="0.15">
      <c r="E94" s="31">
        <v>6004214030</v>
      </c>
      <c r="F94" s="31" t="str">
        <f t="shared" si="11"/>
        <v>"ItemId":6004214030</v>
      </c>
      <c r="G94" s="19" t="str">
        <f t="shared" si="12"/>
        <v>"Num":1</v>
      </c>
      <c r="H94" s="19" t="str">
        <f t="shared" si="13"/>
        <v>"Weight":100</v>
      </c>
      <c r="I94" s="19" t="str">
        <f t="shared" si="14"/>
        <v>{"ItemId":6004214030,"Num":1,"Weight":100}</v>
      </c>
      <c r="J94" s="1">
        <f t="shared" si="16"/>
        <v>30</v>
      </c>
      <c r="K94" s="1">
        <f t="shared" si="16"/>
        <v>4</v>
      </c>
      <c r="L94" s="1">
        <f t="shared" si="15"/>
        <v>4</v>
      </c>
    </row>
    <row r="95" spans="5:12" x14ac:dyDescent="0.15">
      <c r="E95" s="31">
        <v>6004221030</v>
      </c>
      <c r="F95" s="31" t="str">
        <f t="shared" si="11"/>
        <v>"ItemId":6004221030</v>
      </c>
      <c r="G95" s="19" t="str">
        <f t="shared" si="12"/>
        <v>"Num":1</v>
      </c>
      <c r="H95" s="19" t="str">
        <f t="shared" si="13"/>
        <v>"Weight":100</v>
      </c>
      <c r="I95" s="19" t="str">
        <f t="shared" si="14"/>
        <v>{"ItemId":6004221030,"Num":1,"Weight":100}</v>
      </c>
      <c r="J95" s="1">
        <f t="shared" si="16"/>
        <v>30</v>
      </c>
      <c r="K95" s="1">
        <f t="shared" si="16"/>
        <v>4</v>
      </c>
      <c r="L95" s="1">
        <f t="shared" si="15"/>
        <v>1</v>
      </c>
    </row>
    <row r="96" spans="5:12" x14ac:dyDescent="0.15">
      <c r="E96" s="31">
        <v>6004222030</v>
      </c>
      <c r="F96" s="31" t="str">
        <f t="shared" si="11"/>
        <v>"ItemId":6004222030</v>
      </c>
      <c r="G96" s="19" t="str">
        <f t="shared" si="12"/>
        <v>"Num":1</v>
      </c>
      <c r="H96" s="19" t="str">
        <f t="shared" si="13"/>
        <v>"Weight":100</v>
      </c>
      <c r="I96" s="19" t="str">
        <f t="shared" si="14"/>
        <v>{"ItemId":6004222030,"Num":1,"Weight":100}</v>
      </c>
      <c r="J96" s="1">
        <f t="shared" si="16"/>
        <v>30</v>
      </c>
      <c r="K96" s="1">
        <f t="shared" si="16"/>
        <v>4</v>
      </c>
      <c r="L96" s="1">
        <f t="shared" si="15"/>
        <v>2</v>
      </c>
    </row>
    <row r="97" spans="5:12" x14ac:dyDescent="0.15">
      <c r="E97" s="31">
        <v>6004223030</v>
      </c>
      <c r="F97" s="31" t="str">
        <f t="shared" si="11"/>
        <v>"ItemId":6004223030</v>
      </c>
      <c r="G97" s="19" t="str">
        <f t="shared" si="12"/>
        <v>"Num":1</v>
      </c>
      <c r="H97" s="19" t="str">
        <f t="shared" si="13"/>
        <v>"Weight":100</v>
      </c>
      <c r="I97" s="19" t="str">
        <f t="shared" si="14"/>
        <v>{"ItemId":6004223030,"Num":1,"Weight":100}</v>
      </c>
      <c r="J97" s="1">
        <f t="shared" ref="J97:K112" si="17">J96</f>
        <v>30</v>
      </c>
      <c r="K97" s="1">
        <f t="shared" si="17"/>
        <v>4</v>
      </c>
      <c r="L97" s="1">
        <f t="shared" si="15"/>
        <v>3</v>
      </c>
    </row>
    <row r="98" spans="5:12" x14ac:dyDescent="0.15">
      <c r="E98" s="31">
        <v>6004224030</v>
      </c>
      <c r="F98" s="31" t="str">
        <f t="shared" si="11"/>
        <v>"ItemId":6004224030</v>
      </c>
      <c r="G98" s="19" t="str">
        <f t="shared" si="12"/>
        <v>"Num":1</v>
      </c>
      <c r="H98" s="19" t="str">
        <f t="shared" si="13"/>
        <v>"Weight":100</v>
      </c>
      <c r="I98" s="19" t="str">
        <f t="shared" si="14"/>
        <v>{"ItemId":6004224030,"Num":1,"Weight":100}</v>
      </c>
      <c r="J98" s="1">
        <f t="shared" si="17"/>
        <v>30</v>
      </c>
      <c r="K98" s="1">
        <f t="shared" si="17"/>
        <v>4</v>
      </c>
      <c r="L98" s="1">
        <f t="shared" si="15"/>
        <v>4</v>
      </c>
    </row>
    <row r="99" spans="5:12" x14ac:dyDescent="0.15">
      <c r="E99" s="31">
        <v>6004231030</v>
      </c>
      <c r="F99" s="31" t="str">
        <f t="shared" si="11"/>
        <v>"ItemId":6004231030</v>
      </c>
      <c r="G99" s="19" t="str">
        <f t="shared" si="12"/>
        <v>"Num":1</v>
      </c>
      <c r="H99" s="19" t="str">
        <f t="shared" si="13"/>
        <v>"Weight":100</v>
      </c>
      <c r="I99" s="19" t="str">
        <f t="shared" si="14"/>
        <v>{"ItemId":6004231030,"Num":1,"Weight":100}</v>
      </c>
      <c r="J99" s="1">
        <f t="shared" si="17"/>
        <v>30</v>
      </c>
      <c r="K99" s="1">
        <f t="shared" si="17"/>
        <v>4</v>
      </c>
      <c r="L99" s="1">
        <f t="shared" si="15"/>
        <v>1</v>
      </c>
    </row>
    <row r="100" spans="5:12" x14ac:dyDescent="0.15">
      <c r="E100" s="31">
        <v>6004232030</v>
      </c>
      <c r="F100" s="31" t="str">
        <f t="shared" si="11"/>
        <v>"ItemId":6004232030</v>
      </c>
      <c r="G100" s="19" t="str">
        <f t="shared" si="12"/>
        <v>"Num":1</v>
      </c>
      <c r="H100" s="19" t="str">
        <f t="shared" si="13"/>
        <v>"Weight":100</v>
      </c>
      <c r="I100" s="19" t="str">
        <f t="shared" si="14"/>
        <v>{"ItemId":6004232030,"Num":1,"Weight":100}</v>
      </c>
      <c r="J100" s="1">
        <f t="shared" si="17"/>
        <v>30</v>
      </c>
      <c r="K100" s="1">
        <f t="shared" si="17"/>
        <v>4</v>
      </c>
      <c r="L100" s="1">
        <f t="shared" si="15"/>
        <v>2</v>
      </c>
    </row>
    <row r="101" spans="5:12" x14ac:dyDescent="0.15">
      <c r="E101" s="31">
        <v>6004233030</v>
      </c>
      <c r="F101" s="31" t="str">
        <f t="shared" si="11"/>
        <v>"ItemId":6004233030</v>
      </c>
      <c r="G101" s="19" t="str">
        <f t="shared" si="12"/>
        <v>"Num":1</v>
      </c>
      <c r="H101" s="19" t="str">
        <f t="shared" si="13"/>
        <v>"Weight":100</v>
      </c>
      <c r="I101" s="19" t="str">
        <f t="shared" si="14"/>
        <v>{"ItemId":6004233030,"Num":1,"Weight":100}</v>
      </c>
      <c r="J101" s="1">
        <f t="shared" si="17"/>
        <v>30</v>
      </c>
      <c r="K101" s="1">
        <f t="shared" si="17"/>
        <v>4</v>
      </c>
      <c r="L101" s="1">
        <f t="shared" si="15"/>
        <v>3</v>
      </c>
    </row>
    <row r="102" spans="5:12" x14ac:dyDescent="0.15">
      <c r="E102" s="31">
        <v>6004234030</v>
      </c>
      <c r="F102" s="31" t="str">
        <f t="shared" si="11"/>
        <v>"ItemId":6004234030</v>
      </c>
      <c r="G102" s="19" t="str">
        <f t="shared" si="12"/>
        <v>"Num":1</v>
      </c>
      <c r="H102" s="19" t="str">
        <f t="shared" si="13"/>
        <v>"Weight":100</v>
      </c>
      <c r="I102" s="19" t="str">
        <f t="shared" si="14"/>
        <v>{"ItemId":6004234030,"Num":1,"Weight":100}</v>
      </c>
      <c r="J102" s="1">
        <f t="shared" si="17"/>
        <v>30</v>
      </c>
      <c r="K102" s="1">
        <f t="shared" si="17"/>
        <v>4</v>
      </c>
      <c r="L102" s="1">
        <f t="shared" si="15"/>
        <v>4</v>
      </c>
    </row>
    <row r="103" spans="5:12" x14ac:dyDescent="0.15">
      <c r="E103" s="31">
        <v>6004311030</v>
      </c>
      <c r="F103" s="31" t="str">
        <f t="shared" si="11"/>
        <v>"ItemId":6004311030</v>
      </c>
      <c r="G103" s="19" t="str">
        <f t="shared" si="12"/>
        <v>"Num":1</v>
      </c>
      <c r="H103" s="19" t="str">
        <f t="shared" si="13"/>
        <v>"Weight":100</v>
      </c>
      <c r="I103" s="19" t="str">
        <f t="shared" si="14"/>
        <v>{"ItemId":6004311030,"Num":1,"Weight":100}</v>
      </c>
      <c r="J103" s="1">
        <f t="shared" si="17"/>
        <v>30</v>
      </c>
      <c r="K103" s="1">
        <f t="shared" si="17"/>
        <v>4</v>
      </c>
      <c r="L103" s="1">
        <f t="shared" si="15"/>
        <v>1</v>
      </c>
    </row>
    <row r="104" spans="5:12" x14ac:dyDescent="0.15">
      <c r="E104" s="31">
        <v>6004312030</v>
      </c>
      <c r="F104" s="31" t="str">
        <f t="shared" si="11"/>
        <v>"ItemId":6004312030</v>
      </c>
      <c r="G104" s="19" t="str">
        <f t="shared" si="12"/>
        <v>"Num":1</v>
      </c>
      <c r="H104" s="19" t="str">
        <f t="shared" si="13"/>
        <v>"Weight":100</v>
      </c>
      <c r="I104" s="19" t="str">
        <f t="shared" si="14"/>
        <v>{"ItemId":6004312030,"Num":1,"Weight":100}</v>
      </c>
      <c r="J104" s="1">
        <f t="shared" si="17"/>
        <v>30</v>
      </c>
      <c r="K104" s="1">
        <f t="shared" si="17"/>
        <v>4</v>
      </c>
      <c r="L104" s="1">
        <f t="shared" si="15"/>
        <v>2</v>
      </c>
    </row>
    <row r="105" spans="5:12" x14ac:dyDescent="0.15">
      <c r="E105" s="31">
        <v>6004313030</v>
      </c>
      <c r="F105" s="31" t="str">
        <f t="shared" si="11"/>
        <v>"ItemId":6004313030</v>
      </c>
      <c r="G105" s="19" t="str">
        <f t="shared" si="12"/>
        <v>"Num":1</v>
      </c>
      <c r="H105" s="19" t="str">
        <f t="shared" si="13"/>
        <v>"Weight":100</v>
      </c>
      <c r="I105" s="19" t="str">
        <f t="shared" si="14"/>
        <v>{"ItemId":6004313030,"Num":1,"Weight":100}</v>
      </c>
      <c r="J105" s="1">
        <f t="shared" si="17"/>
        <v>30</v>
      </c>
      <c r="K105" s="1">
        <f t="shared" si="17"/>
        <v>4</v>
      </c>
      <c r="L105" s="1">
        <f t="shared" si="15"/>
        <v>3</v>
      </c>
    </row>
    <row r="106" spans="5:12" x14ac:dyDescent="0.15">
      <c r="E106" s="31">
        <v>6004314030</v>
      </c>
      <c r="F106" s="31" t="str">
        <f t="shared" si="11"/>
        <v>"ItemId":6004314030</v>
      </c>
      <c r="G106" s="19" t="str">
        <f t="shared" si="12"/>
        <v>"Num":1</v>
      </c>
      <c r="H106" s="19" t="str">
        <f t="shared" si="13"/>
        <v>"Weight":100</v>
      </c>
      <c r="I106" s="19" t="str">
        <f t="shared" si="14"/>
        <v>{"ItemId":6004314030,"Num":1,"Weight":100}</v>
      </c>
      <c r="J106" s="1">
        <f t="shared" si="17"/>
        <v>30</v>
      </c>
      <c r="K106" s="1">
        <f t="shared" si="17"/>
        <v>4</v>
      </c>
      <c r="L106" s="1">
        <f t="shared" si="15"/>
        <v>4</v>
      </c>
    </row>
    <row r="107" spans="5:12" x14ac:dyDescent="0.15">
      <c r="E107" s="31">
        <v>6004321030</v>
      </c>
      <c r="F107" s="31" t="str">
        <f t="shared" si="11"/>
        <v>"ItemId":6004321030</v>
      </c>
      <c r="G107" s="19" t="str">
        <f t="shared" si="12"/>
        <v>"Num":1</v>
      </c>
      <c r="H107" s="19" t="str">
        <f t="shared" si="13"/>
        <v>"Weight":100</v>
      </c>
      <c r="I107" s="19" t="str">
        <f t="shared" si="14"/>
        <v>{"ItemId":6004321030,"Num":1,"Weight":100}</v>
      </c>
      <c r="J107" s="1">
        <f t="shared" si="17"/>
        <v>30</v>
      </c>
      <c r="K107" s="1">
        <f t="shared" si="17"/>
        <v>4</v>
      </c>
      <c r="L107" s="1">
        <f t="shared" si="15"/>
        <v>1</v>
      </c>
    </row>
    <row r="108" spans="5:12" x14ac:dyDescent="0.15">
      <c r="E108" s="31">
        <v>6004322030</v>
      </c>
      <c r="F108" s="31" t="str">
        <f t="shared" si="11"/>
        <v>"ItemId":6004322030</v>
      </c>
      <c r="G108" s="19" t="str">
        <f t="shared" si="12"/>
        <v>"Num":1</v>
      </c>
      <c r="H108" s="19" t="str">
        <f t="shared" si="13"/>
        <v>"Weight":100</v>
      </c>
      <c r="I108" s="19" t="str">
        <f t="shared" si="14"/>
        <v>{"ItemId":6004322030,"Num":1,"Weight":100}</v>
      </c>
      <c r="J108" s="1">
        <f t="shared" si="17"/>
        <v>30</v>
      </c>
      <c r="K108" s="1">
        <f t="shared" si="17"/>
        <v>4</v>
      </c>
      <c r="L108" s="1">
        <f t="shared" si="15"/>
        <v>2</v>
      </c>
    </row>
    <row r="109" spans="5:12" x14ac:dyDescent="0.15">
      <c r="E109" s="31">
        <v>6004323030</v>
      </c>
      <c r="F109" s="31" t="str">
        <f t="shared" si="11"/>
        <v>"ItemId":6004323030</v>
      </c>
      <c r="G109" s="19" t="str">
        <f t="shared" si="12"/>
        <v>"Num":1</v>
      </c>
      <c r="H109" s="19" t="str">
        <f t="shared" si="13"/>
        <v>"Weight":100</v>
      </c>
      <c r="I109" s="19" t="str">
        <f t="shared" si="14"/>
        <v>{"ItemId":6004323030,"Num":1,"Weight":100}</v>
      </c>
      <c r="J109" s="1">
        <f t="shared" si="17"/>
        <v>30</v>
      </c>
      <c r="K109" s="1">
        <f t="shared" si="17"/>
        <v>4</v>
      </c>
      <c r="L109" s="1">
        <f t="shared" si="15"/>
        <v>3</v>
      </c>
    </row>
    <row r="110" spans="5:12" x14ac:dyDescent="0.15">
      <c r="E110" s="31">
        <v>6004324030</v>
      </c>
      <c r="F110" s="31" t="str">
        <f t="shared" si="11"/>
        <v>"ItemId":6004324030</v>
      </c>
      <c r="G110" s="19" t="str">
        <f t="shared" si="12"/>
        <v>"Num":1</v>
      </c>
      <c r="H110" s="19" t="str">
        <f t="shared" si="13"/>
        <v>"Weight":100</v>
      </c>
      <c r="I110" s="19" t="str">
        <f t="shared" si="14"/>
        <v>{"ItemId":6004324030,"Num":1,"Weight":100}</v>
      </c>
      <c r="J110" s="1">
        <f t="shared" si="17"/>
        <v>30</v>
      </c>
      <c r="K110" s="1">
        <f t="shared" si="17"/>
        <v>4</v>
      </c>
      <c r="L110" s="1">
        <f t="shared" si="15"/>
        <v>4</v>
      </c>
    </row>
    <row r="111" spans="5:12" x14ac:dyDescent="0.15">
      <c r="E111" s="31">
        <v>6004331030</v>
      </c>
      <c r="F111" s="31" t="str">
        <f t="shared" si="11"/>
        <v>"ItemId":6004331030</v>
      </c>
      <c r="G111" s="19" t="str">
        <f t="shared" si="12"/>
        <v>"Num":1</v>
      </c>
      <c r="H111" s="19" t="str">
        <f t="shared" si="13"/>
        <v>"Weight":100</v>
      </c>
      <c r="I111" s="19" t="str">
        <f t="shared" si="14"/>
        <v>{"ItemId":6004331030,"Num":1,"Weight":100}</v>
      </c>
      <c r="J111" s="1">
        <f t="shared" si="17"/>
        <v>30</v>
      </c>
      <c r="K111" s="1">
        <f t="shared" si="17"/>
        <v>4</v>
      </c>
      <c r="L111" s="1">
        <f t="shared" si="15"/>
        <v>1</v>
      </c>
    </row>
    <row r="112" spans="5:12" x14ac:dyDescent="0.15">
      <c r="E112" s="31">
        <v>6004332030</v>
      </c>
      <c r="F112" s="31" t="str">
        <f t="shared" si="11"/>
        <v>"ItemId":6004332030</v>
      </c>
      <c r="G112" s="19" t="str">
        <f t="shared" si="12"/>
        <v>"Num":1</v>
      </c>
      <c r="H112" s="19" t="str">
        <f t="shared" si="13"/>
        <v>"Weight":100</v>
      </c>
      <c r="I112" s="19" t="str">
        <f t="shared" si="14"/>
        <v>{"ItemId":6004332030,"Num":1,"Weight":100}</v>
      </c>
      <c r="J112" s="1">
        <f t="shared" si="17"/>
        <v>30</v>
      </c>
      <c r="K112" s="1">
        <f t="shared" si="17"/>
        <v>4</v>
      </c>
      <c r="L112" s="1">
        <f t="shared" si="15"/>
        <v>2</v>
      </c>
    </row>
    <row r="113" spans="5:12" x14ac:dyDescent="0.15">
      <c r="E113" s="31">
        <v>6004333030</v>
      </c>
      <c r="F113" s="31" t="str">
        <f t="shared" si="11"/>
        <v>"ItemId":6004333030</v>
      </c>
      <c r="G113" s="19" t="str">
        <f t="shared" si="12"/>
        <v>"Num":1</v>
      </c>
      <c r="H113" s="19" t="str">
        <f t="shared" si="13"/>
        <v>"Weight":100</v>
      </c>
      <c r="I113" s="19" t="str">
        <f t="shared" si="14"/>
        <v>{"ItemId":6004333030,"Num":1,"Weight":100}</v>
      </c>
      <c r="J113" s="1">
        <f t="shared" ref="J113:K126" si="18">J112</f>
        <v>30</v>
      </c>
      <c r="K113" s="1">
        <f t="shared" si="18"/>
        <v>4</v>
      </c>
      <c r="L113" s="1">
        <f t="shared" si="15"/>
        <v>3</v>
      </c>
    </row>
    <row r="114" spans="5:12" x14ac:dyDescent="0.15">
      <c r="E114" s="31">
        <v>6004334030</v>
      </c>
      <c r="F114" s="31" t="str">
        <f t="shared" si="11"/>
        <v>"ItemId":6004334030</v>
      </c>
      <c r="G114" s="19" t="str">
        <f t="shared" si="12"/>
        <v>"Num":1</v>
      </c>
      <c r="H114" s="19" t="str">
        <f t="shared" si="13"/>
        <v>"Weight":100</v>
      </c>
      <c r="I114" s="19" t="str">
        <f t="shared" si="14"/>
        <v>{"ItemId":6004334030,"Num":1,"Weight":100}</v>
      </c>
      <c r="J114" s="1">
        <f t="shared" si="18"/>
        <v>30</v>
      </c>
      <c r="K114" s="1">
        <f t="shared" si="18"/>
        <v>4</v>
      </c>
      <c r="L114" s="1">
        <f t="shared" si="15"/>
        <v>4</v>
      </c>
    </row>
    <row r="115" spans="5:12" x14ac:dyDescent="0.15">
      <c r="E115" s="31">
        <v>6004411030</v>
      </c>
      <c r="F115" s="31" t="str">
        <f t="shared" si="11"/>
        <v>"ItemId":6004411030</v>
      </c>
      <c r="G115" s="19" t="str">
        <f t="shared" si="12"/>
        <v>"Num":1</v>
      </c>
      <c r="H115" s="19" t="str">
        <f t="shared" si="13"/>
        <v>"Weight":100</v>
      </c>
      <c r="I115" s="19" t="str">
        <f t="shared" si="14"/>
        <v>{"ItemId":6004411030,"Num":1,"Weight":100}</v>
      </c>
      <c r="J115" s="1">
        <f t="shared" si="18"/>
        <v>30</v>
      </c>
      <c r="K115" s="1">
        <f t="shared" si="18"/>
        <v>4</v>
      </c>
      <c r="L115" s="1">
        <f t="shared" si="15"/>
        <v>1</v>
      </c>
    </row>
    <row r="116" spans="5:12" x14ac:dyDescent="0.15">
      <c r="E116" s="31">
        <v>6004412030</v>
      </c>
      <c r="F116" s="31" t="str">
        <f t="shared" si="11"/>
        <v>"ItemId":6004412030</v>
      </c>
      <c r="G116" s="19" t="str">
        <f t="shared" si="12"/>
        <v>"Num":1</v>
      </c>
      <c r="H116" s="19" t="str">
        <f t="shared" si="13"/>
        <v>"Weight":100</v>
      </c>
      <c r="I116" s="19" t="str">
        <f t="shared" si="14"/>
        <v>{"ItemId":6004412030,"Num":1,"Weight":100}</v>
      </c>
      <c r="J116" s="1">
        <f t="shared" si="18"/>
        <v>30</v>
      </c>
      <c r="K116" s="1">
        <f t="shared" si="18"/>
        <v>4</v>
      </c>
      <c r="L116" s="1">
        <f t="shared" si="15"/>
        <v>2</v>
      </c>
    </row>
    <row r="117" spans="5:12" x14ac:dyDescent="0.15">
      <c r="E117" s="31">
        <v>6004413030</v>
      </c>
      <c r="F117" s="31" t="str">
        <f t="shared" si="11"/>
        <v>"ItemId":6004413030</v>
      </c>
      <c r="G117" s="19" t="str">
        <f t="shared" si="12"/>
        <v>"Num":1</v>
      </c>
      <c r="H117" s="19" t="str">
        <f t="shared" si="13"/>
        <v>"Weight":100</v>
      </c>
      <c r="I117" s="19" t="str">
        <f t="shared" si="14"/>
        <v>{"ItemId":6004413030,"Num":1,"Weight":100}</v>
      </c>
      <c r="J117" s="1">
        <f t="shared" si="18"/>
        <v>30</v>
      </c>
      <c r="K117" s="1">
        <f t="shared" si="18"/>
        <v>4</v>
      </c>
      <c r="L117" s="1">
        <f t="shared" si="15"/>
        <v>3</v>
      </c>
    </row>
    <row r="118" spans="5:12" x14ac:dyDescent="0.15">
      <c r="E118" s="31">
        <v>6004414030</v>
      </c>
      <c r="F118" s="31" t="str">
        <f t="shared" si="11"/>
        <v>"ItemId":6004414030</v>
      </c>
      <c r="G118" s="19" t="str">
        <f t="shared" si="12"/>
        <v>"Num":1</v>
      </c>
      <c r="H118" s="19" t="str">
        <f t="shared" si="13"/>
        <v>"Weight":100</v>
      </c>
      <c r="I118" s="19" t="str">
        <f t="shared" si="14"/>
        <v>{"ItemId":6004414030,"Num":1,"Weight":100}</v>
      </c>
      <c r="J118" s="1">
        <f t="shared" si="18"/>
        <v>30</v>
      </c>
      <c r="K118" s="1">
        <f t="shared" si="18"/>
        <v>4</v>
      </c>
      <c r="L118" s="1">
        <f t="shared" si="15"/>
        <v>4</v>
      </c>
    </row>
    <row r="119" spans="5:12" x14ac:dyDescent="0.15">
      <c r="E119" s="31">
        <v>6004421030</v>
      </c>
      <c r="F119" s="31" t="str">
        <f t="shared" si="11"/>
        <v>"ItemId":6004421030</v>
      </c>
      <c r="G119" s="19" t="str">
        <f t="shared" si="12"/>
        <v>"Num":1</v>
      </c>
      <c r="H119" s="19" t="str">
        <f t="shared" si="13"/>
        <v>"Weight":100</v>
      </c>
      <c r="I119" s="19" t="str">
        <f t="shared" si="14"/>
        <v>{"ItemId":6004421030,"Num":1,"Weight":100}</v>
      </c>
      <c r="J119" s="1">
        <f t="shared" si="18"/>
        <v>30</v>
      </c>
      <c r="K119" s="1">
        <f t="shared" si="18"/>
        <v>4</v>
      </c>
      <c r="L119" s="1">
        <f t="shared" si="15"/>
        <v>1</v>
      </c>
    </row>
    <row r="120" spans="5:12" x14ac:dyDescent="0.15">
      <c r="E120" s="31">
        <v>6004422030</v>
      </c>
      <c r="F120" s="31" t="str">
        <f t="shared" si="11"/>
        <v>"ItemId":6004422030</v>
      </c>
      <c r="G120" s="19" t="str">
        <f t="shared" si="12"/>
        <v>"Num":1</v>
      </c>
      <c r="H120" s="19" t="str">
        <f t="shared" si="13"/>
        <v>"Weight":100</v>
      </c>
      <c r="I120" s="19" t="str">
        <f t="shared" si="14"/>
        <v>{"ItemId":6004422030,"Num":1,"Weight":100}</v>
      </c>
      <c r="J120" s="1">
        <f t="shared" si="18"/>
        <v>30</v>
      </c>
      <c r="K120" s="1">
        <f t="shared" si="18"/>
        <v>4</v>
      </c>
      <c r="L120" s="1">
        <f t="shared" si="15"/>
        <v>2</v>
      </c>
    </row>
    <row r="121" spans="5:12" x14ac:dyDescent="0.15">
      <c r="E121" s="31">
        <v>6004423030</v>
      </c>
      <c r="F121" s="31" t="str">
        <f t="shared" si="11"/>
        <v>"ItemId":6004423030</v>
      </c>
      <c r="G121" s="19" t="str">
        <f t="shared" si="12"/>
        <v>"Num":1</v>
      </c>
      <c r="H121" s="19" t="str">
        <f t="shared" si="13"/>
        <v>"Weight":100</v>
      </c>
      <c r="I121" s="19" t="str">
        <f t="shared" si="14"/>
        <v>{"ItemId":6004423030,"Num":1,"Weight":100}</v>
      </c>
      <c r="J121" s="1">
        <f t="shared" si="18"/>
        <v>30</v>
      </c>
      <c r="K121" s="1">
        <f t="shared" si="18"/>
        <v>4</v>
      </c>
      <c r="L121" s="1">
        <f t="shared" si="15"/>
        <v>3</v>
      </c>
    </row>
    <row r="122" spans="5:12" x14ac:dyDescent="0.15">
      <c r="E122" s="31">
        <v>6004424030</v>
      </c>
      <c r="F122" s="31" t="str">
        <f t="shared" si="11"/>
        <v>"ItemId":6004424030</v>
      </c>
      <c r="G122" s="19" t="str">
        <f t="shared" si="12"/>
        <v>"Num":1</v>
      </c>
      <c r="H122" s="19" t="str">
        <f t="shared" si="13"/>
        <v>"Weight":100</v>
      </c>
      <c r="I122" s="19" t="str">
        <f t="shared" si="14"/>
        <v>{"ItemId":6004424030,"Num":1,"Weight":100}</v>
      </c>
      <c r="J122" s="1">
        <f t="shared" si="18"/>
        <v>30</v>
      </c>
      <c r="K122" s="1">
        <f t="shared" si="18"/>
        <v>4</v>
      </c>
      <c r="L122" s="1">
        <f t="shared" si="15"/>
        <v>4</v>
      </c>
    </row>
    <row r="123" spans="5:12" x14ac:dyDescent="0.15">
      <c r="E123" s="31">
        <v>6004431030</v>
      </c>
      <c r="F123" s="31" t="str">
        <f t="shared" si="11"/>
        <v>"ItemId":6004431030</v>
      </c>
      <c r="G123" s="19" t="str">
        <f t="shared" si="12"/>
        <v>"Num":1</v>
      </c>
      <c r="H123" s="19" t="str">
        <f t="shared" si="13"/>
        <v>"Weight":100</v>
      </c>
      <c r="I123" s="19" t="str">
        <f t="shared" si="14"/>
        <v>{"ItemId":6004431030,"Num":1,"Weight":100}</v>
      </c>
      <c r="J123" s="1">
        <f t="shared" si="18"/>
        <v>30</v>
      </c>
      <c r="K123" s="1">
        <f t="shared" si="18"/>
        <v>4</v>
      </c>
      <c r="L123" s="1">
        <f t="shared" si="15"/>
        <v>1</v>
      </c>
    </row>
    <row r="124" spans="5:12" x14ac:dyDescent="0.15">
      <c r="E124" s="31">
        <v>6004432030</v>
      </c>
      <c r="F124" s="31" t="str">
        <f t="shared" si="11"/>
        <v>"ItemId":6004432030</v>
      </c>
      <c r="G124" s="19" t="str">
        <f t="shared" si="12"/>
        <v>"Num":1</v>
      </c>
      <c r="H124" s="19" t="str">
        <f t="shared" si="13"/>
        <v>"Weight":100</v>
      </c>
      <c r="I124" s="19" t="str">
        <f t="shared" si="14"/>
        <v>{"ItemId":6004432030,"Num":1,"Weight":100}</v>
      </c>
      <c r="J124" s="1">
        <f t="shared" si="18"/>
        <v>30</v>
      </c>
      <c r="K124" s="1">
        <f t="shared" si="18"/>
        <v>4</v>
      </c>
      <c r="L124" s="1">
        <f t="shared" si="15"/>
        <v>2</v>
      </c>
    </row>
    <row r="125" spans="5:12" x14ac:dyDescent="0.15">
      <c r="E125" s="31">
        <v>6004433030</v>
      </c>
      <c r="F125" s="31" t="str">
        <f t="shared" si="11"/>
        <v>"ItemId":6004433030</v>
      </c>
      <c r="G125" s="19" t="str">
        <f t="shared" si="12"/>
        <v>"Num":1</v>
      </c>
      <c r="H125" s="19" t="str">
        <f t="shared" si="13"/>
        <v>"Weight":100</v>
      </c>
      <c r="I125" s="19" t="str">
        <f t="shared" si="14"/>
        <v>{"ItemId":6004433030,"Num":1,"Weight":100}</v>
      </c>
      <c r="J125" s="1">
        <f t="shared" si="18"/>
        <v>30</v>
      </c>
      <c r="K125" s="1">
        <f t="shared" si="18"/>
        <v>4</v>
      </c>
      <c r="L125" s="1">
        <f t="shared" si="15"/>
        <v>3</v>
      </c>
    </row>
    <row r="126" spans="5:12" x14ac:dyDescent="0.15">
      <c r="E126" s="31">
        <v>6004434030</v>
      </c>
      <c r="F126" s="31" t="str">
        <f t="shared" si="11"/>
        <v>"ItemId":6004434030</v>
      </c>
      <c r="G126" s="19" t="str">
        <f t="shared" si="12"/>
        <v>"Num":1</v>
      </c>
      <c r="H126" s="19" t="str">
        <f t="shared" si="13"/>
        <v>"Weight":100</v>
      </c>
      <c r="I126" s="19" t="str">
        <f t="shared" si="14"/>
        <v>{"ItemId":6004434030,"Num":1,"Weight":100}</v>
      </c>
      <c r="J126" s="1">
        <f t="shared" si="18"/>
        <v>30</v>
      </c>
      <c r="K126" s="1">
        <f t="shared" si="18"/>
        <v>4</v>
      </c>
      <c r="L126" s="1">
        <f t="shared" si="15"/>
        <v>4</v>
      </c>
    </row>
    <row r="127" spans="5:12" x14ac:dyDescent="0.15">
      <c r="E127" s="32">
        <v>6005111045</v>
      </c>
      <c r="F127" s="32" t="str">
        <f t="shared" si="11"/>
        <v>"ItemId":6005111045</v>
      </c>
      <c r="G127" s="19" t="str">
        <f t="shared" si="12"/>
        <v>"Num":1</v>
      </c>
      <c r="H127" s="19" t="str">
        <f t="shared" si="13"/>
        <v>"Weight":100</v>
      </c>
      <c r="I127" s="19" t="str">
        <f t="shared" si="14"/>
        <v>{"ItemId":6005111045,"Num":1,"Weight":100}</v>
      </c>
      <c r="J127" s="1">
        <v>45</v>
      </c>
      <c r="K127" s="1">
        <v>5</v>
      </c>
      <c r="L127" s="1">
        <f t="shared" si="15"/>
        <v>1</v>
      </c>
    </row>
    <row r="128" spans="5:12" x14ac:dyDescent="0.15">
      <c r="E128" s="32">
        <v>6005112045</v>
      </c>
      <c r="F128" s="32" t="str">
        <f t="shared" si="11"/>
        <v>"ItemId":6005112045</v>
      </c>
      <c r="G128" s="19" t="str">
        <f t="shared" si="12"/>
        <v>"Num":1</v>
      </c>
      <c r="H128" s="19" t="str">
        <f t="shared" si="13"/>
        <v>"Weight":100</v>
      </c>
      <c r="I128" s="19" t="str">
        <f t="shared" si="14"/>
        <v>{"ItemId":6005112045,"Num":1,"Weight":100}</v>
      </c>
      <c r="J128" s="1">
        <f>J127</f>
        <v>45</v>
      </c>
      <c r="K128" s="1">
        <f>K127</f>
        <v>5</v>
      </c>
      <c r="L128" s="1">
        <f t="shared" si="15"/>
        <v>2</v>
      </c>
    </row>
    <row r="129" spans="5:12" x14ac:dyDescent="0.15">
      <c r="E129" s="32">
        <v>6005113045</v>
      </c>
      <c r="F129" s="32" t="str">
        <f t="shared" si="11"/>
        <v>"ItemId":6005113045</v>
      </c>
      <c r="G129" s="19" t="str">
        <f t="shared" si="12"/>
        <v>"Num":1</v>
      </c>
      <c r="H129" s="19" t="str">
        <f t="shared" si="13"/>
        <v>"Weight":100</v>
      </c>
      <c r="I129" s="19" t="str">
        <f t="shared" si="14"/>
        <v>{"ItemId":6005113045,"Num":1,"Weight":100}</v>
      </c>
      <c r="J129" s="1">
        <f t="shared" ref="J129:K144" si="19">J128</f>
        <v>45</v>
      </c>
      <c r="K129" s="1">
        <f t="shared" si="19"/>
        <v>5</v>
      </c>
      <c r="L129" s="1">
        <f t="shared" si="15"/>
        <v>3</v>
      </c>
    </row>
    <row r="130" spans="5:12" x14ac:dyDescent="0.15">
      <c r="E130" s="32">
        <v>6005114045</v>
      </c>
      <c r="F130" s="32" t="str">
        <f t="shared" si="11"/>
        <v>"ItemId":6005114045</v>
      </c>
      <c r="G130" s="19" t="str">
        <f t="shared" si="12"/>
        <v>"Num":1</v>
      </c>
      <c r="H130" s="19" t="str">
        <f t="shared" si="13"/>
        <v>"Weight":100</v>
      </c>
      <c r="I130" s="19" t="str">
        <f t="shared" si="14"/>
        <v>{"ItemId":6005114045,"Num":1,"Weight":100}</v>
      </c>
      <c r="J130" s="1">
        <f t="shared" si="19"/>
        <v>45</v>
      </c>
      <c r="K130" s="1">
        <f t="shared" si="19"/>
        <v>5</v>
      </c>
      <c r="L130" s="1">
        <f t="shared" si="15"/>
        <v>4</v>
      </c>
    </row>
    <row r="131" spans="5:12" x14ac:dyDescent="0.15">
      <c r="E131" s="32">
        <v>6005121045</v>
      </c>
      <c r="F131" s="32" t="str">
        <f t="shared" si="11"/>
        <v>"ItemId":6005121045</v>
      </c>
      <c r="G131" s="19" t="str">
        <f t="shared" si="12"/>
        <v>"Num":1</v>
      </c>
      <c r="H131" s="19" t="str">
        <f t="shared" si="13"/>
        <v>"Weight":100</v>
      </c>
      <c r="I131" s="19" t="str">
        <f t="shared" si="14"/>
        <v>{"ItemId":6005121045,"Num":1,"Weight":100}</v>
      </c>
      <c r="J131" s="1">
        <f t="shared" si="19"/>
        <v>45</v>
      </c>
      <c r="K131" s="1">
        <f t="shared" si="19"/>
        <v>5</v>
      </c>
      <c r="L131" s="1">
        <f t="shared" si="15"/>
        <v>1</v>
      </c>
    </row>
    <row r="132" spans="5:12" x14ac:dyDescent="0.15">
      <c r="E132" s="32">
        <v>6005122045</v>
      </c>
      <c r="F132" s="32" t="str">
        <f t="shared" si="11"/>
        <v>"ItemId":6005122045</v>
      </c>
      <c r="G132" s="19" t="str">
        <f t="shared" si="12"/>
        <v>"Num":1</v>
      </c>
      <c r="H132" s="19" t="str">
        <f t="shared" si="13"/>
        <v>"Weight":100</v>
      </c>
      <c r="I132" s="19" t="str">
        <f t="shared" si="14"/>
        <v>{"ItemId":6005122045,"Num":1,"Weight":100}</v>
      </c>
      <c r="J132" s="1">
        <f t="shared" si="19"/>
        <v>45</v>
      </c>
      <c r="K132" s="1">
        <f t="shared" si="19"/>
        <v>5</v>
      </c>
      <c r="L132" s="1">
        <f t="shared" si="15"/>
        <v>2</v>
      </c>
    </row>
    <row r="133" spans="5:12" x14ac:dyDescent="0.15">
      <c r="E133" s="32">
        <v>6005123045</v>
      </c>
      <c r="F133" s="32" t="str">
        <f t="shared" si="11"/>
        <v>"ItemId":6005123045</v>
      </c>
      <c r="G133" s="19" t="str">
        <f t="shared" si="12"/>
        <v>"Num":1</v>
      </c>
      <c r="H133" s="19" t="str">
        <f t="shared" si="13"/>
        <v>"Weight":100</v>
      </c>
      <c r="I133" s="19" t="str">
        <f t="shared" si="14"/>
        <v>{"ItemId":6005123045,"Num":1,"Weight":100}</v>
      </c>
      <c r="J133" s="1">
        <f t="shared" si="19"/>
        <v>45</v>
      </c>
      <c r="K133" s="1">
        <f t="shared" si="19"/>
        <v>5</v>
      </c>
      <c r="L133" s="1">
        <f t="shared" si="15"/>
        <v>3</v>
      </c>
    </row>
    <row r="134" spans="5:12" x14ac:dyDescent="0.15">
      <c r="E134" s="32">
        <v>6005124045</v>
      </c>
      <c r="F134" s="32" t="str">
        <f t="shared" si="11"/>
        <v>"ItemId":6005124045</v>
      </c>
      <c r="G134" s="19" t="str">
        <f t="shared" si="12"/>
        <v>"Num":1</v>
      </c>
      <c r="H134" s="19" t="str">
        <f t="shared" si="13"/>
        <v>"Weight":100</v>
      </c>
      <c r="I134" s="19" t="str">
        <f t="shared" si="14"/>
        <v>{"ItemId":6005124045,"Num":1,"Weight":100}</v>
      </c>
      <c r="J134" s="1">
        <f t="shared" si="19"/>
        <v>45</v>
      </c>
      <c r="K134" s="1">
        <f t="shared" si="19"/>
        <v>5</v>
      </c>
      <c r="L134" s="1">
        <f t="shared" si="15"/>
        <v>4</v>
      </c>
    </row>
    <row r="135" spans="5:12" x14ac:dyDescent="0.15">
      <c r="E135" s="32">
        <v>6005131045</v>
      </c>
      <c r="F135" s="32" t="str">
        <f t="shared" si="11"/>
        <v>"ItemId":6005131045</v>
      </c>
      <c r="G135" s="19" t="str">
        <f t="shared" si="12"/>
        <v>"Num":1</v>
      </c>
      <c r="H135" s="19" t="str">
        <f t="shared" si="13"/>
        <v>"Weight":100</v>
      </c>
      <c r="I135" s="19" t="str">
        <f t="shared" si="14"/>
        <v>{"ItemId":6005131045,"Num":1,"Weight":100}</v>
      </c>
      <c r="J135" s="1">
        <f t="shared" si="19"/>
        <v>45</v>
      </c>
      <c r="K135" s="1">
        <f t="shared" si="19"/>
        <v>5</v>
      </c>
      <c r="L135" s="1">
        <f t="shared" si="15"/>
        <v>1</v>
      </c>
    </row>
    <row r="136" spans="5:12" x14ac:dyDescent="0.15">
      <c r="E136" s="32">
        <v>6005132045</v>
      </c>
      <c r="F136" s="32" t="str">
        <f t="shared" ref="F136:F199" si="20">$B$2&amp;$F$6&amp;$B$2&amp;$B$1&amp;E136</f>
        <v>"ItemId":6005132045</v>
      </c>
      <c r="G136" s="19" t="str">
        <f t="shared" ref="G136:G199" si="21">$B$2&amp;$G$6&amp;$B$2&amp;$B$1&amp;1</f>
        <v>"Num":1</v>
      </c>
      <c r="H136" s="19" t="str">
        <f t="shared" ref="H136:H199" si="22">$B$2&amp;$H$6&amp;$B$2&amp;$B$1&amp;100</f>
        <v>"Weight":100</v>
      </c>
      <c r="I136" s="19" t="str">
        <f t="shared" ref="I136:I199" si="23">$A$3&amp;_xlfn.TEXTJOIN($C$1,1,F136:H136)&amp;$A$4</f>
        <v>{"ItemId":6005132045,"Num":1,"Weight":100}</v>
      </c>
      <c r="J136" s="1">
        <f t="shared" si="19"/>
        <v>45</v>
      </c>
      <c r="K136" s="1">
        <f t="shared" si="19"/>
        <v>5</v>
      </c>
      <c r="L136" s="1">
        <f t="shared" si="15"/>
        <v>2</v>
      </c>
    </row>
    <row r="137" spans="5:12" x14ac:dyDescent="0.15">
      <c r="E137" s="32">
        <v>6005133045</v>
      </c>
      <c r="F137" s="32" t="str">
        <f t="shared" si="20"/>
        <v>"ItemId":6005133045</v>
      </c>
      <c r="G137" s="19" t="str">
        <f t="shared" si="21"/>
        <v>"Num":1</v>
      </c>
      <c r="H137" s="19" t="str">
        <f t="shared" si="22"/>
        <v>"Weight":100</v>
      </c>
      <c r="I137" s="19" t="str">
        <f t="shared" si="23"/>
        <v>{"ItemId":6005133045,"Num":1,"Weight":100}</v>
      </c>
      <c r="J137" s="1">
        <f t="shared" si="19"/>
        <v>45</v>
      </c>
      <c r="K137" s="1">
        <f t="shared" si="19"/>
        <v>5</v>
      </c>
      <c r="L137" s="1">
        <f t="shared" si="15"/>
        <v>3</v>
      </c>
    </row>
    <row r="138" spans="5:12" x14ac:dyDescent="0.15">
      <c r="E138" s="32">
        <v>6005134045</v>
      </c>
      <c r="F138" s="32" t="str">
        <f t="shared" si="20"/>
        <v>"ItemId":6005134045</v>
      </c>
      <c r="G138" s="19" t="str">
        <f t="shared" si="21"/>
        <v>"Num":1</v>
      </c>
      <c r="H138" s="19" t="str">
        <f t="shared" si="22"/>
        <v>"Weight":100</v>
      </c>
      <c r="I138" s="19" t="str">
        <f t="shared" si="23"/>
        <v>{"ItemId":6005134045,"Num":1,"Weight":100}</v>
      </c>
      <c r="J138" s="1">
        <f t="shared" si="19"/>
        <v>45</v>
      </c>
      <c r="K138" s="1">
        <f t="shared" si="19"/>
        <v>5</v>
      </c>
      <c r="L138" s="1">
        <f t="shared" si="15"/>
        <v>4</v>
      </c>
    </row>
    <row r="139" spans="5:12" x14ac:dyDescent="0.15">
      <c r="E139" s="32">
        <v>6005211045</v>
      </c>
      <c r="F139" s="32" t="str">
        <f t="shared" si="20"/>
        <v>"ItemId":6005211045</v>
      </c>
      <c r="G139" s="19" t="str">
        <f t="shared" si="21"/>
        <v>"Num":1</v>
      </c>
      <c r="H139" s="19" t="str">
        <f t="shared" si="22"/>
        <v>"Weight":100</v>
      </c>
      <c r="I139" s="19" t="str">
        <f t="shared" si="23"/>
        <v>{"ItemId":6005211045,"Num":1,"Weight":100}</v>
      </c>
      <c r="J139" s="1">
        <f t="shared" si="19"/>
        <v>45</v>
      </c>
      <c r="K139" s="1">
        <f t="shared" si="19"/>
        <v>5</v>
      </c>
      <c r="L139" s="1">
        <f t="shared" si="15"/>
        <v>1</v>
      </c>
    </row>
    <row r="140" spans="5:12" x14ac:dyDescent="0.15">
      <c r="E140" s="32">
        <v>6005212045</v>
      </c>
      <c r="F140" s="32" t="str">
        <f t="shared" si="20"/>
        <v>"ItemId":6005212045</v>
      </c>
      <c r="G140" s="19" t="str">
        <f t="shared" si="21"/>
        <v>"Num":1</v>
      </c>
      <c r="H140" s="19" t="str">
        <f t="shared" si="22"/>
        <v>"Weight":100</v>
      </c>
      <c r="I140" s="19" t="str">
        <f t="shared" si="23"/>
        <v>{"ItemId":6005212045,"Num":1,"Weight":100}</v>
      </c>
      <c r="J140" s="1">
        <f t="shared" si="19"/>
        <v>45</v>
      </c>
      <c r="K140" s="1">
        <f t="shared" si="19"/>
        <v>5</v>
      </c>
      <c r="L140" s="1">
        <f t="shared" ref="L140:L203" si="24">L136</f>
        <v>2</v>
      </c>
    </row>
    <row r="141" spans="5:12" x14ac:dyDescent="0.15">
      <c r="E141" s="32">
        <v>6005213045</v>
      </c>
      <c r="F141" s="32" t="str">
        <f t="shared" si="20"/>
        <v>"ItemId":6005213045</v>
      </c>
      <c r="G141" s="19" t="str">
        <f t="shared" si="21"/>
        <v>"Num":1</v>
      </c>
      <c r="H141" s="19" t="str">
        <f t="shared" si="22"/>
        <v>"Weight":100</v>
      </c>
      <c r="I141" s="19" t="str">
        <f t="shared" si="23"/>
        <v>{"ItemId":6005213045,"Num":1,"Weight":100}</v>
      </c>
      <c r="J141" s="1">
        <f t="shared" si="19"/>
        <v>45</v>
      </c>
      <c r="K141" s="1">
        <f t="shared" si="19"/>
        <v>5</v>
      </c>
      <c r="L141" s="1">
        <f t="shared" si="24"/>
        <v>3</v>
      </c>
    </row>
    <row r="142" spans="5:12" x14ac:dyDescent="0.15">
      <c r="E142" s="32">
        <v>6005214045</v>
      </c>
      <c r="F142" s="32" t="str">
        <f t="shared" si="20"/>
        <v>"ItemId":6005214045</v>
      </c>
      <c r="G142" s="19" t="str">
        <f t="shared" si="21"/>
        <v>"Num":1</v>
      </c>
      <c r="H142" s="19" t="str">
        <f t="shared" si="22"/>
        <v>"Weight":100</v>
      </c>
      <c r="I142" s="19" t="str">
        <f t="shared" si="23"/>
        <v>{"ItemId":6005214045,"Num":1,"Weight":100}</v>
      </c>
      <c r="J142" s="1">
        <f t="shared" si="19"/>
        <v>45</v>
      </c>
      <c r="K142" s="1">
        <f t="shared" si="19"/>
        <v>5</v>
      </c>
      <c r="L142" s="1">
        <f t="shared" si="24"/>
        <v>4</v>
      </c>
    </row>
    <row r="143" spans="5:12" x14ac:dyDescent="0.15">
      <c r="E143" s="32">
        <v>6005221045</v>
      </c>
      <c r="F143" s="32" t="str">
        <f t="shared" si="20"/>
        <v>"ItemId":6005221045</v>
      </c>
      <c r="G143" s="19" t="str">
        <f t="shared" si="21"/>
        <v>"Num":1</v>
      </c>
      <c r="H143" s="19" t="str">
        <f t="shared" si="22"/>
        <v>"Weight":100</v>
      </c>
      <c r="I143" s="19" t="str">
        <f t="shared" si="23"/>
        <v>{"ItemId":6005221045,"Num":1,"Weight":100}</v>
      </c>
      <c r="J143" s="1">
        <f t="shared" si="19"/>
        <v>45</v>
      </c>
      <c r="K143" s="1">
        <f t="shared" si="19"/>
        <v>5</v>
      </c>
      <c r="L143" s="1">
        <f t="shared" si="24"/>
        <v>1</v>
      </c>
    </row>
    <row r="144" spans="5:12" x14ac:dyDescent="0.15">
      <c r="E144" s="32">
        <v>6005222045</v>
      </c>
      <c r="F144" s="32" t="str">
        <f t="shared" si="20"/>
        <v>"ItemId":6005222045</v>
      </c>
      <c r="G144" s="19" t="str">
        <f t="shared" si="21"/>
        <v>"Num":1</v>
      </c>
      <c r="H144" s="19" t="str">
        <f t="shared" si="22"/>
        <v>"Weight":100</v>
      </c>
      <c r="I144" s="19" t="str">
        <f t="shared" si="23"/>
        <v>{"ItemId":6005222045,"Num":1,"Weight":100}</v>
      </c>
      <c r="J144" s="1">
        <f t="shared" si="19"/>
        <v>45</v>
      </c>
      <c r="K144" s="1">
        <f t="shared" si="19"/>
        <v>5</v>
      </c>
      <c r="L144" s="1">
        <f t="shared" si="24"/>
        <v>2</v>
      </c>
    </row>
    <row r="145" spans="5:12" x14ac:dyDescent="0.15">
      <c r="E145" s="32">
        <v>6005223045</v>
      </c>
      <c r="F145" s="32" t="str">
        <f t="shared" si="20"/>
        <v>"ItemId":6005223045</v>
      </c>
      <c r="G145" s="19" t="str">
        <f t="shared" si="21"/>
        <v>"Num":1</v>
      </c>
      <c r="H145" s="19" t="str">
        <f t="shared" si="22"/>
        <v>"Weight":100</v>
      </c>
      <c r="I145" s="19" t="str">
        <f t="shared" si="23"/>
        <v>{"ItemId":6005223045,"Num":1,"Weight":100}</v>
      </c>
      <c r="J145" s="1">
        <f t="shared" ref="J145:K160" si="25">J144</f>
        <v>45</v>
      </c>
      <c r="K145" s="1">
        <f t="shared" si="25"/>
        <v>5</v>
      </c>
      <c r="L145" s="1">
        <f t="shared" si="24"/>
        <v>3</v>
      </c>
    </row>
    <row r="146" spans="5:12" x14ac:dyDescent="0.15">
      <c r="E146" s="32">
        <v>6005224045</v>
      </c>
      <c r="F146" s="32" t="str">
        <f t="shared" si="20"/>
        <v>"ItemId":6005224045</v>
      </c>
      <c r="G146" s="19" t="str">
        <f t="shared" si="21"/>
        <v>"Num":1</v>
      </c>
      <c r="H146" s="19" t="str">
        <f t="shared" si="22"/>
        <v>"Weight":100</v>
      </c>
      <c r="I146" s="19" t="str">
        <f t="shared" si="23"/>
        <v>{"ItemId":6005224045,"Num":1,"Weight":100}</v>
      </c>
      <c r="J146" s="1">
        <f t="shared" si="25"/>
        <v>45</v>
      </c>
      <c r="K146" s="1">
        <f t="shared" si="25"/>
        <v>5</v>
      </c>
      <c r="L146" s="1">
        <f t="shared" si="24"/>
        <v>4</v>
      </c>
    </row>
    <row r="147" spans="5:12" x14ac:dyDescent="0.15">
      <c r="E147" s="32">
        <v>6005231045</v>
      </c>
      <c r="F147" s="32" t="str">
        <f t="shared" si="20"/>
        <v>"ItemId":6005231045</v>
      </c>
      <c r="G147" s="19" t="str">
        <f t="shared" si="21"/>
        <v>"Num":1</v>
      </c>
      <c r="H147" s="19" t="str">
        <f t="shared" si="22"/>
        <v>"Weight":100</v>
      </c>
      <c r="I147" s="19" t="str">
        <f t="shared" si="23"/>
        <v>{"ItemId":6005231045,"Num":1,"Weight":100}</v>
      </c>
      <c r="J147" s="1">
        <f t="shared" si="25"/>
        <v>45</v>
      </c>
      <c r="K147" s="1">
        <f t="shared" si="25"/>
        <v>5</v>
      </c>
      <c r="L147" s="1">
        <f t="shared" si="24"/>
        <v>1</v>
      </c>
    </row>
    <row r="148" spans="5:12" x14ac:dyDescent="0.15">
      <c r="E148" s="32">
        <v>6005232045</v>
      </c>
      <c r="F148" s="32" t="str">
        <f t="shared" si="20"/>
        <v>"ItemId":6005232045</v>
      </c>
      <c r="G148" s="19" t="str">
        <f t="shared" si="21"/>
        <v>"Num":1</v>
      </c>
      <c r="H148" s="19" t="str">
        <f t="shared" si="22"/>
        <v>"Weight":100</v>
      </c>
      <c r="I148" s="19" t="str">
        <f t="shared" si="23"/>
        <v>{"ItemId":6005232045,"Num":1,"Weight":100}</v>
      </c>
      <c r="J148" s="1">
        <f t="shared" si="25"/>
        <v>45</v>
      </c>
      <c r="K148" s="1">
        <f t="shared" si="25"/>
        <v>5</v>
      </c>
      <c r="L148" s="1">
        <f t="shared" si="24"/>
        <v>2</v>
      </c>
    </row>
    <row r="149" spans="5:12" x14ac:dyDescent="0.15">
      <c r="E149" s="32">
        <v>6005233045</v>
      </c>
      <c r="F149" s="32" t="str">
        <f t="shared" si="20"/>
        <v>"ItemId":6005233045</v>
      </c>
      <c r="G149" s="19" t="str">
        <f t="shared" si="21"/>
        <v>"Num":1</v>
      </c>
      <c r="H149" s="19" t="str">
        <f t="shared" si="22"/>
        <v>"Weight":100</v>
      </c>
      <c r="I149" s="19" t="str">
        <f t="shared" si="23"/>
        <v>{"ItemId":6005233045,"Num":1,"Weight":100}</v>
      </c>
      <c r="J149" s="1">
        <f t="shared" si="25"/>
        <v>45</v>
      </c>
      <c r="K149" s="1">
        <f t="shared" si="25"/>
        <v>5</v>
      </c>
      <c r="L149" s="1">
        <f t="shared" si="24"/>
        <v>3</v>
      </c>
    </row>
    <row r="150" spans="5:12" x14ac:dyDescent="0.15">
      <c r="E150" s="32">
        <v>6005234045</v>
      </c>
      <c r="F150" s="32" t="str">
        <f t="shared" si="20"/>
        <v>"ItemId":6005234045</v>
      </c>
      <c r="G150" s="19" t="str">
        <f t="shared" si="21"/>
        <v>"Num":1</v>
      </c>
      <c r="H150" s="19" t="str">
        <f t="shared" si="22"/>
        <v>"Weight":100</v>
      </c>
      <c r="I150" s="19" t="str">
        <f t="shared" si="23"/>
        <v>{"ItemId":6005234045,"Num":1,"Weight":100}</v>
      </c>
      <c r="J150" s="1">
        <f t="shared" si="25"/>
        <v>45</v>
      </c>
      <c r="K150" s="1">
        <f t="shared" si="25"/>
        <v>5</v>
      </c>
      <c r="L150" s="1">
        <f t="shared" si="24"/>
        <v>4</v>
      </c>
    </row>
    <row r="151" spans="5:12" x14ac:dyDescent="0.15">
      <c r="E151" s="32">
        <v>6005311045</v>
      </c>
      <c r="F151" s="32" t="str">
        <f t="shared" si="20"/>
        <v>"ItemId":6005311045</v>
      </c>
      <c r="G151" s="19" t="str">
        <f t="shared" si="21"/>
        <v>"Num":1</v>
      </c>
      <c r="H151" s="19" t="str">
        <f t="shared" si="22"/>
        <v>"Weight":100</v>
      </c>
      <c r="I151" s="19" t="str">
        <f t="shared" si="23"/>
        <v>{"ItemId":6005311045,"Num":1,"Weight":100}</v>
      </c>
      <c r="J151" s="1">
        <f t="shared" si="25"/>
        <v>45</v>
      </c>
      <c r="K151" s="1">
        <f t="shared" si="25"/>
        <v>5</v>
      </c>
      <c r="L151" s="1">
        <f t="shared" si="24"/>
        <v>1</v>
      </c>
    </row>
    <row r="152" spans="5:12" x14ac:dyDescent="0.15">
      <c r="E152" s="32">
        <v>6005312045</v>
      </c>
      <c r="F152" s="32" t="str">
        <f t="shared" si="20"/>
        <v>"ItemId":6005312045</v>
      </c>
      <c r="G152" s="19" t="str">
        <f t="shared" si="21"/>
        <v>"Num":1</v>
      </c>
      <c r="H152" s="19" t="str">
        <f t="shared" si="22"/>
        <v>"Weight":100</v>
      </c>
      <c r="I152" s="19" t="str">
        <f t="shared" si="23"/>
        <v>{"ItemId":6005312045,"Num":1,"Weight":100}</v>
      </c>
      <c r="J152" s="1">
        <f t="shared" si="25"/>
        <v>45</v>
      </c>
      <c r="K152" s="1">
        <f t="shared" si="25"/>
        <v>5</v>
      </c>
      <c r="L152" s="1">
        <f t="shared" si="24"/>
        <v>2</v>
      </c>
    </row>
    <row r="153" spans="5:12" x14ac:dyDescent="0.15">
      <c r="E153" s="32">
        <v>6005313045</v>
      </c>
      <c r="F153" s="32" t="str">
        <f t="shared" si="20"/>
        <v>"ItemId":6005313045</v>
      </c>
      <c r="G153" s="19" t="str">
        <f t="shared" si="21"/>
        <v>"Num":1</v>
      </c>
      <c r="H153" s="19" t="str">
        <f t="shared" si="22"/>
        <v>"Weight":100</v>
      </c>
      <c r="I153" s="19" t="str">
        <f t="shared" si="23"/>
        <v>{"ItemId":6005313045,"Num":1,"Weight":100}</v>
      </c>
      <c r="J153" s="1">
        <f t="shared" si="25"/>
        <v>45</v>
      </c>
      <c r="K153" s="1">
        <f t="shared" si="25"/>
        <v>5</v>
      </c>
      <c r="L153" s="1">
        <f t="shared" si="24"/>
        <v>3</v>
      </c>
    </row>
    <row r="154" spans="5:12" x14ac:dyDescent="0.15">
      <c r="E154" s="32">
        <v>6005314045</v>
      </c>
      <c r="F154" s="32" t="str">
        <f t="shared" si="20"/>
        <v>"ItemId":6005314045</v>
      </c>
      <c r="G154" s="19" t="str">
        <f t="shared" si="21"/>
        <v>"Num":1</v>
      </c>
      <c r="H154" s="19" t="str">
        <f t="shared" si="22"/>
        <v>"Weight":100</v>
      </c>
      <c r="I154" s="19" t="str">
        <f t="shared" si="23"/>
        <v>{"ItemId":6005314045,"Num":1,"Weight":100}</v>
      </c>
      <c r="J154" s="1">
        <f t="shared" si="25"/>
        <v>45</v>
      </c>
      <c r="K154" s="1">
        <f t="shared" si="25"/>
        <v>5</v>
      </c>
      <c r="L154" s="1">
        <f t="shared" si="24"/>
        <v>4</v>
      </c>
    </row>
    <row r="155" spans="5:12" x14ac:dyDescent="0.15">
      <c r="E155" s="32">
        <v>6005321045</v>
      </c>
      <c r="F155" s="32" t="str">
        <f t="shared" si="20"/>
        <v>"ItemId":6005321045</v>
      </c>
      <c r="G155" s="19" t="str">
        <f t="shared" si="21"/>
        <v>"Num":1</v>
      </c>
      <c r="H155" s="19" t="str">
        <f t="shared" si="22"/>
        <v>"Weight":100</v>
      </c>
      <c r="I155" s="19" t="str">
        <f t="shared" si="23"/>
        <v>{"ItemId":6005321045,"Num":1,"Weight":100}</v>
      </c>
      <c r="J155" s="1">
        <f t="shared" si="25"/>
        <v>45</v>
      </c>
      <c r="K155" s="1">
        <f t="shared" si="25"/>
        <v>5</v>
      </c>
      <c r="L155" s="1">
        <f t="shared" si="24"/>
        <v>1</v>
      </c>
    </row>
    <row r="156" spans="5:12" x14ac:dyDescent="0.15">
      <c r="E156" s="32">
        <v>6005322045</v>
      </c>
      <c r="F156" s="32" t="str">
        <f t="shared" si="20"/>
        <v>"ItemId":6005322045</v>
      </c>
      <c r="G156" s="19" t="str">
        <f t="shared" si="21"/>
        <v>"Num":1</v>
      </c>
      <c r="H156" s="19" t="str">
        <f t="shared" si="22"/>
        <v>"Weight":100</v>
      </c>
      <c r="I156" s="19" t="str">
        <f t="shared" si="23"/>
        <v>{"ItemId":6005322045,"Num":1,"Weight":100}</v>
      </c>
      <c r="J156" s="1">
        <f t="shared" si="25"/>
        <v>45</v>
      </c>
      <c r="K156" s="1">
        <f t="shared" si="25"/>
        <v>5</v>
      </c>
      <c r="L156" s="1">
        <f t="shared" si="24"/>
        <v>2</v>
      </c>
    </row>
    <row r="157" spans="5:12" x14ac:dyDescent="0.15">
      <c r="E157" s="32">
        <v>6005323045</v>
      </c>
      <c r="F157" s="32" t="str">
        <f t="shared" si="20"/>
        <v>"ItemId":6005323045</v>
      </c>
      <c r="G157" s="19" t="str">
        <f t="shared" si="21"/>
        <v>"Num":1</v>
      </c>
      <c r="H157" s="19" t="str">
        <f t="shared" si="22"/>
        <v>"Weight":100</v>
      </c>
      <c r="I157" s="19" t="str">
        <f t="shared" si="23"/>
        <v>{"ItemId":6005323045,"Num":1,"Weight":100}</v>
      </c>
      <c r="J157" s="1">
        <f t="shared" si="25"/>
        <v>45</v>
      </c>
      <c r="K157" s="1">
        <f t="shared" si="25"/>
        <v>5</v>
      </c>
      <c r="L157" s="1">
        <f t="shared" si="24"/>
        <v>3</v>
      </c>
    </row>
    <row r="158" spans="5:12" x14ac:dyDescent="0.15">
      <c r="E158" s="32">
        <v>6005324045</v>
      </c>
      <c r="F158" s="32" t="str">
        <f t="shared" si="20"/>
        <v>"ItemId":6005324045</v>
      </c>
      <c r="G158" s="19" t="str">
        <f t="shared" si="21"/>
        <v>"Num":1</v>
      </c>
      <c r="H158" s="19" t="str">
        <f t="shared" si="22"/>
        <v>"Weight":100</v>
      </c>
      <c r="I158" s="19" t="str">
        <f t="shared" si="23"/>
        <v>{"ItemId":6005324045,"Num":1,"Weight":100}</v>
      </c>
      <c r="J158" s="1">
        <f t="shared" si="25"/>
        <v>45</v>
      </c>
      <c r="K158" s="1">
        <f t="shared" si="25"/>
        <v>5</v>
      </c>
      <c r="L158" s="1">
        <f t="shared" si="24"/>
        <v>4</v>
      </c>
    </row>
    <row r="159" spans="5:12" x14ac:dyDescent="0.15">
      <c r="E159" s="32">
        <v>6005331045</v>
      </c>
      <c r="F159" s="32" t="str">
        <f t="shared" si="20"/>
        <v>"ItemId":6005331045</v>
      </c>
      <c r="G159" s="19" t="str">
        <f t="shared" si="21"/>
        <v>"Num":1</v>
      </c>
      <c r="H159" s="19" t="str">
        <f t="shared" si="22"/>
        <v>"Weight":100</v>
      </c>
      <c r="I159" s="19" t="str">
        <f t="shared" si="23"/>
        <v>{"ItemId":6005331045,"Num":1,"Weight":100}</v>
      </c>
      <c r="J159" s="1">
        <f t="shared" si="25"/>
        <v>45</v>
      </c>
      <c r="K159" s="1">
        <f t="shared" si="25"/>
        <v>5</v>
      </c>
      <c r="L159" s="1">
        <f t="shared" si="24"/>
        <v>1</v>
      </c>
    </row>
    <row r="160" spans="5:12" x14ac:dyDescent="0.15">
      <c r="E160" s="32">
        <v>6005332045</v>
      </c>
      <c r="F160" s="32" t="str">
        <f t="shared" si="20"/>
        <v>"ItemId":6005332045</v>
      </c>
      <c r="G160" s="19" t="str">
        <f t="shared" si="21"/>
        <v>"Num":1</v>
      </c>
      <c r="H160" s="19" t="str">
        <f t="shared" si="22"/>
        <v>"Weight":100</v>
      </c>
      <c r="I160" s="19" t="str">
        <f t="shared" si="23"/>
        <v>{"ItemId":6005332045,"Num":1,"Weight":100}</v>
      </c>
      <c r="J160" s="1">
        <f t="shared" si="25"/>
        <v>45</v>
      </c>
      <c r="K160" s="1">
        <f t="shared" si="25"/>
        <v>5</v>
      </c>
      <c r="L160" s="1">
        <f t="shared" si="24"/>
        <v>2</v>
      </c>
    </row>
    <row r="161" spans="5:12" x14ac:dyDescent="0.15">
      <c r="E161" s="32">
        <v>6005333045</v>
      </c>
      <c r="F161" s="32" t="str">
        <f t="shared" si="20"/>
        <v>"ItemId":6005333045</v>
      </c>
      <c r="G161" s="19" t="str">
        <f t="shared" si="21"/>
        <v>"Num":1</v>
      </c>
      <c r="H161" s="19" t="str">
        <f t="shared" si="22"/>
        <v>"Weight":100</v>
      </c>
      <c r="I161" s="19" t="str">
        <f t="shared" si="23"/>
        <v>{"ItemId":6005333045,"Num":1,"Weight":100}</v>
      </c>
      <c r="J161" s="1">
        <f t="shared" ref="J161:K174" si="26">J160</f>
        <v>45</v>
      </c>
      <c r="K161" s="1">
        <f t="shared" si="26"/>
        <v>5</v>
      </c>
      <c r="L161" s="1">
        <f t="shared" si="24"/>
        <v>3</v>
      </c>
    </row>
    <row r="162" spans="5:12" x14ac:dyDescent="0.15">
      <c r="E162" s="32">
        <v>6005334045</v>
      </c>
      <c r="F162" s="32" t="str">
        <f t="shared" si="20"/>
        <v>"ItemId":6005334045</v>
      </c>
      <c r="G162" s="19" t="str">
        <f t="shared" si="21"/>
        <v>"Num":1</v>
      </c>
      <c r="H162" s="19" t="str">
        <f t="shared" si="22"/>
        <v>"Weight":100</v>
      </c>
      <c r="I162" s="19" t="str">
        <f t="shared" si="23"/>
        <v>{"ItemId":6005334045,"Num":1,"Weight":100}</v>
      </c>
      <c r="J162" s="1">
        <f t="shared" si="26"/>
        <v>45</v>
      </c>
      <c r="K162" s="1">
        <f t="shared" si="26"/>
        <v>5</v>
      </c>
      <c r="L162" s="1">
        <f t="shared" si="24"/>
        <v>4</v>
      </c>
    </row>
    <row r="163" spans="5:12" x14ac:dyDescent="0.15">
      <c r="E163" s="32">
        <v>6005411045</v>
      </c>
      <c r="F163" s="32" t="str">
        <f t="shared" si="20"/>
        <v>"ItemId":6005411045</v>
      </c>
      <c r="G163" s="19" t="str">
        <f t="shared" si="21"/>
        <v>"Num":1</v>
      </c>
      <c r="H163" s="19" t="str">
        <f t="shared" si="22"/>
        <v>"Weight":100</v>
      </c>
      <c r="I163" s="19" t="str">
        <f t="shared" si="23"/>
        <v>{"ItemId":6005411045,"Num":1,"Weight":100}</v>
      </c>
      <c r="J163" s="1">
        <f t="shared" si="26"/>
        <v>45</v>
      </c>
      <c r="K163" s="1">
        <f t="shared" si="26"/>
        <v>5</v>
      </c>
      <c r="L163" s="1">
        <f t="shared" si="24"/>
        <v>1</v>
      </c>
    </row>
    <row r="164" spans="5:12" x14ac:dyDescent="0.15">
      <c r="E164" s="32">
        <v>6005412045</v>
      </c>
      <c r="F164" s="32" t="str">
        <f t="shared" si="20"/>
        <v>"ItemId":6005412045</v>
      </c>
      <c r="G164" s="19" t="str">
        <f t="shared" si="21"/>
        <v>"Num":1</v>
      </c>
      <c r="H164" s="19" t="str">
        <f t="shared" si="22"/>
        <v>"Weight":100</v>
      </c>
      <c r="I164" s="19" t="str">
        <f t="shared" si="23"/>
        <v>{"ItemId":6005412045,"Num":1,"Weight":100}</v>
      </c>
      <c r="J164" s="1">
        <f t="shared" si="26"/>
        <v>45</v>
      </c>
      <c r="K164" s="1">
        <f t="shared" si="26"/>
        <v>5</v>
      </c>
      <c r="L164" s="1">
        <f t="shared" si="24"/>
        <v>2</v>
      </c>
    </row>
    <row r="165" spans="5:12" x14ac:dyDescent="0.15">
      <c r="E165" s="32">
        <v>6005413045</v>
      </c>
      <c r="F165" s="32" t="str">
        <f t="shared" si="20"/>
        <v>"ItemId":6005413045</v>
      </c>
      <c r="G165" s="19" t="str">
        <f t="shared" si="21"/>
        <v>"Num":1</v>
      </c>
      <c r="H165" s="19" t="str">
        <f t="shared" si="22"/>
        <v>"Weight":100</v>
      </c>
      <c r="I165" s="19" t="str">
        <f t="shared" si="23"/>
        <v>{"ItemId":6005413045,"Num":1,"Weight":100}</v>
      </c>
      <c r="J165" s="1">
        <f t="shared" si="26"/>
        <v>45</v>
      </c>
      <c r="K165" s="1">
        <f t="shared" si="26"/>
        <v>5</v>
      </c>
      <c r="L165" s="1">
        <f t="shared" si="24"/>
        <v>3</v>
      </c>
    </row>
    <row r="166" spans="5:12" x14ac:dyDescent="0.15">
      <c r="E166" s="32">
        <v>6005414045</v>
      </c>
      <c r="F166" s="32" t="str">
        <f t="shared" si="20"/>
        <v>"ItemId":6005414045</v>
      </c>
      <c r="G166" s="19" t="str">
        <f t="shared" si="21"/>
        <v>"Num":1</v>
      </c>
      <c r="H166" s="19" t="str">
        <f t="shared" si="22"/>
        <v>"Weight":100</v>
      </c>
      <c r="I166" s="19" t="str">
        <f t="shared" si="23"/>
        <v>{"ItemId":6005414045,"Num":1,"Weight":100}</v>
      </c>
      <c r="J166" s="1">
        <f t="shared" si="26"/>
        <v>45</v>
      </c>
      <c r="K166" s="1">
        <f t="shared" si="26"/>
        <v>5</v>
      </c>
      <c r="L166" s="1">
        <f t="shared" si="24"/>
        <v>4</v>
      </c>
    </row>
    <row r="167" spans="5:12" x14ac:dyDescent="0.15">
      <c r="E167" s="32">
        <v>6005421045</v>
      </c>
      <c r="F167" s="32" t="str">
        <f t="shared" si="20"/>
        <v>"ItemId":6005421045</v>
      </c>
      <c r="G167" s="19" t="str">
        <f t="shared" si="21"/>
        <v>"Num":1</v>
      </c>
      <c r="H167" s="19" t="str">
        <f t="shared" si="22"/>
        <v>"Weight":100</v>
      </c>
      <c r="I167" s="19" t="str">
        <f t="shared" si="23"/>
        <v>{"ItemId":6005421045,"Num":1,"Weight":100}</v>
      </c>
      <c r="J167" s="1">
        <f t="shared" si="26"/>
        <v>45</v>
      </c>
      <c r="K167" s="1">
        <f t="shared" si="26"/>
        <v>5</v>
      </c>
      <c r="L167" s="1">
        <f t="shared" si="24"/>
        <v>1</v>
      </c>
    </row>
    <row r="168" spans="5:12" x14ac:dyDescent="0.15">
      <c r="E168" s="32">
        <v>6005422045</v>
      </c>
      <c r="F168" s="32" t="str">
        <f t="shared" si="20"/>
        <v>"ItemId":6005422045</v>
      </c>
      <c r="G168" s="19" t="str">
        <f t="shared" si="21"/>
        <v>"Num":1</v>
      </c>
      <c r="H168" s="19" t="str">
        <f t="shared" si="22"/>
        <v>"Weight":100</v>
      </c>
      <c r="I168" s="19" t="str">
        <f t="shared" si="23"/>
        <v>{"ItemId":6005422045,"Num":1,"Weight":100}</v>
      </c>
      <c r="J168" s="1">
        <f t="shared" si="26"/>
        <v>45</v>
      </c>
      <c r="K168" s="1">
        <f t="shared" si="26"/>
        <v>5</v>
      </c>
      <c r="L168" s="1">
        <f t="shared" si="24"/>
        <v>2</v>
      </c>
    </row>
    <row r="169" spans="5:12" x14ac:dyDescent="0.15">
      <c r="E169" s="32">
        <v>6005423045</v>
      </c>
      <c r="F169" s="32" t="str">
        <f t="shared" si="20"/>
        <v>"ItemId":6005423045</v>
      </c>
      <c r="G169" s="19" t="str">
        <f t="shared" si="21"/>
        <v>"Num":1</v>
      </c>
      <c r="H169" s="19" t="str">
        <f t="shared" si="22"/>
        <v>"Weight":100</v>
      </c>
      <c r="I169" s="19" t="str">
        <f t="shared" si="23"/>
        <v>{"ItemId":6005423045,"Num":1,"Weight":100}</v>
      </c>
      <c r="J169" s="1">
        <f t="shared" si="26"/>
        <v>45</v>
      </c>
      <c r="K169" s="1">
        <f t="shared" si="26"/>
        <v>5</v>
      </c>
      <c r="L169" s="1">
        <f t="shared" si="24"/>
        <v>3</v>
      </c>
    </row>
    <row r="170" spans="5:12" x14ac:dyDescent="0.15">
      <c r="E170" s="32">
        <v>6005424045</v>
      </c>
      <c r="F170" s="32" t="str">
        <f t="shared" si="20"/>
        <v>"ItemId":6005424045</v>
      </c>
      <c r="G170" s="19" t="str">
        <f t="shared" si="21"/>
        <v>"Num":1</v>
      </c>
      <c r="H170" s="19" t="str">
        <f t="shared" si="22"/>
        <v>"Weight":100</v>
      </c>
      <c r="I170" s="19" t="str">
        <f t="shared" si="23"/>
        <v>{"ItemId":6005424045,"Num":1,"Weight":100}</v>
      </c>
      <c r="J170" s="1">
        <f t="shared" si="26"/>
        <v>45</v>
      </c>
      <c r="K170" s="1">
        <f t="shared" si="26"/>
        <v>5</v>
      </c>
      <c r="L170" s="1">
        <f t="shared" si="24"/>
        <v>4</v>
      </c>
    </row>
    <row r="171" spans="5:12" x14ac:dyDescent="0.15">
      <c r="E171" s="32">
        <v>6005431045</v>
      </c>
      <c r="F171" s="32" t="str">
        <f t="shared" si="20"/>
        <v>"ItemId":6005431045</v>
      </c>
      <c r="G171" s="19" t="str">
        <f t="shared" si="21"/>
        <v>"Num":1</v>
      </c>
      <c r="H171" s="19" t="str">
        <f t="shared" si="22"/>
        <v>"Weight":100</v>
      </c>
      <c r="I171" s="19" t="str">
        <f t="shared" si="23"/>
        <v>{"ItemId":6005431045,"Num":1,"Weight":100}</v>
      </c>
      <c r="J171" s="1">
        <f t="shared" si="26"/>
        <v>45</v>
      </c>
      <c r="K171" s="1">
        <f t="shared" si="26"/>
        <v>5</v>
      </c>
      <c r="L171" s="1">
        <f t="shared" si="24"/>
        <v>1</v>
      </c>
    </row>
    <row r="172" spans="5:12" x14ac:dyDescent="0.15">
      <c r="E172" s="32">
        <v>6005432045</v>
      </c>
      <c r="F172" s="32" t="str">
        <f t="shared" si="20"/>
        <v>"ItemId":6005432045</v>
      </c>
      <c r="G172" s="19" t="str">
        <f t="shared" si="21"/>
        <v>"Num":1</v>
      </c>
      <c r="H172" s="19" t="str">
        <f t="shared" si="22"/>
        <v>"Weight":100</v>
      </c>
      <c r="I172" s="19" t="str">
        <f t="shared" si="23"/>
        <v>{"ItemId":6005432045,"Num":1,"Weight":100}</v>
      </c>
      <c r="J172" s="1">
        <f t="shared" si="26"/>
        <v>45</v>
      </c>
      <c r="K172" s="1">
        <f t="shared" si="26"/>
        <v>5</v>
      </c>
      <c r="L172" s="1">
        <f t="shared" si="24"/>
        <v>2</v>
      </c>
    </row>
    <row r="173" spans="5:12" x14ac:dyDescent="0.15">
      <c r="E173" s="32">
        <v>6005433045</v>
      </c>
      <c r="F173" s="32" t="str">
        <f t="shared" si="20"/>
        <v>"ItemId":6005433045</v>
      </c>
      <c r="G173" s="19" t="str">
        <f t="shared" si="21"/>
        <v>"Num":1</v>
      </c>
      <c r="H173" s="19" t="str">
        <f t="shared" si="22"/>
        <v>"Weight":100</v>
      </c>
      <c r="I173" s="19" t="str">
        <f t="shared" si="23"/>
        <v>{"ItemId":6005433045,"Num":1,"Weight":100}</v>
      </c>
      <c r="J173" s="1">
        <f t="shared" si="26"/>
        <v>45</v>
      </c>
      <c r="K173" s="1">
        <f t="shared" si="26"/>
        <v>5</v>
      </c>
      <c r="L173" s="1">
        <f t="shared" si="24"/>
        <v>3</v>
      </c>
    </row>
    <row r="174" spans="5:12" x14ac:dyDescent="0.15">
      <c r="E174" s="32">
        <v>6005434045</v>
      </c>
      <c r="F174" s="32" t="str">
        <f t="shared" si="20"/>
        <v>"ItemId":6005434045</v>
      </c>
      <c r="G174" s="19" t="str">
        <f t="shared" si="21"/>
        <v>"Num":1</v>
      </c>
      <c r="H174" s="19" t="str">
        <f t="shared" si="22"/>
        <v>"Weight":100</v>
      </c>
      <c r="I174" s="19" t="str">
        <f t="shared" si="23"/>
        <v>{"ItemId":6005434045,"Num":1,"Weight":100}</v>
      </c>
      <c r="J174" s="1">
        <f t="shared" si="26"/>
        <v>45</v>
      </c>
      <c r="K174" s="1">
        <f t="shared" si="26"/>
        <v>5</v>
      </c>
      <c r="L174" s="1">
        <f t="shared" si="24"/>
        <v>4</v>
      </c>
    </row>
    <row r="175" spans="5:12" x14ac:dyDescent="0.15">
      <c r="E175" s="32">
        <v>6006111060</v>
      </c>
      <c r="F175" s="32" t="str">
        <f t="shared" si="20"/>
        <v>"ItemId":6006111060</v>
      </c>
      <c r="G175" s="19" t="str">
        <f t="shared" si="21"/>
        <v>"Num":1</v>
      </c>
      <c r="H175" s="19" t="str">
        <f t="shared" si="22"/>
        <v>"Weight":100</v>
      </c>
      <c r="I175" s="19" t="str">
        <f t="shared" si="23"/>
        <v>{"ItemId":6006111060,"Num":1,"Weight":100}</v>
      </c>
      <c r="J175" s="1">
        <v>60</v>
      </c>
      <c r="K175" s="1">
        <v>6</v>
      </c>
      <c r="L175" s="1">
        <f t="shared" si="24"/>
        <v>1</v>
      </c>
    </row>
    <row r="176" spans="5:12" x14ac:dyDescent="0.15">
      <c r="E176" s="32">
        <v>6006112060</v>
      </c>
      <c r="F176" s="32" t="str">
        <f t="shared" si="20"/>
        <v>"ItemId":6006112060</v>
      </c>
      <c r="G176" s="19" t="str">
        <f t="shared" si="21"/>
        <v>"Num":1</v>
      </c>
      <c r="H176" s="19" t="str">
        <f t="shared" si="22"/>
        <v>"Weight":100</v>
      </c>
      <c r="I176" s="19" t="str">
        <f t="shared" si="23"/>
        <v>{"ItemId":6006112060,"Num":1,"Weight":100}</v>
      </c>
      <c r="J176" s="1">
        <f>J175</f>
        <v>60</v>
      </c>
      <c r="K176" s="1">
        <f>K175</f>
        <v>6</v>
      </c>
      <c r="L176" s="1">
        <f t="shared" si="24"/>
        <v>2</v>
      </c>
    </row>
    <row r="177" spans="5:12" x14ac:dyDescent="0.15">
      <c r="E177" s="32">
        <v>6006113060</v>
      </c>
      <c r="F177" s="32" t="str">
        <f t="shared" si="20"/>
        <v>"ItemId":6006113060</v>
      </c>
      <c r="G177" s="19" t="str">
        <f t="shared" si="21"/>
        <v>"Num":1</v>
      </c>
      <c r="H177" s="19" t="str">
        <f t="shared" si="22"/>
        <v>"Weight":100</v>
      </c>
      <c r="I177" s="19" t="str">
        <f t="shared" si="23"/>
        <v>{"ItemId":6006113060,"Num":1,"Weight":100}</v>
      </c>
      <c r="J177" s="1">
        <f t="shared" ref="J177:K192" si="27">J176</f>
        <v>60</v>
      </c>
      <c r="K177" s="1">
        <f t="shared" si="27"/>
        <v>6</v>
      </c>
      <c r="L177" s="1">
        <f t="shared" si="24"/>
        <v>3</v>
      </c>
    </row>
    <row r="178" spans="5:12" x14ac:dyDescent="0.15">
      <c r="E178" s="32">
        <v>6006114060</v>
      </c>
      <c r="F178" s="32" t="str">
        <f t="shared" si="20"/>
        <v>"ItemId":6006114060</v>
      </c>
      <c r="G178" s="19" t="str">
        <f t="shared" si="21"/>
        <v>"Num":1</v>
      </c>
      <c r="H178" s="19" t="str">
        <f t="shared" si="22"/>
        <v>"Weight":100</v>
      </c>
      <c r="I178" s="19" t="str">
        <f t="shared" si="23"/>
        <v>{"ItemId":6006114060,"Num":1,"Weight":100}</v>
      </c>
      <c r="J178" s="1">
        <f t="shared" si="27"/>
        <v>60</v>
      </c>
      <c r="K178" s="1">
        <f t="shared" si="27"/>
        <v>6</v>
      </c>
      <c r="L178" s="1">
        <f t="shared" si="24"/>
        <v>4</v>
      </c>
    </row>
    <row r="179" spans="5:12" x14ac:dyDescent="0.15">
      <c r="E179" s="32">
        <v>6006121060</v>
      </c>
      <c r="F179" s="32" t="str">
        <f t="shared" si="20"/>
        <v>"ItemId":6006121060</v>
      </c>
      <c r="G179" s="19" t="str">
        <f t="shared" si="21"/>
        <v>"Num":1</v>
      </c>
      <c r="H179" s="19" t="str">
        <f t="shared" si="22"/>
        <v>"Weight":100</v>
      </c>
      <c r="I179" s="19" t="str">
        <f t="shared" si="23"/>
        <v>{"ItemId":6006121060,"Num":1,"Weight":100}</v>
      </c>
      <c r="J179" s="1">
        <f t="shared" si="27"/>
        <v>60</v>
      </c>
      <c r="K179" s="1">
        <f t="shared" si="27"/>
        <v>6</v>
      </c>
      <c r="L179" s="1">
        <f t="shared" si="24"/>
        <v>1</v>
      </c>
    </row>
    <row r="180" spans="5:12" x14ac:dyDescent="0.15">
      <c r="E180" s="32">
        <v>6006122060</v>
      </c>
      <c r="F180" s="32" t="str">
        <f t="shared" si="20"/>
        <v>"ItemId":6006122060</v>
      </c>
      <c r="G180" s="19" t="str">
        <f t="shared" si="21"/>
        <v>"Num":1</v>
      </c>
      <c r="H180" s="19" t="str">
        <f t="shared" si="22"/>
        <v>"Weight":100</v>
      </c>
      <c r="I180" s="19" t="str">
        <f t="shared" si="23"/>
        <v>{"ItemId":6006122060,"Num":1,"Weight":100}</v>
      </c>
      <c r="J180" s="1">
        <f t="shared" si="27"/>
        <v>60</v>
      </c>
      <c r="K180" s="1">
        <f t="shared" si="27"/>
        <v>6</v>
      </c>
      <c r="L180" s="1">
        <f t="shared" si="24"/>
        <v>2</v>
      </c>
    </row>
    <row r="181" spans="5:12" x14ac:dyDescent="0.15">
      <c r="E181" s="32">
        <v>6006123060</v>
      </c>
      <c r="F181" s="32" t="str">
        <f t="shared" si="20"/>
        <v>"ItemId":6006123060</v>
      </c>
      <c r="G181" s="19" t="str">
        <f t="shared" si="21"/>
        <v>"Num":1</v>
      </c>
      <c r="H181" s="19" t="str">
        <f t="shared" si="22"/>
        <v>"Weight":100</v>
      </c>
      <c r="I181" s="19" t="str">
        <f t="shared" si="23"/>
        <v>{"ItemId":6006123060,"Num":1,"Weight":100}</v>
      </c>
      <c r="J181" s="1">
        <f t="shared" si="27"/>
        <v>60</v>
      </c>
      <c r="K181" s="1">
        <f t="shared" si="27"/>
        <v>6</v>
      </c>
      <c r="L181" s="1">
        <f t="shared" si="24"/>
        <v>3</v>
      </c>
    </row>
    <row r="182" spans="5:12" x14ac:dyDescent="0.15">
      <c r="E182" s="32">
        <v>6006124060</v>
      </c>
      <c r="F182" s="32" t="str">
        <f t="shared" si="20"/>
        <v>"ItemId":6006124060</v>
      </c>
      <c r="G182" s="19" t="str">
        <f t="shared" si="21"/>
        <v>"Num":1</v>
      </c>
      <c r="H182" s="19" t="str">
        <f t="shared" si="22"/>
        <v>"Weight":100</v>
      </c>
      <c r="I182" s="19" t="str">
        <f t="shared" si="23"/>
        <v>{"ItemId":6006124060,"Num":1,"Weight":100}</v>
      </c>
      <c r="J182" s="1">
        <f t="shared" si="27"/>
        <v>60</v>
      </c>
      <c r="K182" s="1">
        <f t="shared" si="27"/>
        <v>6</v>
      </c>
      <c r="L182" s="1">
        <f t="shared" si="24"/>
        <v>4</v>
      </c>
    </row>
    <row r="183" spans="5:12" x14ac:dyDescent="0.15">
      <c r="E183" s="32">
        <v>6006131060</v>
      </c>
      <c r="F183" s="32" t="str">
        <f t="shared" si="20"/>
        <v>"ItemId":6006131060</v>
      </c>
      <c r="G183" s="19" t="str">
        <f t="shared" si="21"/>
        <v>"Num":1</v>
      </c>
      <c r="H183" s="19" t="str">
        <f t="shared" si="22"/>
        <v>"Weight":100</v>
      </c>
      <c r="I183" s="19" t="str">
        <f t="shared" si="23"/>
        <v>{"ItemId":6006131060,"Num":1,"Weight":100}</v>
      </c>
      <c r="J183" s="1">
        <f t="shared" si="27"/>
        <v>60</v>
      </c>
      <c r="K183" s="1">
        <f t="shared" si="27"/>
        <v>6</v>
      </c>
      <c r="L183" s="1">
        <f t="shared" si="24"/>
        <v>1</v>
      </c>
    </row>
    <row r="184" spans="5:12" x14ac:dyDescent="0.15">
      <c r="E184" s="32">
        <v>6006132060</v>
      </c>
      <c r="F184" s="32" t="str">
        <f t="shared" si="20"/>
        <v>"ItemId":6006132060</v>
      </c>
      <c r="G184" s="19" t="str">
        <f t="shared" si="21"/>
        <v>"Num":1</v>
      </c>
      <c r="H184" s="19" t="str">
        <f t="shared" si="22"/>
        <v>"Weight":100</v>
      </c>
      <c r="I184" s="19" t="str">
        <f t="shared" si="23"/>
        <v>{"ItemId":6006132060,"Num":1,"Weight":100}</v>
      </c>
      <c r="J184" s="1">
        <f t="shared" si="27"/>
        <v>60</v>
      </c>
      <c r="K184" s="1">
        <f t="shared" si="27"/>
        <v>6</v>
      </c>
      <c r="L184" s="1">
        <f t="shared" si="24"/>
        <v>2</v>
      </c>
    </row>
    <row r="185" spans="5:12" x14ac:dyDescent="0.15">
      <c r="E185" s="32">
        <v>6006133060</v>
      </c>
      <c r="F185" s="32" t="str">
        <f t="shared" si="20"/>
        <v>"ItemId":6006133060</v>
      </c>
      <c r="G185" s="19" t="str">
        <f t="shared" si="21"/>
        <v>"Num":1</v>
      </c>
      <c r="H185" s="19" t="str">
        <f t="shared" si="22"/>
        <v>"Weight":100</v>
      </c>
      <c r="I185" s="19" t="str">
        <f t="shared" si="23"/>
        <v>{"ItemId":6006133060,"Num":1,"Weight":100}</v>
      </c>
      <c r="J185" s="1">
        <f t="shared" si="27"/>
        <v>60</v>
      </c>
      <c r="K185" s="1">
        <f t="shared" si="27"/>
        <v>6</v>
      </c>
      <c r="L185" s="1">
        <f t="shared" si="24"/>
        <v>3</v>
      </c>
    </row>
    <row r="186" spans="5:12" x14ac:dyDescent="0.15">
      <c r="E186" s="32">
        <v>6006134060</v>
      </c>
      <c r="F186" s="32" t="str">
        <f t="shared" si="20"/>
        <v>"ItemId":6006134060</v>
      </c>
      <c r="G186" s="19" t="str">
        <f t="shared" si="21"/>
        <v>"Num":1</v>
      </c>
      <c r="H186" s="19" t="str">
        <f t="shared" si="22"/>
        <v>"Weight":100</v>
      </c>
      <c r="I186" s="19" t="str">
        <f t="shared" si="23"/>
        <v>{"ItemId":6006134060,"Num":1,"Weight":100}</v>
      </c>
      <c r="J186" s="1">
        <f t="shared" si="27"/>
        <v>60</v>
      </c>
      <c r="K186" s="1">
        <f t="shared" si="27"/>
        <v>6</v>
      </c>
      <c r="L186" s="1">
        <f t="shared" si="24"/>
        <v>4</v>
      </c>
    </row>
    <row r="187" spans="5:12" x14ac:dyDescent="0.15">
      <c r="E187" s="32">
        <v>6006211060</v>
      </c>
      <c r="F187" s="32" t="str">
        <f t="shared" si="20"/>
        <v>"ItemId":6006211060</v>
      </c>
      <c r="G187" s="19" t="str">
        <f t="shared" si="21"/>
        <v>"Num":1</v>
      </c>
      <c r="H187" s="19" t="str">
        <f t="shared" si="22"/>
        <v>"Weight":100</v>
      </c>
      <c r="I187" s="19" t="str">
        <f t="shared" si="23"/>
        <v>{"ItemId":6006211060,"Num":1,"Weight":100}</v>
      </c>
      <c r="J187" s="1">
        <f t="shared" si="27"/>
        <v>60</v>
      </c>
      <c r="K187" s="1">
        <f t="shared" si="27"/>
        <v>6</v>
      </c>
      <c r="L187" s="1">
        <f t="shared" si="24"/>
        <v>1</v>
      </c>
    </row>
    <row r="188" spans="5:12" x14ac:dyDescent="0.15">
      <c r="E188" s="32">
        <v>6006212060</v>
      </c>
      <c r="F188" s="32" t="str">
        <f t="shared" si="20"/>
        <v>"ItemId":6006212060</v>
      </c>
      <c r="G188" s="19" t="str">
        <f t="shared" si="21"/>
        <v>"Num":1</v>
      </c>
      <c r="H188" s="19" t="str">
        <f t="shared" si="22"/>
        <v>"Weight":100</v>
      </c>
      <c r="I188" s="19" t="str">
        <f t="shared" si="23"/>
        <v>{"ItemId":6006212060,"Num":1,"Weight":100}</v>
      </c>
      <c r="J188" s="1">
        <f t="shared" si="27"/>
        <v>60</v>
      </c>
      <c r="K188" s="1">
        <f t="shared" si="27"/>
        <v>6</v>
      </c>
      <c r="L188" s="1">
        <f t="shared" si="24"/>
        <v>2</v>
      </c>
    </row>
    <row r="189" spans="5:12" x14ac:dyDescent="0.15">
      <c r="E189" s="32">
        <v>6006213060</v>
      </c>
      <c r="F189" s="32" t="str">
        <f t="shared" si="20"/>
        <v>"ItemId":6006213060</v>
      </c>
      <c r="G189" s="19" t="str">
        <f t="shared" si="21"/>
        <v>"Num":1</v>
      </c>
      <c r="H189" s="19" t="str">
        <f t="shared" si="22"/>
        <v>"Weight":100</v>
      </c>
      <c r="I189" s="19" t="str">
        <f t="shared" si="23"/>
        <v>{"ItemId":6006213060,"Num":1,"Weight":100}</v>
      </c>
      <c r="J189" s="1">
        <f t="shared" si="27"/>
        <v>60</v>
      </c>
      <c r="K189" s="1">
        <f t="shared" si="27"/>
        <v>6</v>
      </c>
      <c r="L189" s="1">
        <f t="shared" si="24"/>
        <v>3</v>
      </c>
    </row>
    <row r="190" spans="5:12" x14ac:dyDescent="0.15">
      <c r="E190" s="32">
        <v>6006214060</v>
      </c>
      <c r="F190" s="32" t="str">
        <f t="shared" si="20"/>
        <v>"ItemId":6006214060</v>
      </c>
      <c r="G190" s="19" t="str">
        <f t="shared" si="21"/>
        <v>"Num":1</v>
      </c>
      <c r="H190" s="19" t="str">
        <f t="shared" si="22"/>
        <v>"Weight":100</v>
      </c>
      <c r="I190" s="19" t="str">
        <f t="shared" si="23"/>
        <v>{"ItemId":6006214060,"Num":1,"Weight":100}</v>
      </c>
      <c r="J190" s="1">
        <f t="shared" si="27"/>
        <v>60</v>
      </c>
      <c r="K190" s="1">
        <f t="shared" si="27"/>
        <v>6</v>
      </c>
      <c r="L190" s="1">
        <f t="shared" si="24"/>
        <v>4</v>
      </c>
    </row>
    <row r="191" spans="5:12" x14ac:dyDescent="0.15">
      <c r="E191" s="32">
        <v>6006221060</v>
      </c>
      <c r="F191" s="32" t="str">
        <f t="shared" si="20"/>
        <v>"ItemId":6006221060</v>
      </c>
      <c r="G191" s="19" t="str">
        <f t="shared" si="21"/>
        <v>"Num":1</v>
      </c>
      <c r="H191" s="19" t="str">
        <f t="shared" si="22"/>
        <v>"Weight":100</v>
      </c>
      <c r="I191" s="19" t="str">
        <f t="shared" si="23"/>
        <v>{"ItemId":6006221060,"Num":1,"Weight":100}</v>
      </c>
      <c r="J191" s="1">
        <f t="shared" si="27"/>
        <v>60</v>
      </c>
      <c r="K191" s="1">
        <f t="shared" si="27"/>
        <v>6</v>
      </c>
      <c r="L191" s="1">
        <f t="shared" si="24"/>
        <v>1</v>
      </c>
    </row>
    <row r="192" spans="5:12" x14ac:dyDescent="0.15">
      <c r="E192" s="32">
        <v>6006222060</v>
      </c>
      <c r="F192" s="32" t="str">
        <f t="shared" si="20"/>
        <v>"ItemId":6006222060</v>
      </c>
      <c r="G192" s="19" t="str">
        <f t="shared" si="21"/>
        <v>"Num":1</v>
      </c>
      <c r="H192" s="19" t="str">
        <f t="shared" si="22"/>
        <v>"Weight":100</v>
      </c>
      <c r="I192" s="19" t="str">
        <f t="shared" si="23"/>
        <v>{"ItemId":6006222060,"Num":1,"Weight":100}</v>
      </c>
      <c r="J192" s="1">
        <f t="shared" si="27"/>
        <v>60</v>
      </c>
      <c r="K192" s="1">
        <f t="shared" si="27"/>
        <v>6</v>
      </c>
      <c r="L192" s="1">
        <f t="shared" si="24"/>
        <v>2</v>
      </c>
    </row>
    <row r="193" spans="5:12" x14ac:dyDescent="0.15">
      <c r="E193" s="32">
        <v>6006223060</v>
      </c>
      <c r="F193" s="32" t="str">
        <f t="shared" si="20"/>
        <v>"ItemId":6006223060</v>
      </c>
      <c r="G193" s="19" t="str">
        <f t="shared" si="21"/>
        <v>"Num":1</v>
      </c>
      <c r="H193" s="19" t="str">
        <f t="shared" si="22"/>
        <v>"Weight":100</v>
      </c>
      <c r="I193" s="19" t="str">
        <f t="shared" si="23"/>
        <v>{"ItemId":6006223060,"Num":1,"Weight":100}</v>
      </c>
      <c r="J193" s="1">
        <f t="shared" ref="J193:K208" si="28">J192</f>
        <v>60</v>
      </c>
      <c r="K193" s="1">
        <f t="shared" si="28"/>
        <v>6</v>
      </c>
      <c r="L193" s="1">
        <f t="shared" si="24"/>
        <v>3</v>
      </c>
    </row>
    <row r="194" spans="5:12" x14ac:dyDescent="0.15">
      <c r="E194" s="32">
        <v>6006224060</v>
      </c>
      <c r="F194" s="32" t="str">
        <f t="shared" si="20"/>
        <v>"ItemId":6006224060</v>
      </c>
      <c r="G194" s="19" t="str">
        <f t="shared" si="21"/>
        <v>"Num":1</v>
      </c>
      <c r="H194" s="19" t="str">
        <f t="shared" si="22"/>
        <v>"Weight":100</v>
      </c>
      <c r="I194" s="19" t="str">
        <f t="shared" si="23"/>
        <v>{"ItemId":6006224060,"Num":1,"Weight":100}</v>
      </c>
      <c r="J194" s="1">
        <f t="shared" si="28"/>
        <v>60</v>
      </c>
      <c r="K194" s="1">
        <f t="shared" si="28"/>
        <v>6</v>
      </c>
      <c r="L194" s="1">
        <f t="shared" si="24"/>
        <v>4</v>
      </c>
    </row>
    <row r="195" spans="5:12" x14ac:dyDescent="0.15">
      <c r="E195" s="32">
        <v>6006231060</v>
      </c>
      <c r="F195" s="32" t="str">
        <f t="shared" si="20"/>
        <v>"ItemId":6006231060</v>
      </c>
      <c r="G195" s="19" t="str">
        <f t="shared" si="21"/>
        <v>"Num":1</v>
      </c>
      <c r="H195" s="19" t="str">
        <f t="shared" si="22"/>
        <v>"Weight":100</v>
      </c>
      <c r="I195" s="19" t="str">
        <f t="shared" si="23"/>
        <v>{"ItemId":6006231060,"Num":1,"Weight":100}</v>
      </c>
      <c r="J195" s="1">
        <f t="shared" si="28"/>
        <v>60</v>
      </c>
      <c r="K195" s="1">
        <f t="shared" si="28"/>
        <v>6</v>
      </c>
      <c r="L195" s="1">
        <f t="shared" si="24"/>
        <v>1</v>
      </c>
    </row>
    <row r="196" spans="5:12" x14ac:dyDescent="0.15">
      <c r="E196" s="32">
        <v>6006232060</v>
      </c>
      <c r="F196" s="32" t="str">
        <f t="shared" si="20"/>
        <v>"ItemId":6006232060</v>
      </c>
      <c r="G196" s="19" t="str">
        <f t="shared" si="21"/>
        <v>"Num":1</v>
      </c>
      <c r="H196" s="19" t="str">
        <f t="shared" si="22"/>
        <v>"Weight":100</v>
      </c>
      <c r="I196" s="19" t="str">
        <f t="shared" si="23"/>
        <v>{"ItemId":6006232060,"Num":1,"Weight":100}</v>
      </c>
      <c r="J196" s="1">
        <f t="shared" si="28"/>
        <v>60</v>
      </c>
      <c r="K196" s="1">
        <f t="shared" si="28"/>
        <v>6</v>
      </c>
      <c r="L196" s="1">
        <f t="shared" si="24"/>
        <v>2</v>
      </c>
    </row>
    <row r="197" spans="5:12" x14ac:dyDescent="0.15">
      <c r="E197" s="32">
        <v>6006233060</v>
      </c>
      <c r="F197" s="32" t="str">
        <f t="shared" si="20"/>
        <v>"ItemId":6006233060</v>
      </c>
      <c r="G197" s="19" t="str">
        <f t="shared" si="21"/>
        <v>"Num":1</v>
      </c>
      <c r="H197" s="19" t="str">
        <f t="shared" si="22"/>
        <v>"Weight":100</v>
      </c>
      <c r="I197" s="19" t="str">
        <f t="shared" si="23"/>
        <v>{"ItemId":6006233060,"Num":1,"Weight":100}</v>
      </c>
      <c r="J197" s="1">
        <f t="shared" si="28"/>
        <v>60</v>
      </c>
      <c r="K197" s="1">
        <f t="shared" si="28"/>
        <v>6</v>
      </c>
      <c r="L197" s="1">
        <f t="shared" si="24"/>
        <v>3</v>
      </c>
    </row>
    <row r="198" spans="5:12" x14ac:dyDescent="0.15">
      <c r="E198" s="32">
        <v>6006234060</v>
      </c>
      <c r="F198" s="32" t="str">
        <f t="shared" si="20"/>
        <v>"ItemId":6006234060</v>
      </c>
      <c r="G198" s="19" t="str">
        <f t="shared" si="21"/>
        <v>"Num":1</v>
      </c>
      <c r="H198" s="19" t="str">
        <f t="shared" si="22"/>
        <v>"Weight":100</v>
      </c>
      <c r="I198" s="19" t="str">
        <f t="shared" si="23"/>
        <v>{"ItemId":6006234060,"Num":1,"Weight":100}</v>
      </c>
      <c r="J198" s="1">
        <f t="shared" si="28"/>
        <v>60</v>
      </c>
      <c r="K198" s="1">
        <f t="shared" si="28"/>
        <v>6</v>
      </c>
      <c r="L198" s="1">
        <f t="shared" si="24"/>
        <v>4</v>
      </c>
    </row>
    <row r="199" spans="5:12" x14ac:dyDescent="0.15">
      <c r="E199" s="32">
        <v>6006311060</v>
      </c>
      <c r="F199" s="32" t="str">
        <f t="shared" si="20"/>
        <v>"ItemId":6006311060</v>
      </c>
      <c r="G199" s="19" t="str">
        <f t="shared" si="21"/>
        <v>"Num":1</v>
      </c>
      <c r="H199" s="19" t="str">
        <f t="shared" si="22"/>
        <v>"Weight":100</v>
      </c>
      <c r="I199" s="19" t="str">
        <f t="shared" si="23"/>
        <v>{"ItemId":6006311060,"Num":1,"Weight":100}</v>
      </c>
      <c r="J199" s="1">
        <f t="shared" si="28"/>
        <v>60</v>
      </c>
      <c r="K199" s="1">
        <f t="shared" si="28"/>
        <v>6</v>
      </c>
      <c r="L199" s="1">
        <f t="shared" si="24"/>
        <v>1</v>
      </c>
    </row>
    <row r="200" spans="5:12" x14ac:dyDescent="0.15">
      <c r="E200" s="32">
        <v>6006312060</v>
      </c>
      <c r="F200" s="32" t="str">
        <f t="shared" ref="F200:F263" si="29">$B$2&amp;$F$6&amp;$B$2&amp;$B$1&amp;E200</f>
        <v>"ItemId":6006312060</v>
      </c>
      <c r="G200" s="19" t="str">
        <f t="shared" ref="G200:G263" si="30">$B$2&amp;$G$6&amp;$B$2&amp;$B$1&amp;1</f>
        <v>"Num":1</v>
      </c>
      <c r="H200" s="19" t="str">
        <f t="shared" ref="H200:H263" si="31">$B$2&amp;$H$6&amp;$B$2&amp;$B$1&amp;100</f>
        <v>"Weight":100</v>
      </c>
      <c r="I200" s="19" t="str">
        <f t="shared" ref="I200:I263" si="32">$A$3&amp;_xlfn.TEXTJOIN($C$1,1,F200:H200)&amp;$A$4</f>
        <v>{"ItemId":6006312060,"Num":1,"Weight":100}</v>
      </c>
      <c r="J200" s="1">
        <f t="shared" si="28"/>
        <v>60</v>
      </c>
      <c r="K200" s="1">
        <f t="shared" si="28"/>
        <v>6</v>
      </c>
      <c r="L200" s="1">
        <f t="shared" si="24"/>
        <v>2</v>
      </c>
    </row>
    <row r="201" spans="5:12" x14ac:dyDescent="0.15">
      <c r="E201" s="32">
        <v>6006313060</v>
      </c>
      <c r="F201" s="32" t="str">
        <f t="shared" si="29"/>
        <v>"ItemId":6006313060</v>
      </c>
      <c r="G201" s="19" t="str">
        <f t="shared" si="30"/>
        <v>"Num":1</v>
      </c>
      <c r="H201" s="19" t="str">
        <f t="shared" si="31"/>
        <v>"Weight":100</v>
      </c>
      <c r="I201" s="19" t="str">
        <f t="shared" si="32"/>
        <v>{"ItemId":6006313060,"Num":1,"Weight":100}</v>
      </c>
      <c r="J201" s="1">
        <f t="shared" si="28"/>
        <v>60</v>
      </c>
      <c r="K201" s="1">
        <f t="shared" si="28"/>
        <v>6</v>
      </c>
      <c r="L201" s="1">
        <f t="shared" si="24"/>
        <v>3</v>
      </c>
    </row>
    <row r="202" spans="5:12" x14ac:dyDescent="0.15">
      <c r="E202" s="32">
        <v>6006314060</v>
      </c>
      <c r="F202" s="32" t="str">
        <f t="shared" si="29"/>
        <v>"ItemId":6006314060</v>
      </c>
      <c r="G202" s="19" t="str">
        <f t="shared" si="30"/>
        <v>"Num":1</v>
      </c>
      <c r="H202" s="19" t="str">
        <f t="shared" si="31"/>
        <v>"Weight":100</v>
      </c>
      <c r="I202" s="19" t="str">
        <f t="shared" si="32"/>
        <v>{"ItemId":6006314060,"Num":1,"Weight":100}</v>
      </c>
      <c r="J202" s="1">
        <f t="shared" si="28"/>
        <v>60</v>
      </c>
      <c r="K202" s="1">
        <f t="shared" si="28"/>
        <v>6</v>
      </c>
      <c r="L202" s="1">
        <f t="shared" si="24"/>
        <v>4</v>
      </c>
    </row>
    <row r="203" spans="5:12" x14ac:dyDescent="0.15">
      <c r="E203" s="32">
        <v>6006321060</v>
      </c>
      <c r="F203" s="32" t="str">
        <f t="shared" si="29"/>
        <v>"ItemId":6006321060</v>
      </c>
      <c r="G203" s="19" t="str">
        <f t="shared" si="30"/>
        <v>"Num":1</v>
      </c>
      <c r="H203" s="19" t="str">
        <f t="shared" si="31"/>
        <v>"Weight":100</v>
      </c>
      <c r="I203" s="19" t="str">
        <f t="shared" si="32"/>
        <v>{"ItemId":6006321060,"Num":1,"Weight":100}</v>
      </c>
      <c r="J203" s="1">
        <f t="shared" si="28"/>
        <v>60</v>
      </c>
      <c r="K203" s="1">
        <f t="shared" si="28"/>
        <v>6</v>
      </c>
      <c r="L203" s="1">
        <f t="shared" si="24"/>
        <v>1</v>
      </c>
    </row>
    <row r="204" spans="5:12" x14ac:dyDescent="0.15">
      <c r="E204" s="32">
        <v>6006322060</v>
      </c>
      <c r="F204" s="32" t="str">
        <f t="shared" si="29"/>
        <v>"ItemId":6006322060</v>
      </c>
      <c r="G204" s="19" t="str">
        <f t="shared" si="30"/>
        <v>"Num":1</v>
      </c>
      <c r="H204" s="19" t="str">
        <f t="shared" si="31"/>
        <v>"Weight":100</v>
      </c>
      <c r="I204" s="19" t="str">
        <f t="shared" si="32"/>
        <v>{"ItemId":6006322060,"Num":1,"Weight":100}</v>
      </c>
      <c r="J204" s="1">
        <f t="shared" si="28"/>
        <v>60</v>
      </c>
      <c r="K204" s="1">
        <f t="shared" si="28"/>
        <v>6</v>
      </c>
      <c r="L204" s="1">
        <f t="shared" ref="L204:L267" si="33">L200</f>
        <v>2</v>
      </c>
    </row>
    <row r="205" spans="5:12" x14ac:dyDescent="0.15">
      <c r="E205" s="32">
        <v>6006323060</v>
      </c>
      <c r="F205" s="32" t="str">
        <f t="shared" si="29"/>
        <v>"ItemId":6006323060</v>
      </c>
      <c r="G205" s="19" t="str">
        <f t="shared" si="30"/>
        <v>"Num":1</v>
      </c>
      <c r="H205" s="19" t="str">
        <f t="shared" si="31"/>
        <v>"Weight":100</v>
      </c>
      <c r="I205" s="19" t="str">
        <f t="shared" si="32"/>
        <v>{"ItemId":6006323060,"Num":1,"Weight":100}</v>
      </c>
      <c r="J205" s="1">
        <f t="shared" si="28"/>
        <v>60</v>
      </c>
      <c r="K205" s="1">
        <f t="shared" si="28"/>
        <v>6</v>
      </c>
      <c r="L205" s="1">
        <f t="shared" si="33"/>
        <v>3</v>
      </c>
    </row>
    <row r="206" spans="5:12" x14ac:dyDescent="0.15">
      <c r="E206" s="32">
        <v>6006324060</v>
      </c>
      <c r="F206" s="32" t="str">
        <f t="shared" si="29"/>
        <v>"ItemId":6006324060</v>
      </c>
      <c r="G206" s="19" t="str">
        <f t="shared" si="30"/>
        <v>"Num":1</v>
      </c>
      <c r="H206" s="19" t="str">
        <f t="shared" si="31"/>
        <v>"Weight":100</v>
      </c>
      <c r="I206" s="19" t="str">
        <f t="shared" si="32"/>
        <v>{"ItemId":6006324060,"Num":1,"Weight":100}</v>
      </c>
      <c r="J206" s="1">
        <f t="shared" si="28"/>
        <v>60</v>
      </c>
      <c r="K206" s="1">
        <f t="shared" si="28"/>
        <v>6</v>
      </c>
      <c r="L206" s="1">
        <f t="shared" si="33"/>
        <v>4</v>
      </c>
    </row>
    <row r="207" spans="5:12" x14ac:dyDescent="0.15">
      <c r="E207" s="32">
        <v>6006331060</v>
      </c>
      <c r="F207" s="32" t="str">
        <f t="shared" si="29"/>
        <v>"ItemId":6006331060</v>
      </c>
      <c r="G207" s="19" t="str">
        <f t="shared" si="30"/>
        <v>"Num":1</v>
      </c>
      <c r="H207" s="19" t="str">
        <f t="shared" si="31"/>
        <v>"Weight":100</v>
      </c>
      <c r="I207" s="19" t="str">
        <f t="shared" si="32"/>
        <v>{"ItemId":6006331060,"Num":1,"Weight":100}</v>
      </c>
      <c r="J207" s="1">
        <f t="shared" si="28"/>
        <v>60</v>
      </c>
      <c r="K207" s="1">
        <f t="shared" si="28"/>
        <v>6</v>
      </c>
      <c r="L207" s="1">
        <f t="shared" si="33"/>
        <v>1</v>
      </c>
    </row>
    <row r="208" spans="5:12" x14ac:dyDescent="0.15">
      <c r="E208" s="32">
        <v>6006332060</v>
      </c>
      <c r="F208" s="32" t="str">
        <f t="shared" si="29"/>
        <v>"ItemId":6006332060</v>
      </c>
      <c r="G208" s="19" t="str">
        <f t="shared" si="30"/>
        <v>"Num":1</v>
      </c>
      <c r="H208" s="19" t="str">
        <f t="shared" si="31"/>
        <v>"Weight":100</v>
      </c>
      <c r="I208" s="19" t="str">
        <f t="shared" si="32"/>
        <v>{"ItemId":6006332060,"Num":1,"Weight":100}</v>
      </c>
      <c r="J208" s="1">
        <f t="shared" si="28"/>
        <v>60</v>
      </c>
      <c r="K208" s="1">
        <f t="shared" si="28"/>
        <v>6</v>
      </c>
      <c r="L208" s="1">
        <f t="shared" si="33"/>
        <v>2</v>
      </c>
    </row>
    <row r="209" spans="5:12" x14ac:dyDescent="0.15">
      <c r="E209" s="32">
        <v>6006333060</v>
      </c>
      <c r="F209" s="32" t="str">
        <f t="shared" si="29"/>
        <v>"ItemId":6006333060</v>
      </c>
      <c r="G209" s="19" t="str">
        <f t="shared" si="30"/>
        <v>"Num":1</v>
      </c>
      <c r="H209" s="19" t="str">
        <f t="shared" si="31"/>
        <v>"Weight":100</v>
      </c>
      <c r="I209" s="19" t="str">
        <f t="shared" si="32"/>
        <v>{"ItemId":6006333060,"Num":1,"Weight":100}</v>
      </c>
      <c r="J209" s="1">
        <f t="shared" ref="J209:K222" si="34">J208</f>
        <v>60</v>
      </c>
      <c r="K209" s="1">
        <f t="shared" si="34"/>
        <v>6</v>
      </c>
      <c r="L209" s="1">
        <f t="shared" si="33"/>
        <v>3</v>
      </c>
    </row>
    <row r="210" spans="5:12" x14ac:dyDescent="0.15">
      <c r="E210" s="32">
        <v>6006334060</v>
      </c>
      <c r="F210" s="32" t="str">
        <f t="shared" si="29"/>
        <v>"ItemId":6006334060</v>
      </c>
      <c r="G210" s="19" t="str">
        <f t="shared" si="30"/>
        <v>"Num":1</v>
      </c>
      <c r="H210" s="19" t="str">
        <f t="shared" si="31"/>
        <v>"Weight":100</v>
      </c>
      <c r="I210" s="19" t="str">
        <f t="shared" si="32"/>
        <v>{"ItemId":6006334060,"Num":1,"Weight":100}</v>
      </c>
      <c r="J210" s="1">
        <f t="shared" si="34"/>
        <v>60</v>
      </c>
      <c r="K210" s="1">
        <f t="shared" si="34"/>
        <v>6</v>
      </c>
      <c r="L210" s="1">
        <f t="shared" si="33"/>
        <v>4</v>
      </c>
    </row>
    <row r="211" spans="5:12" x14ac:dyDescent="0.15">
      <c r="E211" s="32">
        <v>6006411060</v>
      </c>
      <c r="F211" s="32" t="str">
        <f t="shared" si="29"/>
        <v>"ItemId":6006411060</v>
      </c>
      <c r="G211" s="19" t="str">
        <f t="shared" si="30"/>
        <v>"Num":1</v>
      </c>
      <c r="H211" s="19" t="str">
        <f t="shared" si="31"/>
        <v>"Weight":100</v>
      </c>
      <c r="I211" s="19" t="str">
        <f t="shared" si="32"/>
        <v>{"ItemId":6006411060,"Num":1,"Weight":100}</v>
      </c>
      <c r="J211" s="1">
        <f t="shared" si="34"/>
        <v>60</v>
      </c>
      <c r="K211" s="1">
        <f t="shared" si="34"/>
        <v>6</v>
      </c>
      <c r="L211" s="1">
        <f t="shared" si="33"/>
        <v>1</v>
      </c>
    </row>
    <row r="212" spans="5:12" x14ac:dyDescent="0.15">
      <c r="E212" s="32">
        <v>6006412060</v>
      </c>
      <c r="F212" s="32" t="str">
        <f t="shared" si="29"/>
        <v>"ItemId":6006412060</v>
      </c>
      <c r="G212" s="19" t="str">
        <f t="shared" si="30"/>
        <v>"Num":1</v>
      </c>
      <c r="H212" s="19" t="str">
        <f t="shared" si="31"/>
        <v>"Weight":100</v>
      </c>
      <c r="I212" s="19" t="str">
        <f t="shared" si="32"/>
        <v>{"ItemId":6006412060,"Num":1,"Weight":100}</v>
      </c>
      <c r="J212" s="1">
        <f t="shared" si="34"/>
        <v>60</v>
      </c>
      <c r="K212" s="1">
        <f t="shared" si="34"/>
        <v>6</v>
      </c>
      <c r="L212" s="1">
        <f t="shared" si="33"/>
        <v>2</v>
      </c>
    </row>
    <row r="213" spans="5:12" x14ac:dyDescent="0.15">
      <c r="E213" s="32">
        <v>6006413060</v>
      </c>
      <c r="F213" s="32" t="str">
        <f t="shared" si="29"/>
        <v>"ItemId":6006413060</v>
      </c>
      <c r="G213" s="19" t="str">
        <f t="shared" si="30"/>
        <v>"Num":1</v>
      </c>
      <c r="H213" s="19" t="str">
        <f t="shared" si="31"/>
        <v>"Weight":100</v>
      </c>
      <c r="I213" s="19" t="str">
        <f t="shared" si="32"/>
        <v>{"ItemId":6006413060,"Num":1,"Weight":100}</v>
      </c>
      <c r="J213" s="1">
        <f t="shared" si="34"/>
        <v>60</v>
      </c>
      <c r="K213" s="1">
        <f t="shared" si="34"/>
        <v>6</v>
      </c>
      <c r="L213" s="1">
        <f t="shared" si="33"/>
        <v>3</v>
      </c>
    </row>
    <row r="214" spans="5:12" x14ac:dyDescent="0.15">
      <c r="E214" s="32">
        <v>6006414060</v>
      </c>
      <c r="F214" s="32" t="str">
        <f t="shared" si="29"/>
        <v>"ItemId":6006414060</v>
      </c>
      <c r="G214" s="19" t="str">
        <f t="shared" si="30"/>
        <v>"Num":1</v>
      </c>
      <c r="H214" s="19" t="str">
        <f t="shared" si="31"/>
        <v>"Weight":100</v>
      </c>
      <c r="I214" s="19" t="str">
        <f t="shared" si="32"/>
        <v>{"ItemId":6006414060,"Num":1,"Weight":100}</v>
      </c>
      <c r="J214" s="1">
        <f t="shared" si="34"/>
        <v>60</v>
      </c>
      <c r="K214" s="1">
        <f t="shared" si="34"/>
        <v>6</v>
      </c>
      <c r="L214" s="1">
        <f t="shared" si="33"/>
        <v>4</v>
      </c>
    </row>
    <row r="215" spans="5:12" x14ac:dyDescent="0.15">
      <c r="E215" s="32">
        <v>6006421060</v>
      </c>
      <c r="F215" s="32" t="str">
        <f t="shared" si="29"/>
        <v>"ItemId":6006421060</v>
      </c>
      <c r="G215" s="19" t="str">
        <f t="shared" si="30"/>
        <v>"Num":1</v>
      </c>
      <c r="H215" s="19" t="str">
        <f t="shared" si="31"/>
        <v>"Weight":100</v>
      </c>
      <c r="I215" s="19" t="str">
        <f t="shared" si="32"/>
        <v>{"ItemId":6006421060,"Num":1,"Weight":100}</v>
      </c>
      <c r="J215" s="1">
        <f t="shared" si="34"/>
        <v>60</v>
      </c>
      <c r="K215" s="1">
        <f t="shared" si="34"/>
        <v>6</v>
      </c>
      <c r="L215" s="1">
        <f t="shared" si="33"/>
        <v>1</v>
      </c>
    </row>
    <row r="216" spans="5:12" x14ac:dyDescent="0.15">
      <c r="E216" s="32">
        <v>6006422060</v>
      </c>
      <c r="F216" s="32" t="str">
        <f t="shared" si="29"/>
        <v>"ItemId":6006422060</v>
      </c>
      <c r="G216" s="19" t="str">
        <f t="shared" si="30"/>
        <v>"Num":1</v>
      </c>
      <c r="H216" s="19" t="str">
        <f t="shared" si="31"/>
        <v>"Weight":100</v>
      </c>
      <c r="I216" s="19" t="str">
        <f t="shared" si="32"/>
        <v>{"ItemId":6006422060,"Num":1,"Weight":100}</v>
      </c>
      <c r="J216" s="1">
        <f t="shared" si="34"/>
        <v>60</v>
      </c>
      <c r="K216" s="1">
        <f t="shared" si="34"/>
        <v>6</v>
      </c>
      <c r="L216" s="1">
        <f t="shared" si="33"/>
        <v>2</v>
      </c>
    </row>
    <row r="217" spans="5:12" x14ac:dyDescent="0.15">
      <c r="E217" s="32">
        <v>6006423060</v>
      </c>
      <c r="F217" s="32" t="str">
        <f t="shared" si="29"/>
        <v>"ItemId":6006423060</v>
      </c>
      <c r="G217" s="19" t="str">
        <f t="shared" si="30"/>
        <v>"Num":1</v>
      </c>
      <c r="H217" s="19" t="str">
        <f t="shared" si="31"/>
        <v>"Weight":100</v>
      </c>
      <c r="I217" s="19" t="str">
        <f t="shared" si="32"/>
        <v>{"ItemId":6006423060,"Num":1,"Weight":100}</v>
      </c>
      <c r="J217" s="1">
        <f t="shared" si="34"/>
        <v>60</v>
      </c>
      <c r="K217" s="1">
        <f t="shared" si="34"/>
        <v>6</v>
      </c>
      <c r="L217" s="1">
        <f t="shared" si="33"/>
        <v>3</v>
      </c>
    </row>
    <row r="218" spans="5:12" x14ac:dyDescent="0.15">
      <c r="E218" s="32">
        <v>6006424060</v>
      </c>
      <c r="F218" s="32" t="str">
        <f t="shared" si="29"/>
        <v>"ItemId":6006424060</v>
      </c>
      <c r="G218" s="19" t="str">
        <f t="shared" si="30"/>
        <v>"Num":1</v>
      </c>
      <c r="H218" s="19" t="str">
        <f t="shared" si="31"/>
        <v>"Weight":100</v>
      </c>
      <c r="I218" s="19" t="str">
        <f t="shared" si="32"/>
        <v>{"ItemId":6006424060,"Num":1,"Weight":100}</v>
      </c>
      <c r="J218" s="1">
        <f t="shared" si="34"/>
        <v>60</v>
      </c>
      <c r="K218" s="1">
        <f t="shared" si="34"/>
        <v>6</v>
      </c>
      <c r="L218" s="1">
        <f t="shared" si="33"/>
        <v>4</v>
      </c>
    </row>
    <row r="219" spans="5:12" x14ac:dyDescent="0.15">
      <c r="E219" s="32">
        <v>6006431060</v>
      </c>
      <c r="F219" s="32" t="str">
        <f t="shared" si="29"/>
        <v>"ItemId":6006431060</v>
      </c>
      <c r="G219" s="19" t="str">
        <f t="shared" si="30"/>
        <v>"Num":1</v>
      </c>
      <c r="H219" s="19" t="str">
        <f t="shared" si="31"/>
        <v>"Weight":100</v>
      </c>
      <c r="I219" s="19" t="str">
        <f t="shared" si="32"/>
        <v>{"ItemId":6006431060,"Num":1,"Weight":100}</v>
      </c>
      <c r="J219" s="1">
        <f t="shared" si="34"/>
        <v>60</v>
      </c>
      <c r="K219" s="1">
        <f t="shared" si="34"/>
        <v>6</v>
      </c>
      <c r="L219" s="1">
        <f t="shared" si="33"/>
        <v>1</v>
      </c>
    </row>
    <row r="220" spans="5:12" x14ac:dyDescent="0.15">
      <c r="E220" s="32">
        <v>6006432060</v>
      </c>
      <c r="F220" s="32" t="str">
        <f t="shared" si="29"/>
        <v>"ItemId":6006432060</v>
      </c>
      <c r="G220" s="19" t="str">
        <f t="shared" si="30"/>
        <v>"Num":1</v>
      </c>
      <c r="H220" s="19" t="str">
        <f t="shared" si="31"/>
        <v>"Weight":100</v>
      </c>
      <c r="I220" s="19" t="str">
        <f t="shared" si="32"/>
        <v>{"ItemId":6006432060,"Num":1,"Weight":100}</v>
      </c>
      <c r="J220" s="1">
        <f t="shared" si="34"/>
        <v>60</v>
      </c>
      <c r="K220" s="1">
        <f t="shared" si="34"/>
        <v>6</v>
      </c>
      <c r="L220" s="1">
        <f t="shared" si="33"/>
        <v>2</v>
      </c>
    </row>
    <row r="221" spans="5:12" x14ac:dyDescent="0.15">
      <c r="E221" s="32">
        <v>6006433060</v>
      </c>
      <c r="F221" s="32" t="str">
        <f t="shared" si="29"/>
        <v>"ItemId":6006433060</v>
      </c>
      <c r="G221" s="19" t="str">
        <f t="shared" si="30"/>
        <v>"Num":1</v>
      </c>
      <c r="H221" s="19" t="str">
        <f t="shared" si="31"/>
        <v>"Weight":100</v>
      </c>
      <c r="I221" s="19" t="str">
        <f t="shared" si="32"/>
        <v>{"ItemId":6006433060,"Num":1,"Weight":100}</v>
      </c>
      <c r="J221" s="1">
        <f t="shared" si="34"/>
        <v>60</v>
      </c>
      <c r="K221" s="1">
        <f t="shared" si="34"/>
        <v>6</v>
      </c>
      <c r="L221" s="1">
        <f t="shared" si="33"/>
        <v>3</v>
      </c>
    </row>
    <row r="222" spans="5:12" x14ac:dyDescent="0.15">
      <c r="E222" s="32">
        <v>6006434060</v>
      </c>
      <c r="F222" s="32" t="str">
        <f t="shared" si="29"/>
        <v>"ItemId":6006434060</v>
      </c>
      <c r="G222" s="19" t="str">
        <f t="shared" si="30"/>
        <v>"Num":1</v>
      </c>
      <c r="H222" s="19" t="str">
        <f t="shared" si="31"/>
        <v>"Weight":100</v>
      </c>
      <c r="I222" s="19" t="str">
        <f t="shared" si="32"/>
        <v>{"ItemId":6006434060,"Num":1,"Weight":100}</v>
      </c>
      <c r="J222" s="1">
        <f t="shared" si="34"/>
        <v>60</v>
      </c>
      <c r="K222" s="1">
        <f t="shared" si="34"/>
        <v>6</v>
      </c>
      <c r="L222" s="1">
        <f t="shared" si="33"/>
        <v>4</v>
      </c>
    </row>
    <row r="223" spans="5:12" x14ac:dyDescent="0.15">
      <c r="E223" s="33">
        <v>6007111080</v>
      </c>
      <c r="F223" s="33" t="str">
        <f t="shared" si="29"/>
        <v>"ItemId":6007111080</v>
      </c>
      <c r="G223" s="19" t="str">
        <f t="shared" si="30"/>
        <v>"Num":1</v>
      </c>
      <c r="H223" s="19" t="str">
        <f t="shared" si="31"/>
        <v>"Weight":100</v>
      </c>
      <c r="I223" s="19" t="str">
        <f t="shared" si="32"/>
        <v>{"ItemId":6007111080,"Num":1,"Weight":100}</v>
      </c>
      <c r="J223" s="1">
        <v>80</v>
      </c>
      <c r="K223" s="1">
        <v>7</v>
      </c>
      <c r="L223" s="1">
        <f t="shared" si="33"/>
        <v>1</v>
      </c>
    </row>
    <row r="224" spans="5:12" x14ac:dyDescent="0.15">
      <c r="E224" s="33">
        <v>6007112080</v>
      </c>
      <c r="F224" s="33" t="str">
        <f t="shared" si="29"/>
        <v>"ItemId":6007112080</v>
      </c>
      <c r="G224" s="19" t="str">
        <f t="shared" si="30"/>
        <v>"Num":1</v>
      </c>
      <c r="H224" s="19" t="str">
        <f t="shared" si="31"/>
        <v>"Weight":100</v>
      </c>
      <c r="I224" s="19" t="str">
        <f t="shared" si="32"/>
        <v>{"ItemId":6007112080,"Num":1,"Weight":100}</v>
      </c>
      <c r="J224" s="1">
        <f>J223</f>
        <v>80</v>
      </c>
      <c r="K224" s="1">
        <f>K223</f>
        <v>7</v>
      </c>
      <c r="L224" s="1">
        <f t="shared" si="33"/>
        <v>2</v>
      </c>
    </row>
    <row r="225" spans="5:12" x14ac:dyDescent="0.15">
      <c r="E225" s="33">
        <v>6007113080</v>
      </c>
      <c r="F225" s="33" t="str">
        <f t="shared" si="29"/>
        <v>"ItemId":6007113080</v>
      </c>
      <c r="G225" s="19" t="str">
        <f t="shared" si="30"/>
        <v>"Num":1</v>
      </c>
      <c r="H225" s="19" t="str">
        <f t="shared" si="31"/>
        <v>"Weight":100</v>
      </c>
      <c r="I225" s="19" t="str">
        <f t="shared" si="32"/>
        <v>{"ItemId":6007113080,"Num":1,"Weight":100}</v>
      </c>
      <c r="J225" s="1">
        <f t="shared" ref="J225:K240" si="35">J224</f>
        <v>80</v>
      </c>
      <c r="K225" s="1">
        <f t="shared" si="35"/>
        <v>7</v>
      </c>
      <c r="L225" s="1">
        <f t="shared" si="33"/>
        <v>3</v>
      </c>
    </row>
    <row r="226" spans="5:12" x14ac:dyDescent="0.15">
      <c r="E226" s="33">
        <v>6007114080</v>
      </c>
      <c r="F226" s="33" t="str">
        <f t="shared" si="29"/>
        <v>"ItemId":6007114080</v>
      </c>
      <c r="G226" s="19" t="str">
        <f t="shared" si="30"/>
        <v>"Num":1</v>
      </c>
      <c r="H226" s="19" t="str">
        <f t="shared" si="31"/>
        <v>"Weight":100</v>
      </c>
      <c r="I226" s="19" t="str">
        <f t="shared" si="32"/>
        <v>{"ItemId":6007114080,"Num":1,"Weight":100}</v>
      </c>
      <c r="J226" s="1">
        <f t="shared" si="35"/>
        <v>80</v>
      </c>
      <c r="K226" s="1">
        <f t="shared" si="35"/>
        <v>7</v>
      </c>
      <c r="L226" s="1">
        <f t="shared" si="33"/>
        <v>4</v>
      </c>
    </row>
    <row r="227" spans="5:12" x14ac:dyDescent="0.15">
      <c r="E227" s="33">
        <v>6007121080</v>
      </c>
      <c r="F227" s="33" t="str">
        <f t="shared" si="29"/>
        <v>"ItemId":6007121080</v>
      </c>
      <c r="G227" s="19" t="str">
        <f t="shared" si="30"/>
        <v>"Num":1</v>
      </c>
      <c r="H227" s="19" t="str">
        <f t="shared" si="31"/>
        <v>"Weight":100</v>
      </c>
      <c r="I227" s="19" t="str">
        <f t="shared" si="32"/>
        <v>{"ItemId":6007121080,"Num":1,"Weight":100}</v>
      </c>
      <c r="J227" s="1">
        <f t="shared" si="35"/>
        <v>80</v>
      </c>
      <c r="K227" s="1">
        <f t="shared" si="35"/>
        <v>7</v>
      </c>
      <c r="L227" s="1">
        <f t="shared" si="33"/>
        <v>1</v>
      </c>
    </row>
    <row r="228" spans="5:12" x14ac:dyDescent="0.15">
      <c r="E228" s="33">
        <v>6007122080</v>
      </c>
      <c r="F228" s="33" t="str">
        <f t="shared" si="29"/>
        <v>"ItemId":6007122080</v>
      </c>
      <c r="G228" s="19" t="str">
        <f t="shared" si="30"/>
        <v>"Num":1</v>
      </c>
      <c r="H228" s="19" t="str">
        <f t="shared" si="31"/>
        <v>"Weight":100</v>
      </c>
      <c r="I228" s="19" t="str">
        <f t="shared" si="32"/>
        <v>{"ItemId":6007122080,"Num":1,"Weight":100}</v>
      </c>
      <c r="J228" s="1">
        <f t="shared" si="35"/>
        <v>80</v>
      </c>
      <c r="K228" s="1">
        <f t="shared" si="35"/>
        <v>7</v>
      </c>
      <c r="L228" s="1">
        <f t="shared" si="33"/>
        <v>2</v>
      </c>
    </row>
    <row r="229" spans="5:12" x14ac:dyDescent="0.15">
      <c r="E229" s="33">
        <v>6007123080</v>
      </c>
      <c r="F229" s="33" t="str">
        <f t="shared" si="29"/>
        <v>"ItemId":6007123080</v>
      </c>
      <c r="G229" s="19" t="str">
        <f t="shared" si="30"/>
        <v>"Num":1</v>
      </c>
      <c r="H229" s="19" t="str">
        <f t="shared" si="31"/>
        <v>"Weight":100</v>
      </c>
      <c r="I229" s="19" t="str">
        <f t="shared" si="32"/>
        <v>{"ItemId":6007123080,"Num":1,"Weight":100}</v>
      </c>
      <c r="J229" s="1">
        <f t="shared" si="35"/>
        <v>80</v>
      </c>
      <c r="K229" s="1">
        <f t="shared" si="35"/>
        <v>7</v>
      </c>
      <c r="L229" s="1">
        <f t="shared" si="33"/>
        <v>3</v>
      </c>
    </row>
    <row r="230" spans="5:12" x14ac:dyDescent="0.15">
      <c r="E230" s="33">
        <v>6007124080</v>
      </c>
      <c r="F230" s="33" t="str">
        <f t="shared" si="29"/>
        <v>"ItemId":6007124080</v>
      </c>
      <c r="G230" s="19" t="str">
        <f t="shared" si="30"/>
        <v>"Num":1</v>
      </c>
      <c r="H230" s="19" t="str">
        <f t="shared" si="31"/>
        <v>"Weight":100</v>
      </c>
      <c r="I230" s="19" t="str">
        <f t="shared" si="32"/>
        <v>{"ItemId":6007124080,"Num":1,"Weight":100}</v>
      </c>
      <c r="J230" s="1">
        <f t="shared" si="35"/>
        <v>80</v>
      </c>
      <c r="K230" s="1">
        <f t="shared" si="35"/>
        <v>7</v>
      </c>
      <c r="L230" s="1">
        <f t="shared" si="33"/>
        <v>4</v>
      </c>
    </row>
    <row r="231" spans="5:12" x14ac:dyDescent="0.15">
      <c r="E231" s="33">
        <v>6007131080</v>
      </c>
      <c r="F231" s="33" t="str">
        <f t="shared" si="29"/>
        <v>"ItemId":6007131080</v>
      </c>
      <c r="G231" s="19" t="str">
        <f t="shared" si="30"/>
        <v>"Num":1</v>
      </c>
      <c r="H231" s="19" t="str">
        <f t="shared" si="31"/>
        <v>"Weight":100</v>
      </c>
      <c r="I231" s="19" t="str">
        <f t="shared" si="32"/>
        <v>{"ItemId":6007131080,"Num":1,"Weight":100}</v>
      </c>
      <c r="J231" s="1">
        <f t="shared" si="35"/>
        <v>80</v>
      </c>
      <c r="K231" s="1">
        <f t="shared" si="35"/>
        <v>7</v>
      </c>
      <c r="L231" s="1">
        <f t="shared" si="33"/>
        <v>1</v>
      </c>
    </row>
    <row r="232" spans="5:12" x14ac:dyDescent="0.15">
      <c r="E232" s="33">
        <v>6007132080</v>
      </c>
      <c r="F232" s="33" t="str">
        <f t="shared" si="29"/>
        <v>"ItemId":6007132080</v>
      </c>
      <c r="G232" s="19" t="str">
        <f t="shared" si="30"/>
        <v>"Num":1</v>
      </c>
      <c r="H232" s="19" t="str">
        <f t="shared" si="31"/>
        <v>"Weight":100</v>
      </c>
      <c r="I232" s="19" t="str">
        <f t="shared" si="32"/>
        <v>{"ItemId":6007132080,"Num":1,"Weight":100}</v>
      </c>
      <c r="J232" s="1">
        <f t="shared" si="35"/>
        <v>80</v>
      </c>
      <c r="K232" s="1">
        <f t="shared" si="35"/>
        <v>7</v>
      </c>
      <c r="L232" s="1">
        <f t="shared" si="33"/>
        <v>2</v>
      </c>
    </row>
    <row r="233" spans="5:12" x14ac:dyDescent="0.15">
      <c r="E233" s="33">
        <v>6007133080</v>
      </c>
      <c r="F233" s="33" t="str">
        <f t="shared" si="29"/>
        <v>"ItemId":6007133080</v>
      </c>
      <c r="G233" s="19" t="str">
        <f t="shared" si="30"/>
        <v>"Num":1</v>
      </c>
      <c r="H233" s="19" t="str">
        <f t="shared" si="31"/>
        <v>"Weight":100</v>
      </c>
      <c r="I233" s="19" t="str">
        <f t="shared" si="32"/>
        <v>{"ItemId":6007133080,"Num":1,"Weight":100}</v>
      </c>
      <c r="J233" s="1">
        <f t="shared" si="35"/>
        <v>80</v>
      </c>
      <c r="K233" s="1">
        <f t="shared" si="35"/>
        <v>7</v>
      </c>
      <c r="L233" s="1">
        <f t="shared" si="33"/>
        <v>3</v>
      </c>
    </row>
    <row r="234" spans="5:12" x14ac:dyDescent="0.15">
      <c r="E234" s="33">
        <v>6007134080</v>
      </c>
      <c r="F234" s="33" t="str">
        <f t="shared" si="29"/>
        <v>"ItemId":6007134080</v>
      </c>
      <c r="G234" s="19" t="str">
        <f t="shared" si="30"/>
        <v>"Num":1</v>
      </c>
      <c r="H234" s="19" t="str">
        <f t="shared" si="31"/>
        <v>"Weight":100</v>
      </c>
      <c r="I234" s="19" t="str">
        <f t="shared" si="32"/>
        <v>{"ItemId":6007134080,"Num":1,"Weight":100}</v>
      </c>
      <c r="J234" s="1">
        <f t="shared" si="35"/>
        <v>80</v>
      </c>
      <c r="K234" s="1">
        <f t="shared" si="35"/>
        <v>7</v>
      </c>
      <c r="L234" s="1">
        <f t="shared" si="33"/>
        <v>4</v>
      </c>
    </row>
    <row r="235" spans="5:12" x14ac:dyDescent="0.15">
      <c r="E235" s="33">
        <v>6007211080</v>
      </c>
      <c r="F235" s="33" t="str">
        <f t="shared" si="29"/>
        <v>"ItemId":6007211080</v>
      </c>
      <c r="G235" s="19" t="str">
        <f t="shared" si="30"/>
        <v>"Num":1</v>
      </c>
      <c r="H235" s="19" t="str">
        <f t="shared" si="31"/>
        <v>"Weight":100</v>
      </c>
      <c r="I235" s="19" t="str">
        <f t="shared" si="32"/>
        <v>{"ItemId":6007211080,"Num":1,"Weight":100}</v>
      </c>
      <c r="J235" s="1">
        <f t="shared" si="35"/>
        <v>80</v>
      </c>
      <c r="K235" s="1">
        <f t="shared" si="35"/>
        <v>7</v>
      </c>
      <c r="L235" s="1">
        <f t="shared" si="33"/>
        <v>1</v>
      </c>
    </row>
    <row r="236" spans="5:12" x14ac:dyDescent="0.15">
      <c r="E236" s="33">
        <v>6007212080</v>
      </c>
      <c r="F236" s="33" t="str">
        <f t="shared" si="29"/>
        <v>"ItemId":6007212080</v>
      </c>
      <c r="G236" s="19" t="str">
        <f t="shared" si="30"/>
        <v>"Num":1</v>
      </c>
      <c r="H236" s="19" t="str">
        <f t="shared" si="31"/>
        <v>"Weight":100</v>
      </c>
      <c r="I236" s="19" t="str">
        <f t="shared" si="32"/>
        <v>{"ItemId":6007212080,"Num":1,"Weight":100}</v>
      </c>
      <c r="J236" s="1">
        <f t="shared" si="35"/>
        <v>80</v>
      </c>
      <c r="K236" s="1">
        <f t="shared" si="35"/>
        <v>7</v>
      </c>
      <c r="L236" s="1">
        <f t="shared" si="33"/>
        <v>2</v>
      </c>
    </row>
    <row r="237" spans="5:12" x14ac:dyDescent="0.15">
      <c r="E237" s="33">
        <v>6007213080</v>
      </c>
      <c r="F237" s="33" t="str">
        <f t="shared" si="29"/>
        <v>"ItemId":6007213080</v>
      </c>
      <c r="G237" s="19" t="str">
        <f t="shared" si="30"/>
        <v>"Num":1</v>
      </c>
      <c r="H237" s="19" t="str">
        <f t="shared" si="31"/>
        <v>"Weight":100</v>
      </c>
      <c r="I237" s="19" t="str">
        <f t="shared" si="32"/>
        <v>{"ItemId":6007213080,"Num":1,"Weight":100}</v>
      </c>
      <c r="J237" s="1">
        <f t="shared" si="35"/>
        <v>80</v>
      </c>
      <c r="K237" s="1">
        <f t="shared" si="35"/>
        <v>7</v>
      </c>
      <c r="L237" s="1">
        <f t="shared" si="33"/>
        <v>3</v>
      </c>
    </row>
    <row r="238" spans="5:12" x14ac:dyDescent="0.15">
      <c r="E238" s="33">
        <v>6007214080</v>
      </c>
      <c r="F238" s="33" t="str">
        <f t="shared" si="29"/>
        <v>"ItemId":6007214080</v>
      </c>
      <c r="G238" s="19" t="str">
        <f t="shared" si="30"/>
        <v>"Num":1</v>
      </c>
      <c r="H238" s="19" t="str">
        <f t="shared" si="31"/>
        <v>"Weight":100</v>
      </c>
      <c r="I238" s="19" t="str">
        <f t="shared" si="32"/>
        <v>{"ItemId":6007214080,"Num":1,"Weight":100}</v>
      </c>
      <c r="J238" s="1">
        <f t="shared" si="35"/>
        <v>80</v>
      </c>
      <c r="K238" s="1">
        <f t="shared" si="35"/>
        <v>7</v>
      </c>
      <c r="L238" s="1">
        <f t="shared" si="33"/>
        <v>4</v>
      </c>
    </row>
    <row r="239" spans="5:12" x14ac:dyDescent="0.15">
      <c r="E239" s="33">
        <v>6007221080</v>
      </c>
      <c r="F239" s="33" t="str">
        <f t="shared" si="29"/>
        <v>"ItemId":6007221080</v>
      </c>
      <c r="G239" s="19" t="str">
        <f t="shared" si="30"/>
        <v>"Num":1</v>
      </c>
      <c r="H239" s="19" t="str">
        <f t="shared" si="31"/>
        <v>"Weight":100</v>
      </c>
      <c r="I239" s="19" t="str">
        <f t="shared" si="32"/>
        <v>{"ItemId":6007221080,"Num":1,"Weight":100}</v>
      </c>
      <c r="J239" s="1">
        <f t="shared" si="35"/>
        <v>80</v>
      </c>
      <c r="K239" s="1">
        <f t="shared" si="35"/>
        <v>7</v>
      </c>
      <c r="L239" s="1">
        <f t="shared" si="33"/>
        <v>1</v>
      </c>
    </row>
    <row r="240" spans="5:12" x14ac:dyDescent="0.15">
      <c r="E240" s="33">
        <v>6007222080</v>
      </c>
      <c r="F240" s="33" t="str">
        <f t="shared" si="29"/>
        <v>"ItemId":6007222080</v>
      </c>
      <c r="G240" s="19" t="str">
        <f t="shared" si="30"/>
        <v>"Num":1</v>
      </c>
      <c r="H240" s="19" t="str">
        <f t="shared" si="31"/>
        <v>"Weight":100</v>
      </c>
      <c r="I240" s="19" t="str">
        <f t="shared" si="32"/>
        <v>{"ItemId":6007222080,"Num":1,"Weight":100}</v>
      </c>
      <c r="J240" s="1">
        <f t="shared" si="35"/>
        <v>80</v>
      </c>
      <c r="K240" s="1">
        <f t="shared" si="35"/>
        <v>7</v>
      </c>
      <c r="L240" s="1">
        <f t="shared" si="33"/>
        <v>2</v>
      </c>
    </row>
    <row r="241" spans="5:12" x14ac:dyDescent="0.15">
      <c r="E241" s="33">
        <v>6007223080</v>
      </c>
      <c r="F241" s="33" t="str">
        <f t="shared" si="29"/>
        <v>"ItemId":6007223080</v>
      </c>
      <c r="G241" s="19" t="str">
        <f t="shared" si="30"/>
        <v>"Num":1</v>
      </c>
      <c r="H241" s="19" t="str">
        <f t="shared" si="31"/>
        <v>"Weight":100</v>
      </c>
      <c r="I241" s="19" t="str">
        <f t="shared" si="32"/>
        <v>{"ItemId":6007223080,"Num":1,"Weight":100}</v>
      </c>
      <c r="J241" s="1">
        <f t="shared" ref="J241:K256" si="36">J240</f>
        <v>80</v>
      </c>
      <c r="K241" s="1">
        <f t="shared" si="36"/>
        <v>7</v>
      </c>
      <c r="L241" s="1">
        <f t="shared" si="33"/>
        <v>3</v>
      </c>
    </row>
    <row r="242" spans="5:12" x14ac:dyDescent="0.15">
      <c r="E242" s="33">
        <v>6007224080</v>
      </c>
      <c r="F242" s="33" t="str">
        <f t="shared" si="29"/>
        <v>"ItemId":6007224080</v>
      </c>
      <c r="G242" s="19" t="str">
        <f t="shared" si="30"/>
        <v>"Num":1</v>
      </c>
      <c r="H242" s="19" t="str">
        <f t="shared" si="31"/>
        <v>"Weight":100</v>
      </c>
      <c r="I242" s="19" t="str">
        <f t="shared" si="32"/>
        <v>{"ItemId":6007224080,"Num":1,"Weight":100}</v>
      </c>
      <c r="J242" s="1">
        <f t="shared" si="36"/>
        <v>80</v>
      </c>
      <c r="K242" s="1">
        <f t="shared" si="36"/>
        <v>7</v>
      </c>
      <c r="L242" s="1">
        <f t="shared" si="33"/>
        <v>4</v>
      </c>
    </row>
    <row r="243" spans="5:12" x14ac:dyDescent="0.15">
      <c r="E243" s="33">
        <v>6007231080</v>
      </c>
      <c r="F243" s="33" t="str">
        <f t="shared" si="29"/>
        <v>"ItemId":6007231080</v>
      </c>
      <c r="G243" s="19" t="str">
        <f t="shared" si="30"/>
        <v>"Num":1</v>
      </c>
      <c r="H243" s="19" t="str">
        <f t="shared" si="31"/>
        <v>"Weight":100</v>
      </c>
      <c r="I243" s="19" t="str">
        <f t="shared" si="32"/>
        <v>{"ItemId":6007231080,"Num":1,"Weight":100}</v>
      </c>
      <c r="J243" s="1">
        <f t="shared" si="36"/>
        <v>80</v>
      </c>
      <c r="K243" s="1">
        <f t="shared" si="36"/>
        <v>7</v>
      </c>
      <c r="L243" s="1">
        <f t="shared" si="33"/>
        <v>1</v>
      </c>
    </row>
    <row r="244" spans="5:12" x14ac:dyDescent="0.15">
      <c r="E244" s="33">
        <v>6007232080</v>
      </c>
      <c r="F244" s="33" t="str">
        <f t="shared" si="29"/>
        <v>"ItemId":6007232080</v>
      </c>
      <c r="G244" s="19" t="str">
        <f t="shared" si="30"/>
        <v>"Num":1</v>
      </c>
      <c r="H244" s="19" t="str">
        <f t="shared" si="31"/>
        <v>"Weight":100</v>
      </c>
      <c r="I244" s="19" t="str">
        <f t="shared" si="32"/>
        <v>{"ItemId":6007232080,"Num":1,"Weight":100}</v>
      </c>
      <c r="J244" s="1">
        <f t="shared" si="36"/>
        <v>80</v>
      </c>
      <c r="K244" s="1">
        <f t="shared" si="36"/>
        <v>7</v>
      </c>
      <c r="L244" s="1">
        <f t="shared" si="33"/>
        <v>2</v>
      </c>
    </row>
    <row r="245" spans="5:12" x14ac:dyDescent="0.15">
      <c r="E245" s="33">
        <v>6007233080</v>
      </c>
      <c r="F245" s="33" t="str">
        <f t="shared" si="29"/>
        <v>"ItemId":6007233080</v>
      </c>
      <c r="G245" s="19" t="str">
        <f t="shared" si="30"/>
        <v>"Num":1</v>
      </c>
      <c r="H245" s="19" t="str">
        <f t="shared" si="31"/>
        <v>"Weight":100</v>
      </c>
      <c r="I245" s="19" t="str">
        <f t="shared" si="32"/>
        <v>{"ItemId":6007233080,"Num":1,"Weight":100}</v>
      </c>
      <c r="J245" s="1">
        <f t="shared" si="36"/>
        <v>80</v>
      </c>
      <c r="K245" s="1">
        <f t="shared" si="36"/>
        <v>7</v>
      </c>
      <c r="L245" s="1">
        <f t="shared" si="33"/>
        <v>3</v>
      </c>
    </row>
    <row r="246" spans="5:12" x14ac:dyDescent="0.15">
      <c r="E246" s="33">
        <v>6007234080</v>
      </c>
      <c r="F246" s="33" t="str">
        <f t="shared" si="29"/>
        <v>"ItemId":6007234080</v>
      </c>
      <c r="G246" s="19" t="str">
        <f t="shared" si="30"/>
        <v>"Num":1</v>
      </c>
      <c r="H246" s="19" t="str">
        <f t="shared" si="31"/>
        <v>"Weight":100</v>
      </c>
      <c r="I246" s="19" t="str">
        <f t="shared" si="32"/>
        <v>{"ItemId":6007234080,"Num":1,"Weight":100}</v>
      </c>
      <c r="J246" s="1">
        <f t="shared" si="36"/>
        <v>80</v>
      </c>
      <c r="K246" s="1">
        <f t="shared" si="36"/>
        <v>7</v>
      </c>
      <c r="L246" s="1">
        <f t="shared" si="33"/>
        <v>4</v>
      </c>
    </row>
    <row r="247" spans="5:12" x14ac:dyDescent="0.15">
      <c r="E247" s="33">
        <v>6007311080</v>
      </c>
      <c r="F247" s="33" t="str">
        <f t="shared" si="29"/>
        <v>"ItemId":6007311080</v>
      </c>
      <c r="G247" s="19" t="str">
        <f t="shared" si="30"/>
        <v>"Num":1</v>
      </c>
      <c r="H247" s="19" t="str">
        <f t="shared" si="31"/>
        <v>"Weight":100</v>
      </c>
      <c r="I247" s="19" t="str">
        <f t="shared" si="32"/>
        <v>{"ItemId":6007311080,"Num":1,"Weight":100}</v>
      </c>
      <c r="J247" s="1">
        <f t="shared" si="36"/>
        <v>80</v>
      </c>
      <c r="K247" s="1">
        <f t="shared" si="36"/>
        <v>7</v>
      </c>
      <c r="L247" s="1">
        <f t="shared" si="33"/>
        <v>1</v>
      </c>
    </row>
    <row r="248" spans="5:12" x14ac:dyDescent="0.15">
      <c r="E248" s="33">
        <v>6007312080</v>
      </c>
      <c r="F248" s="33" t="str">
        <f t="shared" si="29"/>
        <v>"ItemId":6007312080</v>
      </c>
      <c r="G248" s="19" t="str">
        <f t="shared" si="30"/>
        <v>"Num":1</v>
      </c>
      <c r="H248" s="19" t="str">
        <f t="shared" si="31"/>
        <v>"Weight":100</v>
      </c>
      <c r="I248" s="19" t="str">
        <f t="shared" si="32"/>
        <v>{"ItemId":6007312080,"Num":1,"Weight":100}</v>
      </c>
      <c r="J248" s="1">
        <f t="shared" si="36"/>
        <v>80</v>
      </c>
      <c r="K248" s="1">
        <f t="shared" si="36"/>
        <v>7</v>
      </c>
      <c r="L248" s="1">
        <f t="shared" si="33"/>
        <v>2</v>
      </c>
    </row>
    <row r="249" spans="5:12" x14ac:dyDescent="0.15">
      <c r="E249" s="33">
        <v>6007313080</v>
      </c>
      <c r="F249" s="33" t="str">
        <f t="shared" si="29"/>
        <v>"ItemId":6007313080</v>
      </c>
      <c r="G249" s="19" t="str">
        <f t="shared" si="30"/>
        <v>"Num":1</v>
      </c>
      <c r="H249" s="19" t="str">
        <f t="shared" si="31"/>
        <v>"Weight":100</v>
      </c>
      <c r="I249" s="19" t="str">
        <f t="shared" si="32"/>
        <v>{"ItemId":6007313080,"Num":1,"Weight":100}</v>
      </c>
      <c r="J249" s="1">
        <f t="shared" si="36"/>
        <v>80</v>
      </c>
      <c r="K249" s="1">
        <f t="shared" si="36"/>
        <v>7</v>
      </c>
      <c r="L249" s="1">
        <f t="shared" si="33"/>
        <v>3</v>
      </c>
    </row>
    <row r="250" spans="5:12" x14ac:dyDescent="0.15">
      <c r="E250" s="33">
        <v>6007314080</v>
      </c>
      <c r="F250" s="33" t="str">
        <f t="shared" si="29"/>
        <v>"ItemId":6007314080</v>
      </c>
      <c r="G250" s="19" t="str">
        <f t="shared" si="30"/>
        <v>"Num":1</v>
      </c>
      <c r="H250" s="19" t="str">
        <f t="shared" si="31"/>
        <v>"Weight":100</v>
      </c>
      <c r="I250" s="19" t="str">
        <f t="shared" si="32"/>
        <v>{"ItemId":6007314080,"Num":1,"Weight":100}</v>
      </c>
      <c r="J250" s="1">
        <f t="shared" si="36"/>
        <v>80</v>
      </c>
      <c r="K250" s="1">
        <f t="shared" si="36"/>
        <v>7</v>
      </c>
      <c r="L250" s="1">
        <f t="shared" si="33"/>
        <v>4</v>
      </c>
    </row>
    <row r="251" spans="5:12" x14ac:dyDescent="0.15">
      <c r="E251" s="33">
        <v>6007321080</v>
      </c>
      <c r="F251" s="33" t="str">
        <f t="shared" si="29"/>
        <v>"ItemId":6007321080</v>
      </c>
      <c r="G251" s="19" t="str">
        <f t="shared" si="30"/>
        <v>"Num":1</v>
      </c>
      <c r="H251" s="19" t="str">
        <f t="shared" si="31"/>
        <v>"Weight":100</v>
      </c>
      <c r="I251" s="19" t="str">
        <f t="shared" si="32"/>
        <v>{"ItemId":6007321080,"Num":1,"Weight":100}</v>
      </c>
      <c r="J251" s="1">
        <f t="shared" si="36"/>
        <v>80</v>
      </c>
      <c r="K251" s="1">
        <f t="shared" si="36"/>
        <v>7</v>
      </c>
      <c r="L251" s="1">
        <f t="shared" si="33"/>
        <v>1</v>
      </c>
    </row>
    <row r="252" spans="5:12" x14ac:dyDescent="0.15">
      <c r="E252" s="33">
        <v>6007322080</v>
      </c>
      <c r="F252" s="33" t="str">
        <f t="shared" si="29"/>
        <v>"ItemId":6007322080</v>
      </c>
      <c r="G252" s="19" t="str">
        <f t="shared" si="30"/>
        <v>"Num":1</v>
      </c>
      <c r="H252" s="19" t="str">
        <f t="shared" si="31"/>
        <v>"Weight":100</v>
      </c>
      <c r="I252" s="19" t="str">
        <f t="shared" si="32"/>
        <v>{"ItemId":6007322080,"Num":1,"Weight":100}</v>
      </c>
      <c r="J252" s="1">
        <f t="shared" si="36"/>
        <v>80</v>
      </c>
      <c r="K252" s="1">
        <f t="shared" si="36"/>
        <v>7</v>
      </c>
      <c r="L252" s="1">
        <f t="shared" si="33"/>
        <v>2</v>
      </c>
    </row>
    <row r="253" spans="5:12" x14ac:dyDescent="0.15">
      <c r="E253" s="33">
        <v>6007323080</v>
      </c>
      <c r="F253" s="33" t="str">
        <f t="shared" si="29"/>
        <v>"ItemId":6007323080</v>
      </c>
      <c r="G253" s="19" t="str">
        <f t="shared" si="30"/>
        <v>"Num":1</v>
      </c>
      <c r="H253" s="19" t="str">
        <f t="shared" si="31"/>
        <v>"Weight":100</v>
      </c>
      <c r="I253" s="19" t="str">
        <f t="shared" si="32"/>
        <v>{"ItemId":6007323080,"Num":1,"Weight":100}</v>
      </c>
      <c r="J253" s="1">
        <f t="shared" si="36"/>
        <v>80</v>
      </c>
      <c r="K253" s="1">
        <f t="shared" si="36"/>
        <v>7</v>
      </c>
      <c r="L253" s="1">
        <f t="shared" si="33"/>
        <v>3</v>
      </c>
    </row>
    <row r="254" spans="5:12" x14ac:dyDescent="0.15">
      <c r="E254" s="33">
        <v>6007324080</v>
      </c>
      <c r="F254" s="33" t="str">
        <f t="shared" si="29"/>
        <v>"ItemId":6007324080</v>
      </c>
      <c r="G254" s="19" t="str">
        <f t="shared" si="30"/>
        <v>"Num":1</v>
      </c>
      <c r="H254" s="19" t="str">
        <f t="shared" si="31"/>
        <v>"Weight":100</v>
      </c>
      <c r="I254" s="19" t="str">
        <f t="shared" si="32"/>
        <v>{"ItemId":6007324080,"Num":1,"Weight":100}</v>
      </c>
      <c r="J254" s="1">
        <f t="shared" si="36"/>
        <v>80</v>
      </c>
      <c r="K254" s="1">
        <f t="shared" si="36"/>
        <v>7</v>
      </c>
      <c r="L254" s="1">
        <f t="shared" si="33"/>
        <v>4</v>
      </c>
    </row>
    <row r="255" spans="5:12" x14ac:dyDescent="0.15">
      <c r="E255" s="33">
        <v>6007331080</v>
      </c>
      <c r="F255" s="33" t="str">
        <f t="shared" si="29"/>
        <v>"ItemId":6007331080</v>
      </c>
      <c r="G255" s="19" t="str">
        <f t="shared" si="30"/>
        <v>"Num":1</v>
      </c>
      <c r="H255" s="19" t="str">
        <f t="shared" si="31"/>
        <v>"Weight":100</v>
      </c>
      <c r="I255" s="19" t="str">
        <f t="shared" si="32"/>
        <v>{"ItemId":6007331080,"Num":1,"Weight":100}</v>
      </c>
      <c r="J255" s="1">
        <f t="shared" si="36"/>
        <v>80</v>
      </c>
      <c r="K255" s="1">
        <f t="shared" si="36"/>
        <v>7</v>
      </c>
      <c r="L255" s="1">
        <f t="shared" si="33"/>
        <v>1</v>
      </c>
    </row>
    <row r="256" spans="5:12" x14ac:dyDescent="0.15">
      <c r="E256" s="33">
        <v>6007332080</v>
      </c>
      <c r="F256" s="33" t="str">
        <f t="shared" si="29"/>
        <v>"ItemId":6007332080</v>
      </c>
      <c r="G256" s="19" t="str">
        <f t="shared" si="30"/>
        <v>"Num":1</v>
      </c>
      <c r="H256" s="19" t="str">
        <f t="shared" si="31"/>
        <v>"Weight":100</v>
      </c>
      <c r="I256" s="19" t="str">
        <f t="shared" si="32"/>
        <v>{"ItemId":6007332080,"Num":1,"Weight":100}</v>
      </c>
      <c r="J256" s="1">
        <f t="shared" si="36"/>
        <v>80</v>
      </c>
      <c r="K256" s="1">
        <f t="shared" si="36"/>
        <v>7</v>
      </c>
      <c r="L256" s="1">
        <f t="shared" si="33"/>
        <v>2</v>
      </c>
    </row>
    <row r="257" spans="5:12" x14ac:dyDescent="0.15">
      <c r="E257" s="33">
        <v>6007333080</v>
      </c>
      <c r="F257" s="33" t="str">
        <f t="shared" si="29"/>
        <v>"ItemId":6007333080</v>
      </c>
      <c r="G257" s="19" t="str">
        <f t="shared" si="30"/>
        <v>"Num":1</v>
      </c>
      <c r="H257" s="19" t="str">
        <f t="shared" si="31"/>
        <v>"Weight":100</v>
      </c>
      <c r="I257" s="19" t="str">
        <f t="shared" si="32"/>
        <v>{"ItemId":6007333080,"Num":1,"Weight":100}</v>
      </c>
      <c r="J257" s="1">
        <f t="shared" ref="J257:K270" si="37">J256</f>
        <v>80</v>
      </c>
      <c r="K257" s="1">
        <f t="shared" si="37"/>
        <v>7</v>
      </c>
      <c r="L257" s="1">
        <f t="shared" si="33"/>
        <v>3</v>
      </c>
    </row>
    <row r="258" spans="5:12" x14ac:dyDescent="0.15">
      <c r="E258" s="33">
        <v>6007334080</v>
      </c>
      <c r="F258" s="33" t="str">
        <f t="shared" si="29"/>
        <v>"ItemId":6007334080</v>
      </c>
      <c r="G258" s="19" t="str">
        <f t="shared" si="30"/>
        <v>"Num":1</v>
      </c>
      <c r="H258" s="19" t="str">
        <f t="shared" si="31"/>
        <v>"Weight":100</v>
      </c>
      <c r="I258" s="19" t="str">
        <f t="shared" si="32"/>
        <v>{"ItemId":6007334080,"Num":1,"Weight":100}</v>
      </c>
      <c r="J258" s="1">
        <f t="shared" si="37"/>
        <v>80</v>
      </c>
      <c r="K258" s="1">
        <f t="shared" si="37"/>
        <v>7</v>
      </c>
      <c r="L258" s="1">
        <f t="shared" si="33"/>
        <v>4</v>
      </c>
    </row>
    <row r="259" spans="5:12" x14ac:dyDescent="0.15">
      <c r="E259" s="33">
        <v>6007411080</v>
      </c>
      <c r="F259" s="33" t="str">
        <f t="shared" si="29"/>
        <v>"ItemId":6007411080</v>
      </c>
      <c r="G259" s="19" t="str">
        <f t="shared" si="30"/>
        <v>"Num":1</v>
      </c>
      <c r="H259" s="19" t="str">
        <f t="shared" si="31"/>
        <v>"Weight":100</v>
      </c>
      <c r="I259" s="19" t="str">
        <f t="shared" si="32"/>
        <v>{"ItemId":6007411080,"Num":1,"Weight":100}</v>
      </c>
      <c r="J259" s="1">
        <f t="shared" si="37"/>
        <v>80</v>
      </c>
      <c r="K259" s="1">
        <f t="shared" si="37"/>
        <v>7</v>
      </c>
      <c r="L259" s="1">
        <f t="shared" si="33"/>
        <v>1</v>
      </c>
    </row>
    <row r="260" spans="5:12" x14ac:dyDescent="0.15">
      <c r="E260" s="33">
        <v>6007412080</v>
      </c>
      <c r="F260" s="33" t="str">
        <f t="shared" si="29"/>
        <v>"ItemId":6007412080</v>
      </c>
      <c r="G260" s="19" t="str">
        <f t="shared" si="30"/>
        <v>"Num":1</v>
      </c>
      <c r="H260" s="19" t="str">
        <f t="shared" si="31"/>
        <v>"Weight":100</v>
      </c>
      <c r="I260" s="19" t="str">
        <f t="shared" si="32"/>
        <v>{"ItemId":6007412080,"Num":1,"Weight":100}</v>
      </c>
      <c r="J260" s="1">
        <f t="shared" si="37"/>
        <v>80</v>
      </c>
      <c r="K260" s="1">
        <f t="shared" si="37"/>
        <v>7</v>
      </c>
      <c r="L260" s="1">
        <f t="shared" si="33"/>
        <v>2</v>
      </c>
    </row>
    <row r="261" spans="5:12" x14ac:dyDescent="0.15">
      <c r="E261" s="33">
        <v>6007413080</v>
      </c>
      <c r="F261" s="33" t="str">
        <f t="shared" si="29"/>
        <v>"ItemId":6007413080</v>
      </c>
      <c r="G261" s="19" t="str">
        <f t="shared" si="30"/>
        <v>"Num":1</v>
      </c>
      <c r="H261" s="19" t="str">
        <f t="shared" si="31"/>
        <v>"Weight":100</v>
      </c>
      <c r="I261" s="19" t="str">
        <f t="shared" si="32"/>
        <v>{"ItemId":6007413080,"Num":1,"Weight":100}</v>
      </c>
      <c r="J261" s="1">
        <f t="shared" si="37"/>
        <v>80</v>
      </c>
      <c r="K261" s="1">
        <f t="shared" si="37"/>
        <v>7</v>
      </c>
      <c r="L261" s="1">
        <f t="shared" si="33"/>
        <v>3</v>
      </c>
    </row>
    <row r="262" spans="5:12" x14ac:dyDescent="0.15">
      <c r="E262" s="33">
        <v>6007414080</v>
      </c>
      <c r="F262" s="33" t="str">
        <f t="shared" si="29"/>
        <v>"ItemId":6007414080</v>
      </c>
      <c r="G262" s="19" t="str">
        <f t="shared" si="30"/>
        <v>"Num":1</v>
      </c>
      <c r="H262" s="19" t="str">
        <f t="shared" si="31"/>
        <v>"Weight":100</v>
      </c>
      <c r="I262" s="19" t="str">
        <f t="shared" si="32"/>
        <v>{"ItemId":6007414080,"Num":1,"Weight":100}</v>
      </c>
      <c r="J262" s="1">
        <f t="shared" si="37"/>
        <v>80</v>
      </c>
      <c r="K262" s="1">
        <f t="shared" si="37"/>
        <v>7</v>
      </c>
      <c r="L262" s="1">
        <f t="shared" si="33"/>
        <v>4</v>
      </c>
    </row>
    <row r="263" spans="5:12" x14ac:dyDescent="0.15">
      <c r="E263" s="33">
        <v>6007421080</v>
      </c>
      <c r="F263" s="33" t="str">
        <f t="shared" si="29"/>
        <v>"ItemId":6007421080</v>
      </c>
      <c r="G263" s="19" t="str">
        <f t="shared" si="30"/>
        <v>"Num":1</v>
      </c>
      <c r="H263" s="19" t="str">
        <f t="shared" si="31"/>
        <v>"Weight":100</v>
      </c>
      <c r="I263" s="19" t="str">
        <f t="shared" si="32"/>
        <v>{"ItemId":6007421080,"Num":1,"Weight":100}</v>
      </c>
      <c r="J263" s="1">
        <f t="shared" si="37"/>
        <v>80</v>
      </c>
      <c r="K263" s="1">
        <f t="shared" si="37"/>
        <v>7</v>
      </c>
      <c r="L263" s="1">
        <f t="shared" si="33"/>
        <v>1</v>
      </c>
    </row>
    <row r="264" spans="5:12" x14ac:dyDescent="0.15">
      <c r="E264" s="33">
        <v>6007422080</v>
      </c>
      <c r="F264" s="33" t="str">
        <f t="shared" ref="F264:F327" si="38">$B$2&amp;$F$6&amp;$B$2&amp;$B$1&amp;E264</f>
        <v>"ItemId":6007422080</v>
      </c>
      <c r="G264" s="19" t="str">
        <f t="shared" ref="G264:G327" si="39">$B$2&amp;$G$6&amp;$B$2&amp;$B$1&amp;1</f>
        <v>"Num":1</v>
      </c>
      <c r="H264" s="19" t="str">
        <f t="shared" ref="H264:H327" si="40">$B$2&amp;$H$6&amp;$B$2&amp;$B$1&amp;100</f>
        <v>"Weight":100</v>
      </c>
      <c r="I264" s="19" t="str">
        <f t="shared" ref="I264:I327" si="41">$A$3&amp;_xlfn.TEXTJOIN($C$1,1,F264:H264)&amp;$A$4</f>
        <v>{"ItemId":6007422080,"Num":1,"Weight":100}</v>
      </c>
      <c r="J264" s="1">
        <f t="shared" si="37"/>
        <v>80</v>
      </c>
      <c r="K264" s="1">
        <f t="shared" si="37"/>
        <v>7</v>
      </c>
      <c r="L264" s="1">
        <f t="shared" si="33"/>
        <v>2</v>
      </c>
    </row>
    <row r="265" spans="5:12" x14ac:dyDescent="0.15">
      <c r="E265" s="33">
        <v>6007423080</v>
      </c>
      <c r="F265" s="33" t="str">
        <f t="shared" si="38"/>
        <v>"ItemId":6007423080</v>
      </c>
      <c r="G265" s="19" t="str">
        <f t="shared" si="39"/>
        <v>"Num":1</v>
      </c>
      <c r="H265" s="19" t="str">
        <f t="shared" si="40"/>
        <v>"Weight":100</v>
      </c>
      <c r="I265" s="19" t="str">
        <f t="shared" si="41"/>
        <v>{"ItemId":6007423080,"Num":1,"Weight":100}</v>
      </c>
      <c r="J265" s="1">
        <f t="shared" si="37"/>
        <v>80</v>
      </c>
      <c r="K265" s="1">
        <f t="shared" si="37"/>
        <v>7</v>
      </c>
      <c r="L265" s="1">
        <f t="shared" si="33"/>
        <v>3</v>
      </c>
    </row>
    <row r="266" spans="5:12" x14ac:dyDescent="0.15">
      <c r="E266" s="33">
        <v>6007424080</v>
      </c>
      <c r="F266" s="33" t="str">
        <f t="shared" si="38"/>
        <v>"ItemId":6007424080</v>
      </c>
      <c r="G266" s="19" t="str">
        <f t="shared" si="39"/>
        <v>"Num":1</v>
      </c>
      <c r="H266" s="19" t="str">
        <f t="shared" si="40"/>
        <v>"Weight":100</v>
      </c>
      <c r="I266" s="19" t="str">
        <f t="shared" si="41"/>
        <v>{"ItemId":6007424080,"Num":1,"Weight":100}</v>
      </c>
      <c r="J266" s="1">
        <f t="shared" si="37"/>
        <v>80</v>
      </c>
      <c r="K266" s="1">
        <f t="shared" si="37"/>
        <v>7</v>
      </c>
      <c r="L266" s="1">
        <f t="shared" si="33"/>
        <v>4</v>
      </c>
    </row>
    <row r="267" spans="5:12" x14ac:dyDescent="0.15">
      <c r="E267" s="33">
        <v>6007431080</v>
      </c>
      <c r="F267" s="33" t="str">
        <f t="shared" si="38"/>
        <v>"ItemId":6007431080</v>
      </c>
      <c r="G267" s="19" t="str">
        <f t="shared" si="39"/>
        <v>"Num":1</v>
      </c>
      <c r="H267" s="19" t="str">
        <f t="shared" si="40"/>
        <v>"Weight":100</v>
      </c>
      <c r="I267" s="19" t="str">
        <f t="shared" si="41"/>
        <v>{"ItemId":6007431080,"Num":1,"Weight":100}</v>
      </c>
      <c r="J267" s="1">
        <f t="shared" si="37"/>
        <v>80</v>
      </c>
      <c r="K267" s="1">
        <f t="shared" si="37"/>
        <v>7</v>
      </c>
      <c r="L267" s="1">
        <f t="shared" si="33"/>
        <v>1</v>
      </c>
    </row>
    <row r="268" spans="5:12" x14ac:dyDescent="0.15">
      <c r="E268" s="33">
        <v>6007432080</v>
      </c>
      <c r="F268" s="33" t="str">
        <f t="shared" si="38"/>
        <v>"ItemId":6007432080</v>
      </c>
      <c r="G268" s="19" t="str">
        <f t="shared" si="39"/>
        <v>"Num":1</v>
      </c>
      <c r="H268" s="19" t="str">
        <f t="shared" si="40"/>
        <v>"Weight":100</v>
      </c>
      <c r="I268" s="19" t="str">
        <f t="shared" si="41"/>
        <v>{"ItemId":6007432080,"Num":1,"Weight":100}</v>
      </c>
      <c r="J268" s="1">
        <f t="shared" si="37"/>
        <v>80</v>
      </c>
      <c r="K268" s="1">
        <f t="shared" si="37"/>
        <v>7</v>
      </c>
      <c r="L268" s="1">
        <f t="shared" ref="L268:L331" si="42">L264</f>
        <v>2</v>
      </c>
    </row>
    <row r="269" spans="5:12" x14ac:dyDescent="0.15">
      <c r="E269" s="33">
        <v>6007433080</v>
      </c>
      <c r="F269" s="33" t="str">
        <f t="shared" si="38"/>
        <v>"ItemId":6007433080</v>
      </c>
      <c r="G269" s="19" t="str">
        <f t="shared" si="39"/>
        <v>"Num":1</v>
      </c>
      <c r="H269" s="19" t="str">
        <f t="shared" si="40"/>
        <v>"Weight":100</v>
      </c>
      <c r="I269" s="19" t="str">
        <f t="shared" si="41"/>
        <v>{"ItemId":6007433080,"Num":1,"Weight":100}</v>
      </c>
      <c r="J269" s="1">
        <f t="shared" si="37"/>
        <v>80</v>
      </c>
      <c r="K269" s="1">
        <f t="shared" si="37"/>
        <v>7</v>
      </c>
      <c r="L269" s="1">
        <f t="shared" si="42"/>
        <v>3</v>
      </c>
    </row>
    <row r="270" spans="5:12" x14ac:dyDescent="0.15">
      <c r="E270" s="33">
        <v>6007434080</v>
      </c>
      <c r="F270" s="33" t="str">
        <f t="shared" si="38"/>
        <v>"ItemId":6007434080</v>
      </c>
      <c r="G270" s="19" t="str">
        <f t="shared" si="39"/>
        <v>"Num":1</v>
      </c>
      <c r="H270" s="19" t="str">
        <f t="shared" si="40"/>
        <v>"Weight":100</v>
      </c>
      <c r="I270" s="19" t="str">
        <f t="shared" si="41"/>
        <v>{"ItemId":6007434080,"Num":1,"Weight":100}</v>
      </c>
      <c r="J270" s="1">
        <f t="shared" si="37"/>
        <v>80</v>
      </c>
      <c r="K270" s="1">
        <f t="shared" si="37"/>
        <v>7</v>
      </c>
      <c r="L270" s="1">
        <f t="shared" si="42"/>
        <v>4</v>
      </c>
    </row>
    <row r="271" spans="5:12" x14ac:dyDescent="0.15">
      <c r="E271" s="33">
        <v>6008111090</v>
      </c>
      <c r="F271" s="33" t="str">
        <f t="shared" si="38"/>
        <v>"ItemId":6008111090</v>
      </c>
      <c r="G271" s="19" t="str">
        <f t="shared" si="39"/>
        <v>"Num":1</v>
      </c>
      <c r="H271" s="19" t="str">
        <f t="shared" si="40"/>
        <v>"Weight":100</v>
      </c>
      <c r="I271" s="19" t="str">
        <f t="shared" si="41"/>
        <v>{"ItemId":6008111090,"Num":1,"Weight":100}</v>
      </c>
      <c r="J271" s="1">
        <v>90</v>
      </c>
      <c r="K271" s="1">
        <v>8</v>
      </c>
      <c r="L271" s="1">
        <f t="shared" si="42"/>
        <v>1</v>
      </c>
    </row>
    <row r="272" spans="5:12" x14ac:dyDescent="0.15">
      <c r="E272" s="33">
        <v>6008112090</v>
      </c>
      <c r="F272" s="33" t="str">
        <f t="shared" si="38"/>
        <v>"ItemId":6008112090</v>
      </c>
      <c r="G272" s="19" t="str">
        <f t="shared" si="39"/>
        <v>"Num":1</v>
      </c>
      <c r="H272" s="19" t="str">
        <f t="shared" si="40"/>
        <v>"Weight":100</v>
      </c>
      <c r="I272" s="19" t="str">
        <f t="shared" si="41"/>
        <v>{"ItemId":6008112090,"Num":1,"Weight":100}</v>
      </c>
      <c r="J272" s="1">
        <f>J271</f>
        <v>90</v>
      </c>
      <c r="K272" s="1">
        <f>K271</f>
        <v>8</v>
      </c>
      <c r="L272" s="1">
        <f t="shared" si="42"/>
        <v>2</v>
      </c>
    </row>
    <row r="273" spans="5:12" x14ac:dyDescent="0.15">
      <c r="E273" s="33">
        <v>6008113090</v>
      </c>
      <c r="F273" s="33" t="str">
        <f t="shared" si="38"/>
        <v>"ItemId":6008113090</v>
      </c>
      <c r="G273" s="19" t="str">
        <f t="shared" si="39"/>
        <v>"Num":1</v>
      </c>
      <c r="H273" s="19" t="str">
        <f t="shared" si="40"/>
        <v>"Weight":100</v>
      </c>
      <c r="I273" s="19" t="str">
        <f t="shared" si="41"/>
        <v>{"ItemId":6008113090,"Num":1,"Weight":100}</v>
      </c>
      <c r="J273" s="1">
        <f t="shared" ref="J273:K288" si="43">J272</f>
        <v>90</v>
      </c>
      <c r="K273" s="1">
        <f t="shared" si="43"/>
        <v>8</v>
      </c>
      <c r="L273" s="1">
        <f t="shared" si="42"/>
        <v>3</v>
      </c>
    </row>
    <row r="274" spans="5:12" x14ac:dyDescent="0.15">
      <c r="E274" s="33">
        <v>6008114090</v>
      </c>
      <c r="F274" s="33" t="str">
        <f t="shared" si="38"/>
        <v>"ItemId":6008114090</v>
      </c>
      <c r="G274" s="19" t="str">
        <f t="shared" si="39"/>
        <v>"Num":1</v>
      </c>
      <c r="H274" s="19" t="str">
        <f t="shared" si="40"/>
        <v>"Weight":100</v>
      </c>
      <c r="I274" s="19" t="str">
        <f t="shared" si="41"/>
        <v>{"ItemId":6008114090,"Num":1,"Weight":100}</v>
      </c>
      <c r="J274" s="1">
        <f t="shared" si="43"/>
        <v>90</v>
      </c>
      <c r="K274" s="1">
        <f t="shared" si="43"/>
        <v>8</v>
      </c>
      <c r="L274" s="1">
        <f t="shared" si="42"/>
        <v>4</v>
      </c>
    </row>
    <row r="275" spans="5:12" x14ac:dyDescent="0.15">
      <c r="E275" s="33">
        <v>6008121090</v>
      </c>
      <c r="F275" s="33" t="str">
        <f t="shared" si="38"/>
        <v>"ItemId":6008121090</v>
      </c>
      <c r="G275" s="19" t="str">
        <f t="shared" si="39"/>
        <v>"Num":1</v>
      </c>
      <c r="H275" s="19" t="str">
        <f t="shared" si="40"/>
        <v>"Weight":100</v>
      </c>
      <c r="I275" s="19" t="str">
        <f t="shared" si="41"/>
        <v>{"ItemId":6008121090,"Num":1,"Weight":100}</v>
      </c>
      <c r="J275" s="1">
        <f t="shared" si="43"/>
        <v>90</v>
      </c>
      <c r="K275" s="1">
        <f t="shared" si="43"/>
        <v>8</v>
      </c>
      <c r="L275" s="1">
        <f t="shared" si="42"/>
        <v>1</v>
      </c>
    </row>
    <row r="276" spans="5:12" x14ac:dyDescent="0.15">
      <c r="E276" s="33">
        <v>6008122090</v>
      </c>
      <c r="F276" s="33" t="str">
        <f t="shared" si="38"/>
        <v>"ItemId":6008122090</v>
      </c>
      <c r="G276" s="19" t="str">
        <f t="shared" si="39"/>
        <v>"Num":1</v>
      </c>
      <c r="H276" s="19" t="str">
        <f t="shared" si="40"/>
        <v>"Weight":100</v>
      </c>
      <c r="I276" s="19" t="str">
        <f t="shared" si="41"/>
        <v>{"ItemId":6008122090,"Num":1,"Weight":100}</v>
      </c>
      <c r="J276" s="1">
        <f t="shared" si="43"/>
        <v>90</v>
      </c>
      <c r="K276" s="1">
        <f t="shared" si="43"/>
        <v>8</v>
      </c>
      <c r="L276" s="1">
        <f t="shared" si="42"/>
        <v>2</v>
      </c>
    </row>
    <row r="277" spans="5:12" x14ac:dyDescent="0.15">
      <c r="E277" s="33">
        <v>6008123090</v>
      </c>
      <c r="F277" s="33" t="str">
        <f t="shared" si="38"/>
        <v>"ItemId":6008123090</v>
      </c>
      <c r="G277" s="19" t="str">
        <f t="shared" si="39"/>
        <v>"Num":1</v>
      </c>
      <c r="H277" s="19" t="str">
        <f t="shared" si="40"/>
        <v>"Weight":100</v>
      </c>
      <c r="I277" s="19" t="str">
        <f t="shared" si="41"/>
        <v>{"ItemId":6008123090,"Num":1,"Weight":100}</v>
      </c>
      <c r="J277" s="1">
        <f t="shared" si="43"/>
        <v>90</v>
      </c>
      <c r="K277" s="1">
        <f t="shared" si="43"/>
        <v>8</v>
      </c>
      <c r="L277" s="1">
        <f t="shared" si="42"/>
        <v>3</v>
      </c>
    </row>
    <row r="278" spans="5:12" x14ac:dyDescent="0.15">
      <c r="E278" s="33">
        <v>6008124090</v>
      </c>
      <c r="F278" s="33" t="str">
        <f t="shared" si="38"/>
        <v>"ItemId":6008124090</v>
      </c>
      <c r="G278" s="19" t="str">
        <f t="shared" si="39"/>
        <v>"Num":1</v>
      </c>
      <c r="H278" s="19" t="str">
        <f t="shared" si="40"/>
        <v>"Weight":100</v>
      </c>
      <c r="I278" s="19" t="str">
        <f t="shared" si="41"/>
        <v>{"ItemId":6008124090,"Num":1,"Weight":100}</v>
      </c>
      <c r="J278" s="1">
        <f t="shared" si="43"/>
        <v>90</v>
      </c>
      <c r="K278" s="1">
        <f t="shared" si="43"/>
        <v>8</v>
      </c>
      <c r="L278" s="1">
        <f t="shared" si="42"/>
        <v>4</v>
      </c>
    </row>
    <row r="279" spans="5:12" x14ac:dyDescent="0.15">
      <c r="E279" s="33">
        <v>6008131090</v>
      </c>
      <c r="F279" s="33" t="str">
        <f t="shared" si="38"/>
        <v>"ItemId":6008131090</v>
      </c>
      <c r="G279" s="19" t="str">
        <f t="shared" si="39"/>
        <v>"Num":1</v>
      </c>
      <c r="H279" s="19" t="str">
        <f t="shared" si="40"/>
        <v>"Weight":100</v>
      </c>
      <c r="I279" s="19" t="str">
        <f t="shared" si="41"/>
        <v>{"ItemId":6008131090,"Num":1,"Weight":100}</v>
      </c>
      <c r="J279" s="1">
        <f t="shared" si="43"/>
        <v>90</v>
      </c>
      <c r="K279" s="1">
        <f t="shared" si="43"/>
        <v>8</v>
      </c>
      <c r="L279" s="1">
        <f t="shared" si="42"/>
        <v>1</v>
      </c>
    </row>
    <row r="280" spans="5:12" x14ac:dyDescent="0.15">
      <c r="E280" s="33">
        <v>6008132090</v>
      </c>
      <c r="F280" s="33" t="str">
        <f t="shared" si="38"/>
        <v>"ItemId":6008132090</v>
      </c>
      <c r="G280" s="19" t="str">
        <f t="shared" si="39"/>
        <v>"Num":1</v>
      </c>
      <c r="H280" s="19" t="str">
        <f t="shared" si="40"/>
        <v>"Weight":100</v>
      </c>
      <c r="I280" s="19" t="str">
        <f t="shared" si="41"/>
        <v>{"ItemId":6008132090,"Num":1,"Weight":100}</v>
      </c>
      <c r="J280" s="1">
        <f t="shared" si="43"/>
        <v>90</v>
      </c>
      <c r="K280" s="1">
        <f t="shared" si="43"/>
        <v>8</v>
      </c>
      <c r="L280" s="1">
        <f t="shared" si="42"/>
        <v>2</v>
      </c>
    </row>
    <row r="281" spans="5:12" x14ac:dyDescent="0.15">
      <c r="E281" s="33">
        <v>6008133090</v>
      </c>
      <c r="F281" s="33" t="str">
        <f t="shared" si="38"/>
        <v>"ItemId":6008133090</v>
      </c>
      <c r="G281" s="19" t="str">
        <f t="shared" si="39"/>
        <v>"Num":1</v>
      </c>
      <c r="H281" s="19" t="str">
        <f t="shared" si="40"/>
        <v>"Weight":100</v>
      </c>
      <c r="I281" s="19" t="str">
        <f t="shared" si="41"/>
        <v>{"ItemId":6008133090,"Num":1,"Weight":100}</v>
      </c>
      <c r="J281" s="1">
        <f t="shared" si="43"/>
        <v>90</v>
      </c>
      <c r="K281" s="1">
        <f t="shared" si="43"/>
        <v>8</v>
      </c>
      <c r="L281" s="1">
        <f t="shared" si="42"/>
        <v>3</v>
      </c>
    </row>
    <row r="282" spans="5:12" x14ac:dyDescent="0.15">
      <c r="E282" s="33">
        <v>6008134090</v>
      </c>
      <c r="F282" s="33" t="str">
        <f t="shared" si="38"/>
        <v>"ItemId":6008134090</v>
      </c>
      <c r="G282" s="19" t="str">
        <f t="shared" si="39"/>
        <v>"Num":1</v>
      </c>
      <c r="H282" s="19" t="str">
        <f t="shared" si="40"/>
        <v>"Weight":100</v>
      </c>
      <c r="I282" s="19" t="str">
        <f t="shared" si="41"/>
        <v>{"ItemId":6008134090,"Num":1,"Weight":100}</v>
      </c>
      <c r="J282" s="1">
        <f t="shared" si="43"/>
        <v>90</v>
      </c>
      <c r="K282" s="1">
        <f t="shared" si="43"/>
        <v>8</v>
      </c>
      <c r="L282" s="1">
        <f t="shared" si="42"/>
        <v>4</v>
      </c>
    </row>
    <row r="283" spans="5:12" x14ac:dyDescent="0.15">
      <c r="E283" s="33">
        <v>6008211090</v>
      </c>
      <c r="F283" s="33" t="str">
        <f t="shared" si="38"/>
        <v>"ItemId":6008211090</v>
      </c>
      <c r="G283" s="19" t="str">
        <f t="shared" si="39"/>
        <v>"Num":1</v>
      </c>
      <c r="H283" s="19" t="str">
        <f t="shared" si="40"/>
        <v>"Weight":100</v>
      </c>
      <c r="I283" s="19" t="str">
        <f t="shared" si="41"/>
        <v>{"ItemId":6008211090,"Num":1,"Weight":100}</v>
      </c>
      <c r="J283" s="1">
        <f t="shared" si="43"/>
        <v>90</v>
      </c>
      <c r="K283" s="1">
        <f t="shared" si="43"/>
        <v>8</v>
      </c>
      <c r="L283" s="1">
        <f t="shared" si="42"/>
        <v>1</v>
      </c>
    </row>
    <row r="284" spans="5:12" x14ac:dyDescent="0.15">
      <c r="E284" s="33">
        <v>6008212090</v>
      </c>
      <c r="F284" s="33" t="str">
        <f t="shared" si="38"/>
        <v>"ItemId":6008212090</v>
      </c>
      <c r="G284" s="19" t="str">
        <f t="shared" si="39"/>
        <v>"Num":1</v>
      </c>
      <c r="H284" s="19" t="str">
        <f t="shared" si="40"/>
        <v>"Weight":100</v>
      </c>
      <c r="I284" s="19" t="str">
        <f t="shared" si="41"/>
        <v>{"ItemId":6008212090,"Num":1,"Weight":100}</v>
      </c>
      <c r="J284" s="1">
        <f t="shared" si="43"/>
        <v>90</v>
      </c>
      <c r="K284" s="1">
        <f t="shared" si="43"/>
        <v>8</v>
      </c>
      <c r="L284" s="1">
        <f t="shared" si="42"/>
        <v>2</v>
      </c>
    </row>
    <row r="285" spans="5:12" x14ac:dyDescent="0.15">
      <c r="E285" s="33">
        <v>6008213090</v>
      </c>
      <c r="F285" s="33" t="str">
        <f t="shared" si="38"/>
        <v>"ItemId":6008213090</v>
      </c>
      <c r="G285" s="19" t="str">
        <f t="shared" si="39"/>
        <v>"Num":1</v>
      </c>
      <c r="H285" s="19" t="str">
        <f t="shared" si="40"/>
        <v>"Weight":100</v>
      </c>
      <c r="I285" s="19" t="str">
        <f t="shared" si="41"/>
        <v>{"ItemId":6008213090,"Num":1,"Weight":100}</v>
      </c>
      <c r="J285" s="1">
        <f t="shared" si="43"/>
        <v>90</v>
      </c>
      <c r="K285" s="1">
        <f t="shared" si="43"/>
        <v>8</v>
      </c>
      <c r="L285" s="1">
        <f t="shared" si="42"/>
        <v>3</v>
      </c>
    </row>
    <row r="286" spans="5:12" x14ac:dyDescent="0.15">
      <c r="E286" s="33">
        <v>6008214090</v>
      </c>
      <c r="F286" s="33" t="str">
        <f t="shared" si="38"/>
        <v>"ItemId":6008214090</v>
      </c>
      <c r="G286" s="19" t="str">
        <f t="shared" si="39"/>
        <v>"Num":1</v>
      </c>
      <c r="H286" s="19" t="str">
        <f t="shared" si="40"/>
        <v>"Weight":100</v>
      </c>
      <c r="I286" s="19" t="str">
        <f t="shared" si="41"/>
        <v>{"ItemId":6008214090,"Num":1,"Weight":100}</v>
      </c>
      <c r="J286" s="1">
        <f t="shared" si="43"/>
        <v>90</v>
      </c>
      <c r="K286" s="1">
        <f t="shared" si="43"/>
        <v>8</v>
      </c>
      <c r="L286" s="1">
        <f t="shared" si="42"/>
        <v>4</v>
      </c>
    </row>
    <row r="287" spans="5:12" x14ac:dyDescent="0.15">
      <c r="E287" s="33">
        <v>6008221090</v>
      </c>
      <c r="F287" s="33" t="str">
        <f t="shared" si="38"/>
        <v>"ItemId":6008221090</v>
      </c>
      <c r="G287" s="19" t="str">
        <f t="shared" si="39"/>
        <v>"Num":1</v>
      </c>
      <c r="H287" s="19" t="str">
        <f t="shared" si="40"/>
        <v>"Weight":100</v>
      </c>
      <c r="I287" s="19" t="str">
        <f t="shared" si="41"/>
        <v>{"ItemId":6008221090,"Num":1,"Weight":100}</v>
      </c>
      <c r="J287" s="1">
        <f t="shared" si="43"/>
        <v>90</v>
      </c>
      <c r="K287" s="1">
        <f t="shared" si="43"/>
        <v>8</v>
      </c>
      <c r="L287" s="1">
        <f t="shared" si="42"/>
        <v>1</v>
      </c>
    </row>
    <row r="288" spans="5:12" x14ac:dyDescent="0.15">
      <c r="E288" s="33">
        <v>6008222090</v>
      </c>
      <c r="F288" s="33" t="str">
        <f t="shared" si="38"/>
        <v>"ItemId":6008222090</v>
      </c>
      <c r="G288" s="19" t="str">
        <f t="shared" si="39"/>
        <v>"Num":1</v>
      </c>
      <c r="H288" s="19" t="str">
        <f t="shared" si="40"/>
        <v>"Weight":100</v>
      </c>
      <c r="I288" s="19" t="str">
        <f t="shared" si="41"/>
        <v>{"ItemId":6008222090,"Num":1,"Weight":100}</v>
      </c>
      <c r="J288" s="1">
        <f t="shared" si="43"/>
        <v>90</v>
      </c>
      <c r="K288" s="1">
        <f t="shared" si="43"/>
        <v>8</v>
      </c>
      <c r="L288" s="1">
        <f t="shared" si="42"/>
        <v>2</v>
      </c>
    </row>
    <row r="289" spans="5:12" x14ac:dyDescent="0.15">
      <c r="E289" s="33">
        <v>6008223090</v>
      </c>
      <c r="F289" s="33" t="str">
        <f t="shared" si="38"/>
        <v>"ItemId":6008223090</v>
      </c>
      <c r="G289" s="19" t="str">
        <f t="shared" si="39"/>
        <v>"Num":1</v>
      </c>
      <c r="H289" s="19" t="str">
        <f t="shared" si="40"/>
        <v>"Weight":100</v>
      </c>
      <c r="I289" s="19" t="str">
        <f t="shared" si="41"/>
        <v>{"ItemId":6008223090,"Num":1,"Weight":100}</v>
      </c>
      <c r="J289" s="1">
        <f t="shared" ref="J289:K304" si="44">J288</f>
        <v>90</v>
      </c>
      <c r="K289" s="1">
        <f t="shared" si="44"/>
        <v>8</v>
      </c>
      <c r="L289" s="1">
        <f t="shared" si="42"/>
        <v>3</v>
      </c>
    </row>
    <row r="290" spans="5:12" x14ac:dyDescent="0.15">
      <c r="E290" s="33">
        <v>6008224090</v>
      </c>
      <c r="F290" s="33" t="str">
        <f t="shared" si="38"/>
        <v>"ItemId":6008224090</v>
      </c>
      <c r="G290" s="19" t="str">
        <f t="shared" si="39"/>
        <v>"Num":1</v>
      </c>
      <c r="H290" s="19" t="str">
        <f t="shared" si="40"/>
        <v>"Weight":100</v>
      </c>
      <c r="I290" s="19" t="str">
        <f t="shared" si="41"/>
        <v>{"ItemId":6008224090,"Num":1,"Weight":100}</v>
      </c>
      <c r="J290" s="1">
        <f t="shared" si="44"/>
        <v>90</v>
      </c>
      <c r="K290" s="1">
        <f t="shared" si="44"/>
        <v>8</v>
      </c>
      <c r="L290" s="1">
        <f t="shared" si="42"/>
        <v>4</v>
      </c>
    </row>
    <row r="291" spans="5:12" x14ac:dyDescent="0.15">
      <c r="E291" s="33">
        <v>6008231090</v>
      </c>
      <c r="F291" s="33" t="str">
        <f t="shared" si="38"/>
        <v>"ItemId":6008231090</v>
      </c>
      <c r="G291" s="19" t="str">
        <f t="shared" si="39"/>
        <v>"Num":1</v>
      </c>
      <c r="H291" s="19" t="str">
        <f t="shared" si="40"/>
        <v>"Weight":100</v>
      </c>
      <c r="I291" s="19" t="str">
        <f t="shared" si="41"/>
        <v>{"ItemId":6008231090,"Num":1,"Weight":100}</v>
      </c>
      <c r="J291" s="1">
        <f t="shared" si="44"/>
        <v>90</v>
      </c>
      <c r="K291" s="1">
        <f t="shared" si="44"/>
        <v>8</v>
      </c>
      <c r="L291" s="1">
        <f t="shared" si="42"/>
        <v>1</v>
      </c>
    </row>
    <row r="292" spans="5:12" x14ac:dyDescent="0.15">
      <c r="E292" s="33">
        <v>6008232090</v>
      </c>
      <c r="F292" s="33" t="str">
        <f t="shared" si="38"/>
        <v>"ItemId":6008232090</v>
      </c>
      <c r="G292" s="19" t="str">
        <f t="shared" si="39"/>
        <v>"Num":1</v>
      </c>
      <c r="H292" s="19" t="str">
        <f t="shared" si="40"/>
        <v>"Weight":100</v>
      </c>
      <c r="I292" s="19" t="str">
        <f t="shared" si="41"/>
        <v>{"ItemId":6008232090,"Num":1,"Weight":100}</v>
      </c>
      <c r="J292" s="1">
        <f t="shared" si="44"/>
        <v>90</v>
      </c>
      <c r="K292" s="1">
        <f t="shared" si="44"/>
        <v>8</v>
      </c>
      <c r="L292" s="1">
        <f t="shared" si="42"/>
        <v>2</v>
      </c>
    </row>
    <row r="293" spans="5:12" x14ac:dyDescent="0.15">
      <c r="E293" s="33">
        <v>6008233090</v>
      </c>
      <c r="F293" s="33" t="str">
        <f t="shared" si="38"/>
        <v>"ItemId":6008233090</v>
      </c>
      <c r="G293" s="19" t="str">
        <f t="shared" si="39"/>
        <v>"Num":1</v>
      </c>
      <c r="H293" s="19" t="str">
        <f t="shared" si="40"/>
        <v>"Weight":100</v>
      </c>
      <c r="I293" s="19" t="str">
        <f t="shared" si="41"/>
        <v>{"ItemId":6008233090,"Num":1,"Weight":100}</v>
      </c>
      <c r="J293" s="1">
        <f t="shared" si="44"/>
        <v>90</v>
      </c>
      <c r="K293" s="1">
        <f t="shared" si="44"/>
        <v>8</v>
      </c>
      <c r="L293" s="1">
        <f t="shared" si="42"/>
        <v>3</v>
      </c>
    </row>
    <row r="294" spans="5:12" x14ac:dyDescent="0.15">
      <c r="E294" s="33">
        <v>6008234090</v>
      </c>
      <c r="F294" s="33" t="str">
        <f t="shared" si="38"/>
        <v>"ItemId":6008234090</v>
      </c>
      <c r="G294" s="19" t="str">
        <f t="shared" si="39"/>
        <v>"Num":1</v>
      </c>
      <c r="H294" s="19" t="str">
        <f t="shared" si="40"/>
        <v>"Weight":100</v>
      </c>
      <c r="I294" s="19" t="str">
        <f t="shared" si="41"/>
        <v>{"ItemId":6008234090,"Num":1,"Weight":100}</v>
      </c>
      <c r="J294" s="1">
        <f t="shared" si="44"/>
        <v>90</v>
      </c>
      <c r="K294" s="1">
        <f t="shared" si="44"/>
        <v>8</v>
      </c>
      <c r="L294" s="1">
        <f t="shared" si="42"/>
        <v>4</v>
      </c>
    </row>
    <row r="295" spans="5:12" x14ac:dyDescent="0.15">
      <c r="E295" s="33">
        <v>6008311090</v>
      </c>
      <c r="F295" s="33" t="str">
        <f t="shared" si="38"/>
        <v>"ItemId":6008311090</v>
      </c>
      <c r="G295" s="19" t="str">
        <f t="shared" si="39"/>
        <v>"Num":1</v>
      </c>
      <c r="H295" s="19" t="str">
        <f t="shared" si="40"/>
        <v>"Weight":100</v>
      </c>
      <c r="I295" s="19" t="str">
        <f t="shared" si="41"/>
        <v>{"ItemId":6008311090,"Num":1,"Weight":100}</v>
      </c>
      <c r="J295" s="1">
        <f t="shared" si="44"/>
        <v>90</v>
      </c>
      <c r="K295" s="1">
        <f t="shared" si="44"/>
        <v>8</v>
      </c>
      <c r="L295" s="1">
        <f t="shared" si="42"/>
        <v>1</v>
      </c>
    </row>
    <row r="296" spans="5:12" x14ac:dyDescent="0.15">
      <c r="E296" s="33">
        <v>6008312090</v>
      </c>
      <c r="F296" s="33" t="str">
        <f t="shared" si="38"/>
        <v>"ItemId":6008312090</v>
      </c>
      <c r="G296" s="19" t="str">
        <f t="shared" si="39"/>
        <v>"Num":1</v>
      </c>
      <c r="H296" s="19" t="str">
        <f t="shared" si="40"/>
        <v>"Weight":100</v>
      </c>
      <c r="I296" s="19" t="str">
        <f t="shared" si="41"/>
        <v>{"ItemId":6008312090,"Num":1,"Weight":100}</v>
      </c>
      <c r="J296" s="1">
        <f t="shared" si="44"/>
        <v>90</v>
      </c>
      <c r="K296" s="1">
        <f t="shared" si="44"/>
        <v>8</v>
      </c>
      <c r="L296" s="1">
        <f t="shared" si="42"/>
        <v>2</v>
      </c>
    </row>
    <row r="297" spans="5:12" x14ac:dyDescent="0.15">
      <c r="E297" s="33">
        <v>6008313090</v>
      </c>
      <c r="F297" s="33" t="str">
        <f t="shared" si="38"/>
        <v>"ItemId":6008313090</v>
      </c>
      <c r="G297" s="19" t="str">
        <f t="shared" si="39"/>
        <v>"Num":1</v>
      </c>
      <c r="H297" s="19" t="str">
        <f t="shared" si="40"/>
        <v>"Weight":100</v>
      </c>
      <c r="I297" s="19" t="str">
        <f t="shared" si="41"/>
        <v>{"ItemId":6008313090,"Num":1,"Weight":100}</v>
      </c>
      <c r="J297" s="1">
        <f t="shared" si="44"/>
        <v>90</v>
      </c>
      <c r="K297" s="1">
        <f t="shared" si="44"/>
        <v>8</v>
      </c>
      <c r="L297" s="1">
        <f t="shared" si="42"/>
        <v>3</v>
      </c>
    </row>
    <row r="298" spans="5:12" x14ac:dyDescent="0.15">
      <c r="E298" s="33">
        <v>6008314090</v>
      </c>
      <c r="F298" s="33" t="str">
        <f t="shared" si="38"/>
        <v>"ItemId":6008314090</v>
      </c>
      <c r="G298" s="19" t="str">
        <f t="shared" si="39"/>
        <v>"Num":1</v>
      </c>
      <c r="H298" s="19" t="str">
        <f t="shared" si="40"/>
        <v>"Weight":100</v>
      </c>
      <c r="I298" s="19" t="str">
        <f t="shared" si="41"/>
        <v>{"ItemId":6008314090,"Num":1,"Weight":100}</v>
      </c>
      <c r="J298" s="1">
        <f t="shared" si="44"/>
        <v>90</v>
      </c>
      <c r="K298" s="1">
        <f t="shared" si="44"/>
        <v>8</v>
      </c>
      <c r="L298" s="1">
        <f t="shared" si="42"/>
        <v>4</v>
      </c>
    </row>
    <row r="299" spans="5:12" x14ac:dyDescent="0.15">
      <c r="E299" s="33">
        <v>6008321090</v>
      </c>
      <c r="F299" s="33" t="str">
        <f t="shared" si="38"/>
        <v>"ItemId":6008321090</v>
      </c>
      <c r="G299" s="19" t="str">
        <f t="shared" si="39"/>
        <v>"Num":1</v>
      </c>
      <c r="H299" s="19" t="str">
        <f t="shared" si="40"/>
        <v>"Weight":100</v>
      </c>
      <c r="I299" s="19" t="str">
        <f t="shared" si="41"/>
        <v>{"ItemId":6008321090,"Num":1,"Weight":100}</v>
      </c>
      <c r="J299" s="1">
        <f t="shared" si="44"/>
        <v>90</v>
      </c>
      <c r="K299" s="1">
        <f t="shared" si="44"/>
        <v>8</v>
      </c>
      <c r="L299" s="1">
        <f t="shared" si="42"/>
        <v>1</v>
      </c>
    </row>
    <row r="300" spans="5:12" x14ac:dyDescent="0.15">
      <c r="E300" s="33">
        <v>6008322090</v>
      </c>
      <c r="F300" s="33" t="str">
        <f t="shared" si="38"/>
        <v>"ItemId":6008322090</v>
      </c>
      <c r="G300" s="19" t="str">
        <f t="shared" si="39"/>
        <v>"Num":1</v>
      </c>
      <c r="H300" s="19" t="str">
        <f t="shared" si="40"/>
        <v>"Weight":100</v>
      </c>
      <c r="I300" s="19" t="str">
        <f t="shared" si="41"/>
        <v>{"ItemId":6008322090,"Num":1,"Weight":100}</v>
      </c>
      <c r="J300" s="1">
        <f t="shared" si="44"/>
        <v>90</v>
      </c>
      <c r="K300" s="1">
        <f t="shared" si="44"/>
        <v>8</v>
      </c>
      <c r="L300" s="1">
        <f t="shared" si="42"/>
        <v>2</v>
      </c>
    </row>
    <row r="301" spans="5:12" x14ac:dyDescent="0.15">
      <c r="E301" s="33">
        <v>6008323090</v>
      </c>
      <c r="F301" s="33" t="str">
        <f t="shared" si="38"/>
        <v>"ItemId":6008323090</v>
      </c>
      <c r="G301" s="19" t="str">
        <f t="shared" si="39"/>
        <v>"Num":1</v>
      </c>
      <c r="H301" s="19" t="str">
        <f t="shared" si="40"/>
        <v>"Weight":100</v>
      </c>
      <c r="I301" s="19" t="str">
        <f t="shared" si="41"/>
        <v>{"ItemId":6008323090,"Num":1,"Weight":100}</v>
      </c>
      <c r="J301" s="1">
        <f t="shared" si="44"/>
        <v>90</v>
      </c>
      <c r="K301" s="1">
        <f t="shared" si="44"/>
        <v>8</v>
      </c>
      <c r="L301" s="1">
        <f t="shared" si="42"/>
        <v>3</v>
      </c>
    </row>
    <row r="302" spans="5:12" x14ac:dyDescent="0.15">
      <c r="E302" s="33">
        <v>6008324090</v>
      </c>
      <c r="F302" s="33" t="str">
        <f t="shared" si="38"/>
        <v>"ItemId":6008324090</v>
      </c>
      <c r="G302" s="19" t="str">
        <f t="shared" si="39"/>
        <v>"Num":1</v>
      </c>
      <c r="H302" s="19" t="str">
        <f t="shared" si="40"/>
        <v>"Weight":100</v>
      </c>
      <c r="I302" s="19" t="str">
        <f t="shared" si="41"/>
        <v>{"ItemId":6008324090,"Num":1,"Weight":100}</v>
      </c>
      <c r="J302" s="1">
        <f t="shared" si="44"/>
        <v>90</v>
      </c>
      <c r="K302" s="1">
        <f t="shared" si="44"/>
        <v>8</v>
      </c>
      <c r="L302" s="1">
        <f t="shared" si="42"/>
        <v>4</v>
      </c>
    </row>
    <row r="303" spans="5:12" x14ac:dyDescent="0.15">
      <c r="E303" s="33">
        <v>6008331090</v>
      </c>
      <c r="F303" s="33" t="str">
        <f t="shared" si="38"/>
        <v>"ItemId":6008331090</v>
      </c>
      <c r="G303" s="19" t="str">
        <f t="shared" si="39"/>
        <v>"Num":1</v>
      </c>
      <c r="H303" s="19" t="str">
        <f t="shared" si="40"/>
        <v>"Weight":100</v>
      </c>
      <c r="I303" s="19" t="str">
        <f t="shared" si="41"/>
        <v>{"ItemId":6008331090,"Num":1,"Weight":100}</v>
      </c>
      <c r="J303" s="1">
        <f t="shared" si="44"/>
        <v>90</v>
      </c>
      <c r="K303" s="1">
        <f t="shared" si="44"/>
        <v>8</v>
      </c>
      <c r="L303" s="1">
        <f t="shared" si="42"/>
        <v>1</v>
      </c>
    </row>
    <row r="304" spans="5:12" x14ac:dyDescent="0.15">
      <c r="E304" s="33">
        <v>6008332090</v>
      </c>
      <c r="F304" s="33" t="str">
        <f t="shared" si="38"/>
        <v>"ItemId":6008332090</v>
      </c>
      <c r="G304" s="19" t="str">
        <f t="shared" si="39"/>
        <v>"Num":1</v>
      </c>
      <c r="H304" s="19" t="str">
        <f t="shared" si="40"/>
        <v>"Weight":100</v>
      </c>
      <c r="I304" s="19" t="str">
        <f t="shared" si="41"/>
        <v>{"ItemId":6008332090,"Num":1,"Weight":100}</v>
      </c>
      <c r="J304" s="1">
        <f t="shared" si="44"/>
        <v>90</v>
      </c>
      <c r="K304" s="1">
        <f t="shared" si="44"/>
        <v>8</v>
      </c>
      <c r="L304" s="1">
        <f t="shared" si="42"/>
        <v>2</v>
      </c>
    </row>
    <row r="305" spans="5:12" x14ac:dyDescent="0.15">
      <c r="E305" s="33">
        <v>6008333090</v>
      </c>
      <c r="F305" s="33" t="str">
        <f t="shared" si="38"/>
        <v>"ItemId":6008333090</v>
      </c>
      <c r="G305" s="19" t="str">
        <f t="shared" si="39"/>
        <v>"Num":1</v>
      </c>
      <c r="H305" s="19" t="str">
        <f t="shared" si="40"/>
        <v>"Weight":100</v>
      </c>
      <c r="I305" s="19" t="str">
        <f t="shared" si="41"/>
        <v>{"ItemId":6008333090,"Num":1,"Weight":100}</v>
      </c>
      <c r="J305" s="1">
        <f t="shared" ref="J305:K318" si="45">J304</f>
        <v>90</v>
      </c>
      <c r="K305" s="1">
        <f t="shared" si="45"/>
        <v>8</v>
      </c>
      <c r="L305" s="1">
        <f t="shared" si="42"/>
        <v>3</v>
      </c>
    </row>
    <row r="306" spans="5:12" x14ac:dyDescent="0.15">
      <c r="E306" s="33">
        <v>6008334090</v>
      </c>
      <c r="F306" s="33" t="str">
        <f t="shared" si="38"/>
        <v>"ItemId":6008334090</v>
      </c>
      <c r="G306" s="19" t="str">
        <f t="shared" si="39"/>
        <v>"Num":1</v>
      </c>
      <c r="H306" s="19" t="str">
        <f t="shared" si="40"/>
        <v>"Weight":100</v>
      </c>
      <c r="I306" s="19" t="str">
        <f t="shared" si="41"/>
        <v>{"ItemId":6008334090,"Num":1,"Weight":100}</v>
      </c>
      <c r="J306" s="1">
        <f t="shared" si="45"/>
        <v>90</v>
      </c>
      <c r="K306" s="1">
        <f t="shared" si="45"/>
        <v>8</v>
      </c>
      <c r="L306" s="1">
        <f t="shared" si="42"/>
        <v>4</v>
      </c>
    </row>
    <row r="307" spans="5:12" x14ac:dyDescent="0.15">
      <c r="E307" s="33">
        <v>6008411090</v>
      </c>
      <c r="F307" s="33" t="str">
        <f t="shared" si="38"/>
        <v>"ItemId":6008411090</v>
      </c>
      <c r="G307" s="19" t="str">
        <f t="shared" si="39"/>
        <v>"Num":1</v>
      </c>
      <c r="H307" s="19" t="str">
        <f t="shared" si="40"/>
        <v>"Weight":100</v>
      </c>
      <c r="I307" s="19" t="str">
        <f t="shared" si="41"/>
        <v>{"ItemId":6008411090,"Num":1,"Weight":100}</v>
      </c>
      <c r="J307" s="1">
        <f t="shared" si="45"/>
        <v>90</v>
      </c>
      <c r="K307" s="1">
        <f t="shared" si="45"/>
        <v>8</v>
      </c>
      <c r="L307" s="1">
        <f t="shared" si="42"/>
        <v>1</v>
      </c>
    </row>
    <row r="308" spans="5:12" x14ac:dyDescent="0.15">
      <c r="E308" s="33">
        <v>6008412090</v>
      </c>
      <c r="F308" s="33" t="str">
        <f t="shared" si="38"/>
        <v>"ItemId":6008412090</v>
      </c>
      <c r="G308" s="19" t="str">
        <f t="shared" si="39"/>
        <v>"Num":1</v>
      </c>
      <c r="H308" s="19" t="str">
        <f t="shared" si="40"/>
        <v>"Weight":100</v>
      </c>
      <c r="I308" s="19" t="str">
        <f t="shared" si="41"/>
        <v>{"ItemId":6008412090,"Num":1,"Weight":100}</v>
      </c>
      <c r="J308" s="1">
        <f t="shared" si="45"/>
        <v>90</v>
      </c>
      <c r="K308" s="1">
        <f t="shared" si="45"/>
        <v>8</v>
      </c>
      <c r="L308" s="1">
        <f t="shared" si="42"/>
        <v>2</v>
      </c>
    </row>
    <row r="309" spans="5:12" x14ac:dyDescent="0.15">
      <c r="E309" s="33">
        <v>6008413090</v>
      </c>
      <c r="F309" s="33" t="str">
        <f t="shared" si="38"/>
        <v>"ItemId":6008413090</v>
      </c>
      <c r="G309" s="19" t="str">
        <f t="shared" si="39"/>
        <v>"Num":1</v>
      </c>
      <c r="H309" s="19" t="str">
        <f t="shared" si="40"/>
        <v>"Weight":100</v>
      </c>
      <c r="I309" s="19" t="str">
        <f t="shared" si="41"/>
        <v>{"ItemId":6008413090,"Num":1,"Weight":100}</v>
      </c>
      <c r="J309" s="1">
        <f t="shared" si="45"/>
        <v>90</v>
      </c>
      <c r="K309" s="1">
        <f t="shared" si="45"/>
        <v>8</v>
      </c>
      <c r="L309" s="1">
        <f t="shared" si="42"/>
        <v>3</v>
      </c>
    </row>
    <row r="310" spans="5:12" x14ac:dyDescent="0.15">
      <c r="E310" s="33">
        <v>6008414090</v>
      </c>
      <c r="F310" s="33" t="str">
        <f t="shared" si="38"/>
        <v>"ItemId":6008414090</v>
      </c>
      <c r="G310" s="19" t="str">
        <f t="shared" si="39"/>
        <v>"Num":1</v>
      </c>
      <c r="H310" s="19" t="str">
        <f t="shared" si="40"/>
        <v>"Weight":100</v>
      </c>
      <c r="I310" s="19" t="str">
        <f t="shared" si="41"/>
        <v>{"ItemId":6008414090,"Num":1,"Weight":100}</v>
      </c>
      <c r="J310" s="1">
        <f t="shared" si="45"/>
        <v>90</v>
      </c>
      <c r="K310" s="1">
        <f t="shared" si="45"/>
        <v>8</v>
      </c>
      <c r="L310" s="1">
        <f t="shared" si="42"/>
        <v>4</v>
      </c>
    </row>
    <row r="311" spans="5:12" x14ac:dyDescent="0.15">
      <c r="E311" s="33">
        <v>6008421090</v>
      </c>
      <c r="F311" s="33" t="str">
        <f t="shared" si="38"/>
        <v>"ItemId":6008421090</v>
      </c>
      <c r="G311" s="19" t="str">
        <f t="shared" si="39"/>
        <v>"Num":1</v>
      </c>
      <c r="H311" s="19" t="str">
        <f t="shared" si="40"/>
        <v>"Weight":100</v>
      </c>
      <c r="I311" s="19" t="str">
        <f t="shared" si="41"/>
        <v>{"ItemId":6008421090,"Num":1,"Weight":100}</v>
      </c>
      <c r="J311" s="1">
        <f t="shared" si="45"/>
        <v>90</v>
      </c>
      <c r="K311" s="1">
        <f t="shared" si="45"/>
        <v>8</v>
      </c>
      <c r="L311" s="1">
        <f t="shared" si="42"/>
        <v>1</v>
      </c>
    </row>
    <row r="312" spans="5:12" x14ac:dyDescent="0.15">
      <c r="E312" s="33">
        <v>6008422090</v>
      </c>
      <c r="F312" s="33" t="str">
        <f t="shared" si="38"/>
        <v>"ItemId":6008422090</v>
      </c>
      <c r="G312" s="19" t="str">
        <f t="shared" si="39"/>
        <v>"Num":1</v>
      </c>
      <c r="H312" s="19" t="str">
        <f t="shared" si="40"/>
        <v>"Weight":100</v>
      </c>
      <c r="I312" s="19" t="str">
        <f t="shared" si="41"/>
        <v>{"ItemId":6008422090,"Num":1,"Weight":100}</v>
      </c>
      <c r="J312" s="1">
        <f t="shared" si="45"/>
        <v>90</v>
      </c>
      <c r="K312" s="1">
        <f t="shared" si="45"/>
        <v>8</v>
      </c>
      <c r="L312" s="1">
        <f t="shared" si="42"/>
        <v>2</v>
      </c>
    </row>
    <row r="313" spans="5:12" x14ac:dyDescent="0.15">
      <c r="E313" s="33">
        <v>6008423090</v>
      </c>
      <c r="F313" s="33" t="str">
        <f t="shared" si="38"/>
        <v>"ItemId":6008423090</v>
      </c>
      <c r="G313" s="19" t="str">
        <f t="shared" si="39"/>
        <v>"Num":1</v>
      </c>
      <c r="H313" s="19" t="str">
        <f t="shared" si="40"/>
        <v>"Weight":100</v>
      </c>
      <c r="I313" s="19" t="str">
        <f t="shared" si="41"/>
        <v>{"ItemId":6008423090,"Num":1,"Weight":100}</v>
      </c>
      <c r="J313" s="1">
        <f t="shared" si="45"/>
        <v>90</v>
      </c>
      <c r="K313" s="1">
        <f t="shared" si="45"/>
        <v>8</v>
      </c>
      <c r="L313" s="1">
        <f t="shared" si="42"/>
        <v>3</v>
      </c>
    </row>
    <row r="314" spans="5:12" x14ac:dyDescent="0.15">
      <c r="E314" s="33">
        <v>6008424090</v>
      </c>
      <c r="F314" s="33" t="str">
        <f t="shared" si="38"/>
        <v>"ItemId":6008424090</v>
      </c>
      <c r="G314" s="19" t="str">
        <f t="shared" si="39"/>
        <v>"Num":1</v>
      </c>
      <c r="H314" s="19" t="str">
        <f t="shared" si="40"/>
        <v>"Weight":100</v>
      </c>
      <c r="I314" s="19" t="str">
        <f t="shared" si="41"/>
        <v>{"ItemId":6008424090,"Num":1,"Weight":100}</v>
      </c>
      <c r="J314" s="1">
        <f t="shared" si="45"/>
        <v>90</v>
      </c>
      <c r="K314" s="1">
        <f t="shared" si="45"/>
        <v>8</v>
      </c>
      <c r="L314" s="1">
        <f t="shared" si="42"/>
        <v>4</v>
      </c>
    </row>
    <row r="315" spans="5:12" x14ac:dyDescent="0.15">
      <c r="E315" s="33">
        <v>6008431090</v>
      </c>
      <c r="F315" s="33" t="str">
        <f t="shared" si="38"/>
        <v>"ItemId":6008431090</v>
      </c>
      <c r="G315" s="19" t="str">
        <f t="shared" si="39"/>
        <v>"Num":1</v>
      </c>
      <c r="H315" s="19" t="str">
        <f t="shared" si="40"/>
        <v>"Weight":100</v>
      </c>
      <c r="I315" s="19" t="str">
        <f t="shared" si="41"/>
        <v>{"ItemId":6008431090,"Num":1,"Weight":100}</v>
      </c>
      <c r="J315" s="1">
        <f t="shared" si="45"/>
        <v>90</v>
      </c>
      <c r="K315" s="1">
        <f t="shared" si="45"/>
        <v>8</v>
      </c>
      <c r="L315" s="1">
        <f t="shared" si="42"/>
        <v>1</v>
      </c>
    </row>
    <row r="316" spans="5:12" x14ac:dyDescent="0.15">
      <c r="E316" s="33">
        <v>6008432090</v>
      </c>
      <c r="F316" s="33" t="str">
        <f t="shared" si="38"/>
        <v>"ItemId":6008432090</v>
      </c>
      <c r="G316" s="19" t="str">
        <f t="shared" si="39"/>
        <v>"Num":1</v>
      </c>
      <c r="H316" s="19" t="str">
        <f t="shared" si="40"/>
        <v>"Weight":100</v>
      </c>
      <c r="I316" s="19" t="str">
        <f t="shared" si="41"/>
        <v>{"ItemId":6008432090,"Num":1,"Weight":100}</v>
      </c>
      <c r="J316" s="1">
        <f t="shared" si="45"/>
        <v>90</v>
      </c>
      <c r="K316" s="1">
        <f t="shared" si="45"/>
        <v>8</v>
      </c>
      <c r="L316" s="1">
        <f t="shared" si="42"/>
        <v>2</v>
      </c>
    </row>
    <row r="317" spans="5:12" x14ac:dyDescent="0.15">
      <c r="E317" s="33">
        <v>6008433090</v>
      </c>
      <c r="F317" s="33" t="str">
        <f t="shared" si="38"/>
        <v>"ItemId":6008433090</v>
      </c>
      <c r="G317" s="19" t="str">
        <f t="shared" si="39"/>
        <v>"Num":1</v>
      </c>
      <c r="H317" s="19" t="str">
        <f t="shared" si="40"/>
        <v>"Weight":100</v>
      </c>
      <c r="I317" s="19" t="str">
        <f t="shared" si="41"/>
        <v>{"ItemId":6008433090,"Num":1,"Weight":100}</v>
      </c>
      <c r="J317" s="1">
        <f t="shared" si="45"/>
        <v>90</v>
      </c>
      <c r="K317" s="1">
        <f t="shared" si="45"/>
        <v>8</v>
      </c>
      <c r="L317" s="1">
        <f t="shared" si="42"/>
        <v>3</v>
      </c>
    </row>
    <row r="318" spans="5:12" x14ac:dyDescent="0.15">
      <c r="E318" s="33">
        <v>6008434090</v>
      </c>
      <c r="F318" s="33" t="str">
        <f t="shared" si="38"/>
        <v>"ItemId":6008434090</v>
      </c>
      <c r="G318" s="19" t="str">
        <f t="shared" si="39"/>
        <v>"Num":1</v>
      </c>
      <c r="H318" s="19" t="str">
        <f t="shared" si="40"/>
        <v>"Weight":100</v>
      </c>
      <c r="I318" s="19" t="str">
        <f t="shared" si="41"/>
        <v>{"ItemId":6008434090,"Num":1,"Weight":100}</v>
      </c>
      <c r="J318" s="1">
        <f t="shared" si="45"/>
        <v>90</v>
      </c>
      <c r="K318" s="1">
        <f t="shared" si="45"/>
        <v>8</v>
      </c>
      <c r="L318" s="1">
        <f t="shared" si="42"/>
        <v>4</v>
      </c>
    </row>
    <row r="319" spans="5:12" x14ac:dyDescent="0.15">
      <c r="E319" s="34">
        <v>6009111100</v>
      </c>
      <c r="F319" s="34" t="str">
        <f t="shared" si="38"/>
        <v>"ItemId":6009111100</v>
      </c>
      <c r="G319" s="19" t="str">
        <f t="shared" si="39"/>
        <v>"Num":1</v>
      </c>
      <c r="H319" s="19" t="str">
        <f t="shared" si="40"/>
        <v>"Weight":100</v>
      </c>
      <c r="I319" s="19" t="str">
        <f t="shared" si="41"/>
        <v>{"ItemId":6009111100,"Num":1,"Weight":100}</v>
      </c>
      <c r="J319" s="1">
        <v>100</v>
      </c>
      <c r="K319" s="1">
        <v>9</v>
      </c>
      <c r="L319" s="1">
        <f t="shared" si="42"/>
        <v>1</v>
      </c>
    </row>
    <row r="320" spans="5:12" x14ac:dyDescent="0.15">
      <c r="E320" s="34">
        <v>6009112100</v>
      </c>
      <c r="F320" s="34" t="str">
        <f t="shared" si="38"/>
        <v>"ItemId":6009112100</v>
      </c>
      <c r="G320" s="19" t="str">
        <f t="shared" si="39"/>
        <v>"Num":1</v>
      </c>
      <c r="H320" s="19" t="str">
        <f t="shared" si="40"/>
        <v>"Weight":100</v>
      </c>
      <c r="I320" s="19" t="str">
        <f t="shared" si="41"/>
        <v>{"ItemId":6009112100,"Num":1,"Weight":100}</v>
      </c>
      <c r="J320" s="1">
        <f>J319</f>
        <v>100</v>
      </c>
      <c r="K320" s="1">
        <f>K319</f>
        <v>9</v>
      </c>
      <c r="L320" s="1">
        <f t="shared" si="42"/>
        <v>2</v>
      </c>
    </row>
    <row r="321" spans="5:12" x14ac:dyDescent="0.15">
      <c r="E321" s="34">
        <v>6009113100</v>
      </c>
      <c r="F321" s="34" t="str">
        <f t="shared" si="38"/>
        <v>"ItemId":6009113100</v>
      </c>
      <c r="G321" s="19" t="str">
        <f t="shared" si="39"/>
        <v>"Num":1</v>
      </c>
      <c r="H321" s="19" t="str">
        <f t="shared" si="40"/>
        <v>"Weight":100</v>
      </c>
      <c r="I321" s="19" t="str">
        <f t="shared" si="41"/>
        <v>{"ItemId":6009113100,"Num":1,"Weight":100}</v>
      </c>
      <c r="J321" s="1">
        <f t="shared" ref="J321:K336" si="46">J320</f>
        <v>100</v>
      </c>
      <c r="K321" s="1">
        <f t="shared" si="46"/>
        <v>9</v>
      </c>
      <c r="L321" s="1">
        <f t="shared" si="42"/>
        <v>3</v>
      </c>
    </row>
    <row r="322" spans="5:12" x14ac:dyDescent="0.15">
      <c r="E322" s="34">
        <v>6009114100</v>
      </c>
      <c r="F322" s="34" t="str">
        <f t="shared" si="38"/>
        <v>"ItemId":6009114100</v>
      </c>
      <c r="G322" s="19" t="str">
        <f t="shared" si="39"/>
        <v>"Num":1</v>
      </c>
      <c r="H322" s="19" t="str">
        <f t="shared" si="40"/>
        <v>"Weight":100</v>
      </c>
      <c r="I322" s="19" t="str">
        <f t="shared" si="41"/>
        <v>{"ItemId":6009114100,"Num":1,"Weight":100}</v>
      </c>
      <c r="J322" s="1">
        <f t="shared" si="46"/>
        <v>100</v>
      </c>
      <c r="K322" s="1">
        <f t="shared" si="46"/>
        <v>9</v>
      </c>
      <c r="L322" s="1">
        <f t="shared" si="42"/>
        <v>4</v>
      </c>
    </row>
    <row r="323" spans="5:12" x14ac:dyDescent="0.15">
      <c r="E323" s="34">
        <v>6009121100</v>
      </c>
      <c r="F323" s="34" t="str">
        <f t="shared" si="38"/>
        <v>"ItemId":6009121100</v>
      </c>
      <c r="G323" s="19" t="str">
        <f t="shared" si="39"/>
        <v>"Num":1</v>
      </c>
      <c r="H323" s="19" t="str">
        <f t="shared" si="40"/>
        <v>"Weight":100</v>
      </c>
      <c r="I323" s="19" t="str">
        <f t="shared" si="41"/>
        <v>{"ItemId":6009121100,"Num":1,"Weight":100}</v>
      </c>
      <c r="J323" s="1">
        <f t="shared" si="46"/>
        <v>100</v>
      </c>
      <c r="K323" s="1">
        <f t="shared" si="46"/>
        <v>9</v>
      </c>
      <c r="L323" s="1">
        <f t="shared" si="42"/>
        <v>1</v>
      </c>
    </row>
    <row r="324" spans="5:12" x14ac:dyDescent="0.15">
      <c r="E324" s="34">
        <v>6009122100</v>
      </c>
      <c r="F324" s="34" t="str">
        <f t="shared" si="38"/>
        <v>"ItemId":6009122100</v>
      </c>
      <c r="G324" s="19" t="str">
        <f t="shared" si="39"/>
        <v>"Num":1</v>
      </c>
      <c r="H324" s="19" t="str">
        <f t="shared" si="40"/>
        <v>"Weight":100</v>
      </c>
      <c r="I324" s="19" t="str">
        <f t="shared" si="41"/>
        <v>{"ItemId":6009122100,"Num":1,"Weight":100}</v>
      </c>
      <c r="J324" s="1">
        <f t="shared" si="46"/>
        <v>100</v>
      </c>
      <c r="K324" s="1">
        <f t="shared" si="46"/>
        <v>9</v>
      </c>
      <c r="L324" s="1">
        <f t="shared" si="42"/>
        <v>2</v>
      </c>
    </row>
    <row r="325" spans="5:12" x14ac:dyDescent="0.15">
      <c r="E325" s="34">
        <v>6009123100</v>
      </c>
      <c r="F325" s="34" t="str">
        <f t="shared" si="38"/>
        <v>"ItemId":6009123100</v>
      </c>
      <c r="G325" s="19" t="str">
        <f t="shared" si="39"/>
        <v>"Num":1</v>
      </c>
      <c r="H325" s="19" t="str">
        <f t="shared" si="40"/>
        <v>"Weight":100</v>
      </c>
      <c r="I325" s="19" t="str">
        <f t="shared" si="41"/>
        <v>{"ItemId":6009123100,"Num":1,"Weight":100}</v>
      </c>
      <c r="J325" s="1">
        <f t="shared" si="46"/>
        <v>100</v>
      </c>
      <c r="K325" s="1">
        <f t="shared" si="46"/>
        <v>9</v>
      </c>
      <c r="L325" s="1">
        <f t="shared" si="42"/>
        <v>3</v>
      </c>
    </row>
    <row r="326" spans="5:12" x14ac:dyDescent="0.15">
      <c r="E326" s="34">
        <v>6009124100</v>
      </c>
      <c r="F326" s="34" t="str">
        <f t="shared" si="38"/>
        <v>"ItemId":6009124100</v>
      </c>
      <c r="G326" s="19" t="str">
        <f t="shared" si="39"/>
        <v>"Num":1</v>
      </c>
      <c r="H326" s="19" t="str">
        <f t="shared" si="40"/>
        <v>"Weight":100</v>
      </c>
      <c r="I326" s="19" t="str">
        <f t="shared" si="41"/>
        <v>{"ItemId":6009124100,"Num":1,"Weight":100}</v>
      </c>
      <c r="J326" s="1">
        <f t="shared" si="46"/>
        <v>100</v>
      </c>
      <c r="K326" s="1">
        <f t="shared" si="46"/>
        <v>9</v>
      </c>
      <c r="L326" s="1">
        <f t="shared" si="42"/>
        <v>4</v>
      </c>
    </row>
    <row r="327" spans="5:12" x14ac:dyDescent="0.15">
      <c r="E327" s="34">
        <v>6009131100</v>
      </c>
      <c r="F327" s="34" t="str">
        <f t="shared" si="38"/>
        <v>"ItemId":6009131100</v>
      </c>
      <c r="G327" s="19" t="str">
        <f t="shared" si="39"/>
        <v>"Num":1</v>
      </c>
      <c r="H327" s="19" t="str">
        <f t="shared" si="40"/>
        <v>"Weight":100</v>
      </c>
      <c r="I327" s="19" t="str">
        <f t="shared" si="41"/>
        <v>{"ItemId":6009131100,"Num":1,"Weight":100}</v>
      </c>
      <c r="J327" s="1">
        <f t="shared" si="46"/>
        <v>100</v>
      </c>
      <c r="K327" s="1">
        <f t="shared" si="46"/>
        <v>9</v>
      </c>
      <c r="L327" s="1">
        <f t="shared" si="42"/>
        <v>1</v>
      </c>
    </row>
    <row r="328" spans="5:12" x14ac:dyDescent="0.15">
      <c r="E328" s="34">
        <v>6009132100</v>
      </c>
      <c r="F328" s="34" t="str">
        <f t="shared" ref="F328:F391" si="47">$B$2&amp;$F$6&amp;$B$2&amp;$B$1&amp;E328</f>
        <v>"ItemId":6009132100</v>
      </c>
      <c r="G328" s="19" t="str">
        <f t="shared" ref="G328:G391" si="48">$B$2&amp;$G$6&amp;$B$2&amp;$B$1&amp;1</f>
        <v>"Num":1</v>
      </c>
      <c r="H328" s="19" t="str">
        <f t="shared" ref="H328:H391" si="49">$B$2&amp;$H$6&amp;$B$2&amp;$B$1&amp;100</f>
        <v>"Weight":100</v>
      </c>
      <c r="I328" s="19" t="str">
        <f t="shared" ref="I328:I391" si="50">$A$3&amp;_xlfn.TEXTJOIN($C$1,1,F328:H328)&amp;$A$4</f>
        <v>{"ItemId":6009132100,"Num":1,"Weight":100}</v>
      </c>
      <c r="J328" s="1">
        <f t="shared" si="46"/>
        <v>100</v>
      </c>
      <c r="K328" s="1">
        <f t="shared" si="46"/>
        <v>9</v>
      </c>
      <c r="L328" s="1">
        <f t="shared" si="42"/>
        <v>2</v>
      </c>
    </row>
    <row r="329" spans="5:12" x14ac:dyDescent="0.15">
      <c r="E329" s="34">
        <v>6009133100</v>
      </c>
      <c r="F329" s="34" t="str">
        <f t="shared" si="47"/>
        <v>"ItemId":6009133100</v>
      </c>
      <c r="G329" s="19" t="str">
        <f t="shared" si="48"/>
        <v>"Num":1</v>
      </c>
      <c r="H329" s="19" t="str">
        <f t="shared" si="49"/>
        <v>"Weight":100</v>
      </c>
      <c r="I329" s="19" t="str">
        <f t="shared" si="50"/>
        <v>{"ItemId":6009133100,"Num":1,"Weight":100}</v>
      </c>
      <c r="J329" s="1">
        <f t="shared" si="46"/>
        <v>100</v>
      </c>
      <c r="K329" s="1">
        <f t="shared" si="46"/>
        <v>9</v>
      </c>
      <c r="L329" s="1">
        <f t="shared" si="42"/>
        <v>3</v>
      </c>
    </row>
    <row r="330" spans="5:12" x14ac:dyDescent="0.15">
      <c r="E330" s="34">
        <v>6009134100</v>
      </c>
      <c r="F330" s="34" t="str">
        <f t="shared" si="47"/>
        <v>"ItemId":6009134100</v>
      </c>
      <c r="G330" s="19" t="str">
        <f t="shared" si="48"/>
        <v>"Num":1</v>
      </c>
      <c r="H330" s="19" t="str">
        <f t="shared" si="49"/>
        <v>"Weight":100</v>
      </c>
      <c r="I330" s="19" t="str">
        <f t="shared" si="50"/>
        <v>{"ItemId":6009134100,"Num":1,"Weight":100}</v>
      </c>
      <c r="J330" s="1">
        <f t="shared" si="46"/>
        <v>100</v>
      </c>
      <c r="K330" s="1">
        <f t="shared" si="46"/>
        <v>9</v>
      </c>
      <c r="L330" s="1">
        <f t="shared" si="42"/>
        <v>4</v>
      </c>
    </row>
    <row r="331" spans="5:12" x14ac:dyDescent="0.15">
      <c r="E331" s="34">
        <v>6009211100</v>
      </c>
      <c r="F331" s="34" t="str">
        <f t="shared" si="47"/>
        <v>"ItemId":6009211100</v>
      </c>
      <c r="G331" s="19" t="str">
        <f t="shared" si="48"/>
        <v>"Num":1</v>
      </c>
      <c r="H331" s="19" t="str">
        <f t="shared" si="49"/>
        <v>"Weight":100</v>
      </c>
      <c r="I331" s="19" t="str">
        <f t="shared" si="50"/>
        <v>{"ItemId":6009211100,"Num":1,"Weight":100}</v>
      </c>
      <c r="J331" s="1">
        <f t="shared" si="46"/>
        <v>100</v>
      </c>
      <c r="K331" s="1">
        <f t="shared" si="46"/>
        <v>9</v>
      </c>
      <c r="L331" s="1">
        <f t="shared" si="42"/>
        <v>1</v>
      </c>
    </row>
    <row r="332" spans="5:12" x14ac:dyDescent="0.15">
      <c r="E332" s="34">
        <v>6009212100</v>
      </c>
      <c r="F332" s="34" t="str">
        <f t="shared" si="47"/>
        <v>"ItemId":6009212100</v>
      </c>
      <c r="G332" s="19" t="str">
        <f t="shared" si="48"/>
        <v>"Num":1</v>
      </c>
      <c r="H332" s="19" t="str">
        <f t="shared" si="49"/>
        <v>"Weight":100</v>
      </c>
      <c r="I332" s="19" t="str">
        <f t="shared" si="50"/>
        <v>{"ItemId":6009212100,"Num":1,"Weight":100}</v>
      </c>
      <c r="J332" s="1">
        <f t="shared" si="46"/>
        <v>100</v>
      </c>
      <c r="K332" s="1">
        <f t="shared" si="46"/>
        <v>9</v>
      </c>
      <c r="L332" s="1">
        <f t="shared" ref="L332:L395" si="51">L328</f>
        <v>2</v>
      </c>
    </row>
    <row r="333" spans="5:12" x14ac:dyDescent="0.15">
      <c r="E333" s="34">
        <v>6009213100</v>
      </c>
      <c r="F333" s="34" t="str">
        <f t="shared" si="47"/>
        <v>"ItemId":6009213100</v>
      </c>
      <c r="G333" s="19" t="str">
        <f t="shared" si="48"/>
        <v>"Num":1</v>
      </c>
      <c r="H333" s="19" t="str">
        <f t="shared" si="49"/>
        <v>"Weight":100</v>
      </c>
      <c r="I333" s="19" t="str">
        <f t="shared" si="50"/>
        <v>{"ItemId":6009213100,"Num":1,"Weight":100}</v>
      </c>
      <c r="J333" s="1">
        <f t="shared" si="46"/>
        <v>100</v>
      </c>
      <c r="K333" s="1">
        <f t="shared" si="46"/>
        <v>9</v>
      </c>
      <c r="L333" s="1">
        <f t="shared" si="51"/>
        <v>3</v>
      </c>
    </row>
    <row r="334" spans="5:12" x14ac:dyDescent="0.15">
      <c r="E334" s="34">
        <v>6009214100</v>
      </c>
      <c r="F334" s="34" t="str">
        <f t="shared" si="47"/>
        <v>"ItemId":6009214100</v>
      </c>
      <c r="G334" s="19" t="str">
        <f t="shared" si="48"/>
        <v>"Num":1</v>
      </c>
      <c r="H334" s="19" t="str">
        <f t="shared" si="49"/>
        <v>"Weight":100</v>
      </c>
      <c r="I334" s="19" t="str">
        <f t="shared" si="50"/>
        <v>{"ItemId":6009214100,"Num":1,"Weight":100}</v>
      </c>
      <c r="J334" s="1">
        <f t="shared" si="46"/>
        <v>100</v>
      </c>
      <c r="K334" s="1">
        <f t="shared" si="46"/>
        <v>9</v>
      </c>
      <c r="L334" s="1">
        <f t="shared" si="51"/>
        <v>4</v>
      </c>
    </row>
    <row r="335" spans="5:12" x14ac:dyDescent="0.15">
      <c r="E335" s="34">
        <v>6009221100</v>
      </c>
      <c r="F335" s="34" t="str">
        <f t="shared" si="47"/>
        <v>"ItemId":6009221100</v>
      </c>
      <c r="G335" s="19" t="str">
        <f t="shared" si="48"/>
        <v>"Num":1</v>
      </c>
      <c r="H335" s="19" t="str">
        <f t="shared" si="49"/>
        <v>"Weight":100</v>
      </c>
      <c r="I335" s="19" t="str">
        <f t="shared" si="50"/>
        <v>{"ItemId":6009221100,"Num":1,"Weight":100}</v>
      </c>
      <c r="J335" s="1">
        <f t="shared" si="46"/>
        <v>100</v>
      </c>
      <c r="K335" s="1">
        <f t="shared" si="46"/>
        <v>9</v>
      </c>
      <c r="L335" s="1">
        <f t="shared" si="51"/>
        <v>1</v>
      </c>
    </row>
    <row r="336" spans="5:12" x14ac:dyDescent="0.15">
      <c r="E336" s="34">
        <v>6009222100</v>
      </c>
      <c r="F336" s="34" t="str">
        <f t="shared" si="47"/>
        <v>"ItemId":6009222100</v>
      </c>
      <c r="G336" s="19" t="str">
        <f t="shared" si="48"/>
        <v>"Num":1</v>
      </c>
      <c r="H336" s="19" t="str">
        <f t="shared" si="49"/>
        <v>"Weight":100</v>
      </c>
      <c r="I336" s="19" t="str">
        <f t="shared" si="50"/>
        <v>{"ItemId":6009222100,"Num":1,"Weight":100}</v>
      </c>
      <c r="J336" s="1">
        <f t="shared" si="46"/>
        <v>100</v>
      </c>
      <c r="K336" s="1">
        <f t="shared" si="46"/>
        <v>9</v>
      </c>
      <c r="L336" s="1">
        <f t="shared" si="51"/>
        <v>2</v>
      </c>
    </row>
    <row r="337" spans="5:12" x14ac:dyDescent="0.15">
      <c r="E337" s="34">
        <v>6009223100</v>
      </c>
      <c r="F337" s="34" t="str">
        <f t="shared" si="47"/>
        <v>"ItemId":6009223100</v>
      </c>
      <c r="G337" s="19" t="str">
        <f t="shared" si="48"/>
        <v>"Num":1</v>
      </c>
      <c r="H337" s="19" t="str">
        <f t="shared" si="49"/>
        <v>"Weight":100</v>
      </c>
      <c r="I337" s="19" t="str">
        <f t="shared" si="50"/>
        <v>{"ItemId":6009223100,"Num":1,"Weight":100}</v>
      </c>
      <c r="J337" s="1">
        <f t="shared" ref="J337:K352" si="52">J336</f>
        <v>100</v>
      </c>
      <c r="K337" s="1">
        <f t="shared" si="52"/>
        <v>9</v>
      </c>
      <c r="L337" s="1">
        <f t="shared" si="51"/>
        <v>3</v>
      </c>
    </row>
    <row r="338" spans="5:12" x14ac:dyDescent="0.15">
      <c r="E338" s="34">
        <v>6009224100</v>
      </c>
      <c r="F338" s="34" t="str">
        <f t="shared" si="47"/>
        <v>"ItemId":6009224100</v>
      </c>
      <c r="G338" s="19" t="str">
        <f t="shared" si="48"/>
        <v>"Num":1</v>
      </c>
      <c r="H338" s="19" t="str">
        <f t="shared" si="49"/>
        <v>"Weight":100</v>
      </c>
      <c r="I338" s="19" t="str">
        <f t="shared" si="50"/>
        <v>{"ItemId":6009224100,"Num":1,"Weight":100}</v>
      </c>
      <c r="J338" s="1">
        <f t="shared" si="52"/>
        <v>100</v>
      </c>
      <c r="K338" s="1">
        <f t="shared" si="52"/>
        <v>9</v>
      </c>
      <c r="L338" s="1">
        <f t="shared" si="51"/>
        <v>4</v>
      </c>
    </row>
    <row r="339" spans="5:12" x14ac:dyDescent="0.15">
      <c r="E339" s="34">
        <v>6009231100</v>
      </c>
      <c r="F339" s="34" t="str">
        <f t="shared" si="47"/>
        <v>"ItemId":6009231100</v>
      </c>
      <c r="G339" s="19" t="str">
        <f t="shared" si="48"/>
        <v>"Num":1</v>
      </c>
      <c r="H339" s="19" t="str">
        <f t="shared" si="49"/>
        <v>"Weight":100</v>
      </c>
      <c r="I339" s="19" t="str">
        <f t="shared" si="50"/>
        <v>{"ItemId":6009231100,"Num":1,"Weight":100}</v>
      </c>
      <c r="J339" s="1">
        <f t="shared" si="52"/>
        <v>100</v>
      </c>
      <c r="K339" s="1">
        <f t="shared" si="52"/>
        <v>9</v>
      </c>
      <c r="L339" s="1">
        <f t="shared" si="51"/>
        <v>1</v>
      </c>
    </row>
    <row r="340" spans="5:12" x14ac:dyDescent="0.15">
      <c r="E340" s="34">
        <v>6009232100</v>
      </c>
      <c r="F340" s="34" t="str">
        <f t="shared" si="47"/>
        <v>"ItemId":6009232100</v>
      </c>
      <c r="G340" s="19" t="str">
        <f t="shared" si="48"/>
        <v>"Num":1</v>
      </c>
      <c r="H340" s="19" t="str">
        <f t="shared" si="49"/>
        <v>"Weight":100</v>
      </c>
      <c r="I340" s="19" t="str">
        <f t="shared" si="50"/>
        <v>{"ItemId":6009232100,"Num":1,"Weight":100}</v>
      </c>
      <c r="J340" s="1">
        <f t="shared" si="52"/>
        <v>100</v>
      </c>
      <c r="K340" s="1">
        <f t="shared" si="52"/>
        <v>9</v>
      </c>
      <c r="L340" s="1">
        <f t="shared" si="51"/>
        <v>2</v>
      </c>
    </row>
    <row r="341" spans="5:12" x14ac:dyDescent="0.15">
      <c r="E341" s="34">
        <v>6009233100</v>
      </c>
      <c r="F341" s="34" t="str">
        <f t="shared" si="47"/>
        <v>"ItemId":6009233100</v>
      </c>
      <c r="G341" s="19" t="str">
        <f t="shared" si="48"/>
        <v>"Num":1</v>
      </c>
      <c r="H341" s="19" t="str">
        <f t="shared" si="49"/>
        <v>"Weight":100</v>
      </c>
      <c r="I341" s="19" t="str">
        <f t="shared" si="50"/>
        <v>{"ItemId":6009233100,"Num":1,"Weight":100}</v>
      </c>
      <c r="J341" s="1">
        <f t="shared" si="52"/>
        <v>100</v>
      </c>
      <c r="K341" s="1">
        <f t="shared" si="52"/>
        <v>9</v>
      </c>
      <c r="L341" s="1">
        <f t="shared" si="51"/>
        <v>3</v>
      </c>
    </row>
    <row r="342" spans="5:12" x14ac:dyDescent="0.15">
      <c r="E342" s="34">
        <v>6009234100</v>
      </c>
      <c r="F342" s="34" t="str">
        <f t="shared" si="47"/>
        <v>"ItemId":6009234100</v>
      </c>
      <c r="G342" s="19" t="str">
        <f t="shared" si="48"/>
        <v>"Num":1</v>
      </c>
      <c r="H342" s="19" t="str">
        <f t="shared" si="49"/>
        <v>"Weight":100</v>
      </c>
      <c r="I342" s="19" t="str">
        <f t="shared" si="50"/>
        <v>{"ItemId":6009234100,"Num":1,"Weight":100}</v>
      </c>
      <c r="J342" s="1">
        <f t="shared" si="52"/>
        <v>100</v>
      </c>
      <c r="K342" s="1">
        <f t="shared" si="52"/>
        <v>9</v>
      </c>
      <c r="L342" s="1">
        <f t="shared" si="51"/>
        <v>4</v>
      </c>
    </row>
    <row r="343" spans="5:12" x14ac:dyDescent="0.15">
      <c r="E343" s="34">
        <v>6009311100</v>
      </c>
      <c r="F343" s="34" t="str">
        <f t="shared" si="47"/>
        <v>"ItemId":6009311100</v>
      </c>
      <c r="G343" s="19" t="str">
        <f t="shared" si="48"/>
        <v>"Num":1</v>
      </c>
      <c r="H343" s="19" t="str">
        <f t="shared" si="49"/>
        <v>"Weight":100</v>
      </c>
      <c r="I343" s="19" t="str">
        <f t="shared" si="50"/>
        <v>{"ItemId":6009311100,"Num":1,"Weight":100}</v>
      </c>
      <c r="J343" s="1">
        <f t="shared" si="52"/>
        <v>100</v>
      </c>
      <c r="K343" s="1">
        <f t="shared" si="52"/>
        <v>9</v>
      </c>
      <c r="L343" s="1">
        <f t="shared" si="51"/>
        <v>1</v>
      </c>
    </row>
    <row r="344" spans="5:12" x14ac:dyDescent="0.15">
      <c r="E344" s="34">
        <v>6009312100</v>
      </c>
      <c r="F344" s="34" t="str">
        <f t="shared" si="47"/>
        <v>"ItemId":6009312100</v>
      </c>
      <c r="G344" s="19" t="str">
        <f t="shared" si="48"/>
        <v>"Num":1</v>
      </c>
      <c r="H344" s="19" t="str">
        <f t="shared" si="49"/>
        <v>"Weight":100</v>
      </c>
      <c r="I344" s="19" t="str">
        <f t="shared" si="50"/>
        <v>{"ItemId":6009312100,"Num":1,"Weight":100}</v>
      </c>
      <c r="J344" s="1">
        <f t="shared" si="52"/>
        <v>100</v>
      </c>
      <c r="K344" s="1">
        <f t="shared" si="52"/>
        <v>9</v>
      </c>
      <c r="L344" s="1">
        <f t="shared" si="51"/>
        <v>2</v>
      </c>
    </row>
    <row r="345" spans="5:12" x14ac:dyDescent="0.15">
      <c r="E345" s="34">
        <v>6009313100</v>
      </c>
      <c r="F345" s="34" t="str">
        <f t="shared" si="47"/>
        <v>"ItemId":6009313100</v>
      </c>
      <c r="G345" s="19" t="str">
        <f t="shared" si="48"/>
        <v>"Num":1</v>
      </c>
      <c r="H345" s="19" t="str">
        <f t="shared" si="49"/>
        <v>"Weight":100</v>
      </c>
      <c r="I345" s="19" t="str">
        <f t="shared" si="50"/>
        <v>{"ItemId":6009313100,"Num":1,"Weight":100}</v>
      </c>
      <c r="J345" s="1">
        <f t="shared" si="52"/>
        <v>100</v>
      </c>
      <c r="K345" s="1">
        <f t="shared" si="52"/>
        <v>9</v>
      </c>
      <c r="L345" s="1">
        <f t="shared" si="51"/>
        <v>3</v>
      </c>
    </row>
    <row r="346" spans="5:12" x14ac:dyDescent="0.15">
      <c r="E346" s="34">
        <v>6009314100</v>
      </c>
      <c r="F346" s="34" t="str">
        <f t="shared" si="47"/>
        <v>"ItemId":6009314100</v>
      </c>
      <c r="G346" s="19" t="str">
        <f t="shared" si="48"/>
        <v>"Num":1</v>
      </c>
      <c r="H346" s="19" t="str">
        <f t="shared" si="49"/>
        <v>"Weight":100</v>
      </c>
      <c r="I346" s="19" t="str">
        <f t="shared" si="50"/>
        <v>{"ItemId":6009314100,"Num":1,"Weight":100}</v>
      </c>
      <c r="J346" s="1">
        <f t="shared" si="52"/>
        <v>100</v>
      </c>
      <c r="K346" s="1">
        <f t="shared" si="52"/>
        <v>9</v>
      </c>
      <c r="L346" s="1">
        <f t="shared" si="51"/>
        <v>4</v>
      </c>
    </row>
    <row r="347" spans="5:12" x14ac:dyDescent="0.15">
      <c r="E347" s="34">
        <v>6009321100</v>
      </c>
      <c r="F347" s="34" t="str">
        <f t="shared" si="47"/>
        <v>"ItemId":6009321100</v>
      </c>
      <c r="G347" s="19" t="str">
        <f t="shared" si="48"/>
        <v>"Num":1</v>
      </c>
      <c r="H347" s="19" t="str">
        <f t="shared" si="49"/>
        <v>"Weight":100</v>
      </c>
      <c r="I347" s="19" t="str">
        <f t="shared" si="50"/>
        <v>{"ItemId":6009321100,"Num":1,"Weight":100}</v>
      </c>
      <c r="J347" s="1">
        <f t="shared" si="52"/>
        <v>100</v>
      </c>
      <c r="K347" s="1">
        <f t="shared" si="52"/>
        <v>9</v>
      </c>
      <c r="L347" s="1">
        <f t="shared" si="51"/>
        <v>1</v>
      </c>
    </row>
    <row r="348" spans="5:12" x14ac:dyDescent="0.15">
      <c r="E348" s="34">
        <v>6009322100</v>
      </c>
      <c r="F348" s="34" t="str">
        <f t="shared" si="47"/>
        <v>"ItemId":6009322100</v>
      </c>
      <c r="G348" s="19" t="str">
        <f t="shared" si="48"/>
        <v>"Num":1</v>
      </c>
      <c r="H348" s="19" t="str">
        <f t="shared" si="49"/>
        <v>"Weight":100</v>
      </c>
      <c r="I348" s="19" t="str">
        <f t="shared" si="50"/>
        <v>{"ItemId":6009322100,"Num":1,"Weight":100}</v>
      </c>
      <c r="J348" s="1">
        <f t="shared" si="52"/>
        <v>100</v>
      </c>
      <c r="K348" s="1">
        <f t="shared" si="52"/>
        <v>9</v>
      </c>
      <c r="L348" s="1">
        <f t="shared" si="51"/>
        <v>2</v>
      </c>
    </row>
    <row r="349" spans="5:12" x14ac:dyDescent="0.15">
      <c r="E349" s="34">
        <v>6009323100</v>
      </c>
      <c r="F349" s="34" t="str">
        <f t="shared" si="47"/>
        <v>"ItemId":6009323100</v>
      </c>
      <c r="G349" s="19" t="str">
        <f t="shared" si="48"/>
        <v>"Num":1</v>
      </c>
      <c r="H349" s="19" t="str">
        <f t="shared" si="49"/>
        <v>"Weight":100</v>
      </c>
      <c r="I349" s="19" t="str">
        <f t="shared" si="50"/>
        <v>{"ItemId":6009323100,"Num":1,"Weight":100}</v>
      </c>
      <c r="J349" s="1">
        <f t="shared" si="52"/>
        <v>100</v>
      </c>
      <c r="K349" s="1">
        <f t="shared" si="52"/>
        <v>9</v>
      </c>
      <c r="L349" s="1">
        <f t="shared" si="51"/>
        <v>3</v>
      </c>
    </row>
    <row r="350" spans="5:12" x14ac:dyDescent="0.15">
      <c r="E350" s="34">
        <v>6009324100</v>
      </c>
      <c r="F350" s="34" t="str">
        <f t="shared" si="47"/>
        <v>"ItemId":6009324100</v>
      </c>
      <c r="G350" s="19" t="str">
        <f t="shared" si="48"/>
        <v>"Num":1</v>
      </c>
      <c r="H350" s="19" t="str">
        <f t="shared" si="49"/>
        <v>"Weight":100</v>
      </c>
      <c r="I350" s="19" t="str">
        <f t="shared" si="50"/>
        <v>{"ItemId":6009324100,"Num":1,"Weight":100}</v>
      </c>
      <c r="J350" s="1">
        <f t="shared" si="52"/>
        <v>100</v>
      </c>
      <c r="K350" s="1">
        <f t="shared" si="52"/>
        <v>9</v>
      </c>
      <c r="L350" s="1">
        <f t="shared" si="51"/>
        <v>4</v>
      </c>
    </row>
    <row r="351" spans="5:12" x14ac:dyDescent="0.15">
      <c r="E351" s="34">
        <v>6009331100</v>
      </c>
      <c r="F351" s="34" t="str">
        <f t="shared" si="47"/>
        <v>"ItemId":6009331100</v>
      </c>
      <c r="G351" s="19" t="str">
        <f t="shared" si="48"/>
        <v>"Num":1</v>
      </c>
      <c r="H351" s="19" t="str">
        <f t="shared" si="49"/>
        <v>"Weight":100</v>
      </c>
      <c r="I351" s="19" t="str">
        <f t="shared" si="50"/>
        <v>{"ItemId":6009331100,"Num":1,"Weight":100}</v>
      </c>
      <c r="J351" s="1">
        <f t="shared" si="52"/>
        <v>100</v>
      </c>
      <c r="K351" s="1">
        <f t="shared" si="52"/>
        <v>9</v>
      </c>
      <c r="L351" s="1">
        <f t="shared" si="51"/>
        <v>1</v>
      </c>
    </row>
    <row r="352" spans="5:12" x14ac:dyDescent="0.15">
      <c r="E352" s="34">
        <v>6009332100</v>
      </c>
      <c r="F352" s="34" t="str">
        <f t="shared" si="47"/>
        <v>"ItemId":6009332100</v>
      </c>
      <c r="G352" s="19" t="str">
        <f t="shared" si="48"/>
        <v>"Num":1</v>
      </c>
      <c r="H352" s="19" t="str">
        <f t="shared" si="49"/>
        <v>"Weight":100</v>
      </c>
      <c r="I352" s="19" t="str">
        <f t="shared" si="50"/>
        <v>{"ItemId":6009332100,"Num":1,"Weight":100}</v>
      </c>
      <c r="J352" s="1">
        <f t="shared" si="52"/>
        <v>100</v>
      </c>
      <c r="K352" s="1">
        <f t="shared" si="52"/>
        <v>9</v>
      </c>
      <c r="L352" s="1">
        <f t="shared" si="51"/>
        <v>2</v>
      </c>
    </row>
    <row r="353" spans="5:12" x14ac:dyDescent="0.15">
      <c r="E353" s="34">
        <v>6009333100</v>
      </c>
      <c r="F353" s="34" t="str">
        <f t="shared" si="47"/>
        <v>"ItemId":6009333100</v>
      </c>
      <c r="G353" s="19" t="str">
        <f t="shared" si="48"/>
        <v>"Num":1</v>
      </c>
      <c r="H353" s="19" t="str">
        <f t="shared" si="49"/>
        <v>"Weight":100</v>
      </c>
      <c r="I353" s="19" t="str">
        <f t="shared" si="50"/>
        <v>{"ItemId":6009333100,"Num":1,"Weight":100}</v>
      </c>
      <c r="J353" s="1">
        <f t="shared" ref="J353:K366" si="53">J352</f>
        <v>100</v>
      </c>
      <c r="K353" s="1">
        <f t="shared" si="53"/>
        <v>9</v>
      </c>
      <c r="L353" s="1">
        <f t="shared" si="51"/>
        <v>3</v>
      </c>
    </row>
    <row r="354" spans="5:12" x14ac:dyDescent="0.15">
      <c r="E354" s="34">
        <v>6009334100</v>
      </c>
      <c r="F354" s="34" t="str">
        <f t="shared" si="47"/>
        <v>"ItemId":6009334100</v>
      </c>
      <c r="G354" s="19" t="str">
        <f t="shared" si="48"/>
        <v>"Num":1</v>
      </c>
      <c r="H354" s="19" t="str">
        <f t="shared" si="49"/>
        <v>"Weight":100</v>
      </c>
      <c r="I354" s="19" t="str">
        <f t="shared" si="50"/>
        <v>{"ItemId":6009334100,"Num":1,"Weight":100}</v>
      </c>
      <c r="J354" s="1">
        <f t="shared" si="53"/>
        <v>100</v>
      </c>
      <c r="K354" s="1">
        <f t="shared" si="53"/>
        <v>9</v>
      </c>
      <c r="L354" s="1">
        <f t="shared" si="51"/>
        <v>4</v>
      </c>
    </row>
    <row r="355" spans="5:12" x14ac:dyDescent="0.15">
      <c r="E355" s="34">
        <v>6009411100</v>
      </c>
      <c r="F355" s="34" t="str">
        <f t="shared" si="47"/>
        <v>"ItemId":6009411100</v>
      </c>
      <c r="G355" s="19" t="str">
        <f t="shared" si="48"/>
        <v>"Num":1</v>
      </c>
      <c r="H355" s="19" t="str">
        <f t="shared" si="49"/>
        <v>"Weight":100</v>
      </c>
      <c r="I355" s="19" t="str">
        <f t="shared" si="50"/>
        <v>{"ItemId":6009411100,"Num":1,"Weight":100}</v>
      </c>
      <c r="J355" s="1">
        <f t="shared" si="53"/>
        <v>100</v>
      </c>
      <c r="K355" s="1">
        <f t="shared" si="53"/>
        <v>9</v>
      </c>
      <c r="L355" s="1">
        <f t="shared" si="51"/>
        <v>1</v>
      </c>
    </row>
    <row r="356" spans="5:12" x14ac:dyDescent="0.15">
      <c r="E356" s="34">
        <v>6009412100</v>
      </c>
      <c r="F356" s="34" t="str">
        <f t="shared" si="47"/>
        <v>"ItemId":6009412100</v>
      </c>
      <c r="G356" s="19" t="str">
        <f t="shared" si="48"/>
        <v>"Num":1</v>
      </c>
      <c r="H356" s="19" t="str">
        <f t="shared" si="49"/>
        <v>"Weight":100</v>
      </c>
      <c r="I356" s="19" t="str">
        <f t="shared" si="50"/>
        <v>{"ItemId":6009412100,"Num":1,"Weight":100}</v>
      </c>
      <c r="J356" s="1">
        <f t="shared" si="53"/>
        <v>100</v>
      </c>
      <c r="K356" s="1">
        <f t="shared" si="53"/>
        <v>9</v>
      </c>
      <c r="L356" s="1">
        <f t="shared" si="51"/>
        <v>2</v>
      </c>
    </row>
    <row r="357" spans="5:12" x14ac:dyDescent="0.15">
      <c r="E357" s="34">
        <v>6009413100</v>
      </c>
      <c r="F357" s="34" t="str">
        <f t="shared" si="47"/>
        <v>"ItemId":6009413100</v>
      </c>
      <c r="G357" s="19" t="str">
        <f t="shared" si="48"/>
        <v>"Num":1</v>
      </c>
      <c r="H357" s="19" t="str">
        <f t="shared" si="49"/>
        <v>"Weight":100</v>
      </c>
      <c r="I357" s="19" t="str">
        <f t="shared" si="50"/>
        <v>{"ItemId":6009413100,"Num":1,"Weight":100}</v>
      </c>
      <c r="J357" s="1">
        <f t="shared" si="53"/>
        <v>100</v>
      </c>
      <c r="K357" s="1">
        <f t="shared" si="53"/>
        <v>9</v>
      </c>
      <c r="L357" s="1">
        <f t="shared" si="51"/>
        <v>3</v>
      </c>
    </row>
    <row r="358" spans="5:12" x14ac:dyDescent="0.15">
      <c r="E358" s="34">
        <v>6009414100</v>
      </c>
      <c r="F358" s="34" t="str">
        <f t="shared" si="47"/>
        <v>"ItemId":6009414100</v>
      </c>
      <c r="G358" s="19" t="str">
        <f t="shared" si="48"/>
        <v>"Num":1</v>
      </c>
      <c r="H358" s="19" t="str">
        <f t="shared" si="49"/>
        <v>"Weight":100</v>
      </c>
      <c r="I358" s="19" t="str">
        <f t="shared" si="50"/>
        <v>{"ItemId":6009414100,"Num":1,"Weight":100}</v>
      </c>
      <c r="J358" s="1">
        <f t="shared" si="53"/>
        <v>100</v>
      </c>
      <c r="K358" s="1">
        <f t="shared" si="53"/>
        <v>9</v>
      </c>
      <c r="L358" s="1">
        <f t="shared" si="51"/>
        <v>4</v>
      </c>
    </row>
    <row r="359" spans="5:12" x14ac:dyDescent="0.15">
      <c r="E359" s="34">
        <v>6009421100</v>
      </c>
      <c r="F359" s="34" t="str">
        <f t="shared" si="47"/>
        <v>"ItemId":6009421100</v>
      </c>
      <c r="G359" s="19" t="str">
        <f t="shared" si="48"/>
        <v>"Num":1</v>
      </c>
      <c r="H359" s="19" t="str">
        <f t="shared" si="49"/>
        <v>"Weight":100</v>
      </c>
      <c r="I359" s="19" t="str">
        <f t="shared" si="50"/>
        <v>{"ItemId":6009421100,"Num":1,"Weight":100}</v>
      </c>
      <c r="J359" s="1">
        <f t="shared" si="53"/>
        <v>100</v>
      </c>
      <c r="K359" s="1">
        <f t="shared" si="53"/>
        <v>9</v>
      </c>
      <c r="L359" s="1">
        <f t="shared" si="51"/>
        <v>1</v>
      </c>
    </row>
    <row r="360" spans="5:12" x14ac:dyDescent="0.15">
      <c r="E360" s="34">
        <v>6009422100</v>
      </c>
      <c r="F360" s="34" t="str">
        <f t="shared" si="47"/>
        <v>"ItemId":6009422100</v>
      </c>
      <c r="G360" s="19" t="str">
        <f t="shared" si="48"/>
        <v>"Num":1</v>
      </c>
      <c r="H360" s="19" t="str">
        <f t="shared" si="49"/>
        <v>"Weight":100</v>
      </c>
      <c r="I360" s="19" t="str">
        <f t="shared" si="50"/>
        <v>{"ItemId":6009422100,"Num":1,"Weight":100}</v>
      </c>
      <c r="J360" s="1">
        <f t="shared" si="53"/>
        <v>100</v>
      </c>
      <c r="K360" s="1">
        <f t="shared" si="53"/>
        <v>9</v>
      </c>
      <c r="L360" s="1">
        <f t="shared" si="51"/>
        <v>2</v>
      </c>
    </row>
    <row r="361" spans="5:12" x14ac:dyDescent="0.15">
      <c r="E361" s="34">
        <v>6009423100</v>
      </c>
      <c r="F361" s="34" t="str">
        <f t="shared" si="47"/>
        <v>"ItemId":6009423100</v>
      </c>
      <c r="G361" s="19" t="str">
        <f t="shared" si="48"/>
        <v>"Num":1</v>
      </c>
      <c r="H361" s="19" t="str">
        <f t="shared" si="49"/>
        <v>"Weight":100</v>
      </c>
      <c r="I361" s="19" t="str">
        <f t="shared" si="50"/>
        <v>{"ItemId":6009423100,"Num":1,"Weight":100}</v>
      </c>
      <c r="J361" s="1">
        <f t="shared" si="53"/>
        <v>100</v>
      </c>
      <c r="K361" s="1">
        <f t="shared" si="53"/>
        <v>9</v>
      </c>
      <c r="L361" s="1">
        <f t="shared" si="51"/>
        <v>3</v>
      </c>
    </row>
    <row r="362" spans="5:12" x14ac:dyDescent="0.15">
      <c r="E362" s="34">
        <v>6009424100</v>
      </c>
      <c r="F362" s="34" t="str">
        <f t="shared" si="47"/>
        <v>"ItemId":6009424100</v>
      </c>
      <c r="G362" s="19" t="str">
        <f t="shared" si="48"/>
        <v>"Num":1</v>
      </c>
      <c r="H362" s="19" t="str">
        <f t="shared" si="49"/>
        <v>"Weight":100</v>
      </c>
      <c r="I362" s="19" t="str">
        <f t="shared" si="50"/>
        <v>{"ItemId":6009424100,"Num":1,"Weight":100}</v>
      </c>
      <c r="J362" s="1">
        <f t="shared" si="53"/>
        <v>100</v>
      </c>
      <c r="K362" s="1">
        <f t="shared" si="53"/>
        <v>9</v>
      </c>
      <c r="L362" s="1">
        <f t="shared" si="51"/>
        <v>4</v>
      </c>
    </row>
    <row r="363" spans="5:12" x14ac:dyDescent="0.15">
      <c r="E363" s="34">
        <v>6009431100</v>
      </c>
      <c r="F363" s="34" t="str">
        <f t="shared" si="47"/>
        <v>"ItemId":6009431100</v>
      </c>
      <c r="G363" s="19" t="str">
        <f t="shared" si="48"/>
        <v>"Num":1</v>
      </c>
      <c r="H363" s="19" t="str">
        <f t="shared" si="49"/>
        <v>"Weight":100</v>
      </c>
      <c r="I363" s="19" t="str">
        <f t="shared" si="50"/>
        <v>{"ItemId":6009431100,"Num":1,"Weight":100}</v>
      </c>
      <c r="J363" s="1">
        <f t="shared" si="53"/>
        <v>100</v>
      </c>
      <c r="K363" s="1">
        <f t="shared" si="53"/>
        <v>9</v>
      </c>
      <c r="L363" s="1">
        <f t="shared" si="51"/>
        <v>1</v>
      </c>
    </row>
    <row r="364" spans="5:12" x14ac:dyDescent="0.15">
      <c r="E364" s="34">
        <v>6009432100</v>
      </c>
      <c r="F364" s="34" t="str">
        <f t="shared" si="47"/>
        <v>"ItemId":6009432100</v>
      </c>
      <c r="G364" s="19" t="str">
        <f t="shared" si="48"/>
        <v>"Num":1</v>
      </c>
      <c r="H364" s="19" t="str">
        <f t="shared" si="49"/>
        <v>"Weight":100</v>
      </c>
      <c r="I364" s="19" t="str">
        <f t="shared" si="50"/>
        <v>{"ItemId":6009432100,"Num":1,"Weight":100}</v>
      </c>
      <c r="J364" s="1">
        <f t="shared" si="53"/>
        <v>100</v>
      </c>
      <c r="K364" s="1">
        <f t="shared" si="53"/>
        <v>9</v>
      </c>
      <c r="L364" s="1">
        <f t="shared" si="51"/>
        <v>2</v>
      </c>
    </row>
    <row r="365" spans="5:12" x14ac:dyDescent="0.15">
      <c r="E365" s="34">
        <v>6009433100</v>
      </c>
      <c r="F365" s="34" t="str">
        <f t="shared" si="47"/>
        <v>"ItemId":6009433100</v>
      </c>
      <c r="G365" s="19" t="str">
        <f t="shared" si="48"/>
        <v>"Num":1</v>
      </c>
      <c r="H365" s="19" t="str">
        <f t="shared" si="49"/>
        <v>"Weight":100</v>
      </c>
      <c r="I365" s="19" t="str">
        <f t="shared" si="50"/>
        <v>{"ItemId":6009433100,"Num":1,"Weight":100}</v>
      </c>
      <c r="J365" s="1">
        <f t="shared" si="53"/>
        <v>100</v>
      </c>
      <c r="K365" s="1">
        <f t="shared" si="53"/>
        <v>9</v>
      </c>
      <c r="L365" s="1">
        <f t="shared" si="51"/>
        <v>3</v>
      </c>
    </row>
    <row r="366" spans="5:12" x14ac:dyDescent="0.15">
      <c r="E366" s="34">
        <v>6009434100</v>
      </c>
      <c r="F366" s="34" t="str">
        <f t="shared" si="47"/>
        <v>"ItemId":6009434100</v>
      </c>
      <c r="G366" s="19" t="str">
        <f t="shared" si="48"/>
        <v>"Num":1</v>
      </c>
      <c r="H366" s="19" t="str">
        <f t="shared" si="49"/>
        <v>"Weight":100</v>
      </c>
      <c r="I366" s="19" t="str">
        <f t="shared" si="50"/>
        <v>{"ItemId":6009434100,"Num":1,"Weight":100}</v>
      </c>
      <c r="J366" s="1">
        <f t="shared" si="53"/>
        <v>100</v>
      </c>
      <c r="K366" s="1">
        <f t="shared" si="53"/>
        <v>9</v>
      </c>
      <c r="L366" s="1">
        <f t="shared" si="51"/>
        <v>4</v>
      </c>
    </row>
    <row r="367" spans="5:12" x14ac:dyDescent="0.15">
      <c r="E367" s="34">
        <v>6010111110</v>
      </c>
      <c r="F367" s="34" t="str">
        <f t="shared" si="47"/>
        <v>"ItemId":6010111110</v>
      </c>
      <c r="G367" s="19" t="str">
        <f t="shared" si="48"/>
        <v>"Num":1</v>
      </c>
      <c r="H367" s="19" t="str">
        <f t="shared" si="49"/>
        <v>"Weight":100</v>
      </c>
      <c r="I367" s="19" t="str">
        <f t="shared" si="50"/>
        <v>{"ItemId":6010111110,"Num":1,"Weight":100}</v>
      </c>
      <c r="J367" s="1">
        <v>110</v>
      </c>
      <c r="K367" s="1">
        <v>10</v>
      </c>
      <c r="L367" s="1">
        <f t="shared" si="51"/>
        <v>1</v>
      </c>
    </row>
    <row r="368" spans="5:12" x14ac:dyDescent="0.15">
      <c r="E368" s="34">
        <v>6010112110</v>
      </c>
      <c r="F368" s="34" t="str">
        <f t="shared" si="47"/>
        <v>"ItemId":6010112110</v>
      </c>
      <c r="G368" s="19" t="str">
        <f t="shared" si="48"/>
        <v>"Num":1</v>
      </c>
      <c r="H368" s="19" t="str">
        <f t="shared" si="49"/>
        <v>"Weight":100</v>
      </c>
      <c r="I368" s="19" t="str">
        <f t="shared" si="50"/>
        <v>{"ItemId":6010112110,"Num":1,"Weight":100}</v>
      </c>
      <c r="J368" s="1">
        <f>J367</f>
        <v>110</v>
      </c>
      <c r="K368" s="1">
        <f>K367</f>
        <v>10</v>
      </c>
      <c r="L368" s="1">
        <f t="shared" si="51"/>
        <v>2</v>
      </c>
    </row>
    <row r="369" spans="5:12" x14ac:dyDescent="0.15">
      <c r="E369" s="34">
        <v>6010113110</v>
      </c>
      <c r="F369" s="34" t="str">
        <f t="shared" si="47"/>
        <v>"ItemId":6010113110</v>
      </c>
      <c r="G369" s="19" t="str">
        <f t="shared" si="48"/>
        <v>"Num":1</v>
      </c>
      <c r="H369" s="19" t="str">
        <f t="shared" si="49"/>
        <v>"Weight":100</v>
      </c>
      <c r="I369" s="19" t="str">
        <f t="shared" si="50"/>
        <v>{"ItemId":6010113110,"Num":1,"Weight":100}</v>
      </c>
      <c r="J369" s="1">
        <f t="shared" ref="J369:K384" si="54">J368</f>
        <v>110</v>
      </c>
      <c r="K369" s="1">
        <f t="shared" si="54"/>
        <v>10</v>
      </c>
      <c r="L369" s="1">
        <f t="shared" si="51"/>
        <v>3</v>
      </c>
    </row>
    <row r="370" spans="5:12" x14ac:dyDescent="0.15">
      <c r="E370" s="34">
        <v>6010114110</v>
      </c>
      <c r="F370" s="34" t="str">
        <f t="shared" si="47"/>
        <v>"ItemId":6010114110</v>
      </c>
      <c r="G370" s="19" t="str">
        <f t="shared" si="48"/>
        <v>"Num":1</v>
      </c>
      <c r="H370" s="19" t="str">
        <f t="shared" si="49"/>
        <v>"Weight":100</v>
      </c>
      <c r="I370" s="19" t="str">
        <f t="shared" si="50"/>
        <v>{"ItemId":6010114110,"Num":1,"Weight":100}</v>
      </c>
      <c r="J370" s="1">
        <f t="shared" si="54"/>
        <v>110</v>
      </c>
      <c r="K370" s="1">
        <f t="shared" si="54"/>
        <v>10</v>
      </c>
      <c r="L370" s="1">
        <f t="shared" si="51"/>
        <v>4</v>
      </c>
    </row>
    <row r="371" spans="5:12" x14ac:dyDescent="0.15">
      <c r="E371" s="34">
        <v>6010121110</v>
      </c>
      <c r="F371" s="34" t="str">
        <f t="shared" si="47"/>
        <v>"ItemId":6010121110</v>
      </c>
      <c r="G371" s="19" t="str">
        <f t="shared" si="48"/>
        <v>"Num":1</v>
      </c>
      <c r="H371" s="19" t="str">
        <f t="shared" si="49"/>
        <v>"Weight":100</v>
      </c>
      <c r="I371" s="19" t="str">
        <f t="shared" si="50"/>
        <v>{"ItemId":6010121110,"Num":1,"Weight":100}</v>
      </c>
      <c r="J371" s="1">
        <f t="shared" si="54"/>
        <v>110</v>
      </c>
      <c r="K371" s="1">
        <f t="shared" si="54"/>
        <v>10</v>
      </c>
      <c r="L371" s="1">
        <f t="shared" si="51"/>
        <v>1</v>
      </c>
    </row>
    <row r="372" spans="5:12" x14ac:dyDescent="0.15">
      <c r="E372" s="34">
        <v>6010122110</v>
      </c>
      <c r="F372" s="34" t="str">
        <f t="shared" si="47"/>
        <v>"ItemId":6010122110</v>
      </c>
      <c r="G372" s="19" t="str">
        <f t="shared" si="48"/>
        <v>"Num":1</v>
      </c>
      <c r="H372" s="19" t="str">
        <f t="shared" si="49"/>
        <v>"Weight":100</v>
      </c>
      <c r="I372" s="19" t="str">
        <f t="shared" si="50"/>
        <v>{"ItemId":6010122110,"Num":1,"Weight":100}</v>
      </c>
      <c r="J372" s="1">
        <f t="shared" si="54"/>
        <v>110</v>
      </c>
      <c r="K372" s="1">
        <f t="shared" si="54"/>
        <v>10</v>
      </c>
      <c r="L372" s="1">
        <f t="shared" si="51"/>
        <v>2</v>
      </c>
    </row>
    <row r="373" spans="5:12" x14ac:dyDescent="0.15">
      <c r="E373" s="34">
        <v>6010123110</v>
      </c>
      <c r="F373" s="34" t="str">
        <f t="shared" si="47"/>
        <v>"ItemId":6010123110</v>
      </c>
      <c r="G373" s="19" t="str">
        <f t="shared" si="48"/>
        <v>"Num":1</v>
      </c>
      <c r="H373" s="19" t="str">
        <f t="shared" si="49"/>
        <v>"Weight":100</v>
      </c>
      <c r="I373" s="19" t="str">
        <f t="shared" si="50"/>
        <v>{"ItemId":6010123110,"Num":1,"Weight":100}</v>
      </c>
      <c r="J373" s="1">
        <f t="shared" si="54"/>
        <v>110</v>
      </c>
      <c r="K373" s="1">
        <f t="shared" si="54"/>
        <v>10</v>
      </c>
      <c r="L373" s="1">
        <f t="shared" si="51"/>
        <v>3</v>
      </c>
    </row>
    <row r="374" spans="5:12" x14ac:dyDescent="0.15">
      <c r="E374" s="34">
        <v>6010124110</v>
      </c>
      <c r="F374" s="34" t="str">
        <f t="shared" si="47"/>
        <v>"ItemId":6010124110</v>
      </c>
      <c r="G374" s="19" t="str">
        <f t="shared" si="48"/>
        <v>"Num":1</v>
      </c>
      <c r="H374" s="19" t="str">
        <f t="shared" si="49"/>
        <v>"Weight":100</v>
      </c>
      <c r="I374" s="19" t="str">
        <f t="shared" si="50"/>
        <v>{"ItemId":6010124110,"Num":1,"Weight":100}</v>
      </c>
      <c r="J374" s="1">
        <f t="shared" si="54"/>
        <v>110</v>
      </c>
      <c r="K374" s="1">
        <f t="shared" si="54"/>
        <v>10</v>
      </c>
      <c r="L374" s="1">
        <f t="shared" si="51"/>
        <v>4</v>
      </c>
    </row>
    <row r="375" spans="5:12" x14ac:dyDescent="0.15">
      <c r="E375" s="34">
        <v>6010131110</v>
      </c>
      <c r="F375" s="34" t="str">
        <f t="shared" si="47"/>
        <v>"ItemId":6010131110</v>
      </c>
      <c r="G375" s="19" t="str">
        <f t="shared" si="48"/>
        <v>"Num":1</v>
      </c>
      <c r="H375" s="19" t="str">
        <f t="shared" si="49"/>
        <v>"Weight":100</v>
      </c>
      <c r="I375" s="19" t="str">
        <f t="shared" si="50"/>
        <v>{"ItemId":6010131110,"Num":1,"Weight":100}</v>
      </c>
      <c r="J375" s="1">
        <f t="shared" si="54"/>
        <v>110</v>
      </c>
      <c r="K375" s="1">
        <f t="shared" si="54"/>
        <v>10</v>
      </c>
      <c r="L375" s="1">
        <f t="shared" si="51"/>
        <v>1</v>
      </c>
    </row>
    <row r="376" spans="5:12" x14ac:dyDescent="0.15">
      <c r="E376" s="34">
        <v>6010132110</v>
      </c>
      <c r="F376" s="34" t="str">
        <f t="shared" si="47"/>
        <v>"ItemId":6010132110</v>
      </c>
      <c r="G376" s="19" t="str">
        <f t="shared" si="48"/>
        <v>"Num":1</v>
      </c>
      <c r="H376" s="19" t="str">
        <f t="shared" si="49"/>
        <v>"Weight":100</v>
      </c>
      <c r="I376" s="19" t="str">
        <f t="shared" si="50"/>
        <v>{"ItemId":6010132110,"Num":1,"Weight":100}</v>
      </c>
      <c r="J376" s="1">
        <f t="shared" si="54"/>
        <v>110</v>
      </c>
      <c r="K376" s="1">
        <f t="shared" si="54"/>
        <v>10</v>
      </c>
      <c r="L376" s="1">
        <f t="shared" si="51"/>
        <v>2</v>
      </c>
    </row>
    <row r="377" spans="5:12" x14ac:dyDescent="0.15">
      <c r="E377" s="34">
        <v>6010133110</v>
      </c>
      <c r="F377" s="34" t="str">
        <f t="shared" si="47"/>
        <v>"ItemId":6010133110</v>
      </c>
      <c r="G377" s="19" t="str">
        <f t="shared" si="48"/>
        <v>"Num":1</v>
      </c>
      <c r="H377" s="19" t="str">
        <f t="shared" si="49"/>
        <v>"Weight":100</v>
      </c>
      <c r="I377" s="19" t="str">
        <f t="shared" si="50"/>
        <v>{"ItemId":6010133110,"Num":1,"Weight":100}</v>
      </c>
      <c r="J377" s="1">
        <f t="shared" si="54"/>
        <v>110</v>
      </c>
      <c r="K377" s="1">
        <f t="shared" si="54"/>
        <v>10</v>
      </c>
      <c r="L377" s="1">
        <f t="shared" si="51"/>
        <v>3</v>
      </c>
    </row>
    <row r="378" spans="5:12" x14ac:dyDescent="0.15">
      <c r="E378" s="34">
        <v>6010134110</v>
      </c>
      <c r="F378" s="34" t="str">
        <f t="shared" si="47"/>
        <v>"ItemId":6010134110</v>
      </c>
      <c r="G378" s="19" t="str">
        <f t="shared" si="48"/>
        <v>"Num":1</v>
      </c>
      <c r="H378" s="19" t="str">
        <f t="shared" si="49"/>
        <v>"Weight":100</v>
      </c>
      <c r="I378" s="19" t="str">
        <f t="shared" si="50"/>
        <v>{"ItemId":6010134110,"Num":1,"Weight":100}</v>
      </c>
      <c r="J378" s="1">
        <f t="shared" si="54"/>
        <v>110</v>
      </c>
      <c r="K378" s="1">
        <f t="shared" si="54"/>
        <v>10</v>
      </c>
      <c r="L378" s="1">
        <f t="shared" si="51"/>
        <v>4</v>
      </c>
    </row>
    <row r="379" spans="5:12" x14ac:dyDescent="0.15">
      <c r="E379" s="34">
        <v>6010211110</v>
      </c>
      <c r="F379" s="34" t="str">
        <f t="shared" si="47"/>
        <v>"ItemId":6010211110</v>
      </c>
      <c r="G379" s="19" t="str">
        <f t="shared" si="48"/>
        <v>"Num":1</v>
      </c>
      <c r="H379" s="19" t="str">
        <f t="shared" si="49"/>
        <v>"Weight":100</v>
      </c>
      <c r="I379" s="19" t="str">
        <f t="shared" si="50"/>
        <v>{"ItemId":6010211110,"Num":1,"Weight":100}</v>
      </c>
      <c r="J379" s="1">
        <f t="shared" si="54"/>
        <v>110</v>
      </c>
      <c r="K379" s="1">
        <f t="shared" si="54"/>
        <v>10</v>
      </c>
      <c r="L379" s="1">
        <f t="shared" si="51"/>
        <v>1</v>
      </c>
    </row>
    <row r="380" spans="5:12" x14ac:dyDescent="0.15">
      <c r="E380" s="34">
        <v>6010212110</v>
      </c>
      <c r="F380" s="34" t="str">
        <f t="shared" si="47"/>
        <v>"ItemId":6010212110</v>
      </c>
      <c r="G380" s="19" t="str">
        <f t="shared" si="48"/>
        <v>"Num":1</v>
      </c>
      <c r="H380" s="19" t="str">
        <f t="shared" si="49"/>
        <v>"Weight":100</v>
      </c>
      <c r="I380" s="19" t="str">
        <f t="shared" si="50"/>
        <v>{"ItemId":6010212110,"Num":1,"Weight":100}</v>
      </c>
      <c r="J380" s="1">
        <f t="shared" si="54"/>
        <v>110</v>
      </c>
      <c r="K380" s="1">
        <f t="shared" si="54"/>
        <v>10</v>
      </c>
      <c r="L380" s="1">
        <f t="shared" si="51"/>
        <v>2</v>
      </c>
    </row>
    <row r="381" spans="5:12" x14ac:dyDescent="0.15">
      <c r="E381" s="34">
        <v>6010213110</v>
      </c>
      <c r="F381" s="34" t="str">
        <f t="shared" si="47"/>
        <v>"ItemId":6010213110</v>
      </c>
      <c r="G381" s="19" t="str">
        <f t="shared" si="48"/>
        <v>"Num":1</v>
      </c>
      <c r="H381" s="19" t="str">
        <f t="shared" si="49"/>
        <v>"Weight":100</v>
      </c>
      <c r="I381" s="19" t="str">
        <f t="shared" si="50"/>
        <v>{"ItemId":6010213110,"Num":1,"Weight":100}</v>
      </c>
      <c r="J381" s="1">
        <f t="shared" si="54"/>
        <v>110</v>
      </c>
      <c r="K381" s="1">
        <f t="shared" si="54"/>
        <v>10</v>
      </c>
      <c r="L381" s="1">
        <f t="shared" si="51"/>
        <v>3</v>
      </c>
    </row>
    <row r="382" spans="5:12" x14ac:dyDescent="0.15">
      <c r="E382" s="34">
        <v>6010214110</v>
      </c>
      <c r="F382" s="34" t="str">
        <f t="shared" si="47"/>
        <v>"ItemId":6010214110</v>
      </c>
      <c r="G382" s="19" t="str">
        <f t="shared" si="48"/>
        <v>"Num":1</v>
      </c>
      <c r="H382" s="19" t="str">
        <f t="shared" si="49"/>
        <v>"Weight":100</v>
      </c>
      <c r="I382" s="19" t="str">
        <f t="shared" si="50"/>
        <v>{"ItemId":6010214110,"Num":1,"Weight":100}</v>
      </c>
      <c r="J382" s="1">
        <f t="shared" si="54"/>
        <v>110</v>
      </c>
      <c r="K382" s="1">
        <f t="shared" si="54"/>
        <v>10</v>
      </c>
      <c r="L382" s="1">
        <f t="shared" si="51"/>
        <v>4</v>
      </c>
    </row>
    <row r="383" spans="5:12" x14ac:dyDescent="0.15">
      <c r="E383" s="34">
        <v>6010221110</v>
      </c>
      <c r="F383" s="34" t="str">
        <f t="shared" si="47"/>
        <v>"ItemId":6010221110</v>
      </c>
      <c r="G383" s="19" t="str">
        <f t="shared" si="48"/>
        <v>"Num":1</v>
      </c>
      <c r="H383" s="19" t="str">
        <f t="shared" si="49"/>
        <v>"Weight":100</v>
      </c>
      <c r="I383" s="19" t="str">
        <f t="shared" si="50"/>
        <v>{"ItemId":6010221110,"Num":1,"Weight":100}</v>
      </c>
      <c r="J383" s="1">
        <f t="shared" si="54"/>
        <v>110</v>
      </c>
      <c r="K383" s="1">
        <f t="shared" si="54"/>
        <v>10</v>
      </c>
      <c r="L383" s="1">
        <f t="shared" si="51"/>
        <v>1</v>
      </c>
    </row>
    <row r="384" spans="5:12" x14ac:dyDescent="0.15">
      <c r="E384" s="34">
        <v>6010222110</v>
      </c>
      <c r="F384" s="34" t="str">
        <f t="shared" si="47"/>
        <v>"ItemId":6010222110</v>
      </c>
      <c r="G384" s="19" t="str">
        <f t="shared" si="48"/>
        <v>"Num":1</v>
      </c>
      <c r="H384" s="19" t="str">
        <f t="shared" si="49"/>
        <v>"Weight":100</v>
      </c>
      <c r="I384" s="19" t="str">
        <f t="shared" si="50"/>
        <v>{"ItemId":6010222110,"Num":1,"Weight":100}</v>
      </c>
      <c r="J384" s="1">
        <f t="shared" si="54"/>
        <v>110</v>
      </c>
      <c r="K384" s="1">
        <f t="shared" si="54"/>
        <v>10</v>
      </c>
      <c r="L384" s="1">
        <f t="shared" si="51"/>
        <v>2</v>
      </c>
    </row>
    <row r="385" spans="5:12" x14ac:dyDescent="0.15">
      <c r="E385" s="34">
        <v>6010223110</v>
      </c>
      <c r="F385" s="34" t="str">
        <f t="shared" si="47"/>
        <v>"ItemId":6010223110</v>
      </c>
      <c r="G385" s="19" t="str">
        <f t="shared" si="48"/>
        <v>"Num":1</v>
      </c>
      <c r="H385" s="19" t="str">
        <f t="shared" si="49"/>
        <v>"Weight":100</v>
      </c>
      <c r="I385" s="19" t="str">
        <f t="shared" si="50"/>
        <v>{"ItemId":6010223110,"Num":1,"Weight":100}</v>
      </c>
      <c r="J385" s="1">
        <f t="shared" ref="J385:K400" si="55">J384</f>
        <v>110</v>
      </c>
      <c r="K385" s="1">
        <f t="shared" si="55"/>
        <v>10</v>
      </c>
      <c r="L385" s="1">
        <f t="shared" si="51"/>
        <v>3</v>
      </c>
    </row>
    <row r="386" spans="5:12" x14ac:dyDescent="0.15">
      <c r="E386" s="34">
        <v>6010224110</v>
      </c>
      <c r="F386" s="34" t="str">
        <f t="shared" si="47"/>
        <v>"ItemId":6010224110</v>
      </c>
      <c r="G386" s="19" t="str">
        <f t="shared" si="48"/>
        <v>"Num":1</v>
      </c>
      <c r="H386" s="19" t="str">
        <f t="shared" si="49"/>
        <v>"Weight":100</v>
      </c>
      <c r="I386" s="19" t="str">
        <f t="shared" si="50"/>
        <v>{"ItemId":6010224110,"Num":1,"Weight":100}</v>
      </c>
      <c r="J386" s="1">
        <f t="shared" si="55"/>
        <v>110</v>
      </c>
      <c r="K386" s="1">
        <f t="shared" si="55"/>
        <v>10</v>
      </c>
      <c r="L386" s="1">
        <f t="shared" si="51"/>
        <v>4</v>
      </c>
    </row>
    <row r="387" spans="5:12" x14ac:dyDescent="0.15">
      <c r="E387" s="34">
        <v>6010231110</v>
      </c>
      <c r="F387" s="34" t="str">
        <f t="shared" si="47"/>
        <v>"ItemId":6010231110</v>
      </c>
      <c r="G387" s="19" t="str">
        <f t="shared" si="48"/>
        <v>"Num":1</v>
      </c>
      <c r="H387" s="19" t="str">
        <f t="shared" si="49"/>
        <v>"Weight":100</v>
      </c>
      <c r="I387" s="19" t="str">
        <f t="shared" si="50"/>
        <v>{"ItemId":6010231110,"Num":1,"Weight":100}</v>
      </c>
      <c r="J387" s="1">
        <f t="shared" si="55"/>
        <v>110</v>
      </c>
      <c r="K387" s="1">
        <f t="shared" si="55"/>
        <v>10</v>
      </c>
      <c r="L387" s="1">
        <f t="shared" si="51"/>
        <v>1</v>
      </c>
    </row>
    <row r="388" spans="5:12" x14ac:dyDescent="0.15">
      <c r="E388" s="34">
        <v>6010232110</v>
      </c>
      <c r="F388" s="34" t="str">
        <f t="shared" si="47"/>
        <v>"ItemId":6010232110</v>
      </c>
      <c r="G388" s="19" t="str">
        <f t="shared" si="48"/>
        <v>"Num":1</v>
      </c>
      <c r="H388" s="19" t="str">
        <f t="shared" si="49"/>
        <v>"Weight":100</v>
      </c>
      <c r="I388" s="19" t="str">
        <f t="shared" si="50"/>
        <v>{"ItemId":6010232110,"Num":1,"Weight":100}</v>
      </c>
      <c r="J388" s="1">
        <f t="shared" si="55"/>
        <v>110</v>
      </c>
      <c r="K388" s="1">
        <f t="shared" si="55"/>
        <v>10</v>
      </c>
      <c r="L388" s="1">
        <f t="shared" si="51"/>
        <v>2</v>
      </c>
    </row>
    <row r="389" spans="5:12" x14ac:dyDescent="0.15">
      <c r="E389" s="34">
        <v>6010233110</v>
      </c>
      <c r="F389" s="34" t="str">
        <f t="shared" si="47"/>
        <v>"ItemId":6010233110</v>
      </c>
      <c r="G389" s="19" t="str">
        <f t="shared" si="48"/>
        <v>"Num":1</v>
      </c>
      <c r="H389" s="19" t="str">
        <f t="shared" si="49"/>
        <v>"Weight":100</v>
      </c>
      <c r="I389" s="19" t="str">
        <f t="shared" si="50"/>
        <v>{"ItemId":6010233110,"Num":1,"Weight":100}</v>
      </c>
      <c r="J389" s="1">
        <f t="shared" si="55"/>
        <v>110</v>
      </c>
      <c r="K389" s="1">
        <f t="shared" si="55"/>
        <v>10</v>
      </c>
      <c r="L389" s="1">
        <f t="shared" si="51"/>
        <v>3</v>
      </c>
    </row>
    <row r="390" spans="5:12" x14ac:dyDescent="0.15">
      <c r="E390" s="34">
        <v>6010234110</v>
      </c>
      <c r="F390" s="34" t="str">
        <f t="shared" si="47"/>
        <v>"ItemId":6010234110</v>
      </c>
      <c r="G390" s="19" t="str">
        <f t="shared" si="48"/>
        <v>"Num":1</v>
      </c>
      <c r="H390" s="19" t="str">
        <f t="shared" si="49"/>
        <v>"Weight":100</v>
      </c>
      <c r="I390" s="19" t="str">
        <f t="shared" si="50"/>
        <v>{"ItemId":6010234110,"Num":1,"Weight":100}</v>
      </c>
      <c r="J390" s="1">
        <f t="shared" si="55"/>
        <v>110</v>
      </c>
      <c r="K390" s="1">
        <f t="shared" si="55"/>
        <v>10</v>
      </c>
      <c r="L390" s="1">
        <f t="shared" si="51"/>
        <v>4</v>
      </c>
    </row>
    <row r="391" spans="5:12" x14ac:dyDescent="0.15">
      <c r="E391" s="34">
        <v>6010311110</v>
      </c>
      <c r="F391" s="34" t="str">
        <f t="shared" si="47"/>
        <v>"ItemId":6010311110</v>
      </c>
      <c r="G391" s="19" t="str">
        <f t="shared" si="48"/>
        <v>"Num":1</v>
      </c>
      <c r="H391" s="19" t="str">
        <f t="shared" si="49"/>
        <v>"Weight":100</v>
      </c>
      <c r="I391" s="19" t="str">
        <f t="shared" si="50"/>
        <v>{"ItemId":6010311110,"Num":1,"Weight":100}</v>
      </c>
      <c r="J391" s="1">
        <f t="shared" si="55"/>
        <v>110</v>
      </c>
      <c r="K391" s="1">
        <f t="shared" si="55"/>
        <v>10</v>
      </c>
      <c r="L391" s="1">
        <f t="shared" si="51"/>
        <v>1</v>
      </c>
    </row>
    <row r="392" spans="5:12" x14ac:dyDescent="0.15">
      <c r="E392" s="34">
        <v>6010312110</v>
      </c>
      <c r="F392" s="34" t="str">
        <f t="shared" ref="F392:F455" si="56">$B$2&amp;$F$6&amp;$B$2&amp;$B$1&amp;E392</f>
        <v>"ItemId":6010312110</v>
      </c>
      <c r="G392" s="19" t="str">
        <f t="shared" ref="G392:G455" si="57">$B$2&amp;$G$6&amp;$B$2&amp;$B$1&amp;1</f>
        <v>"Num":1</v>
      </c>
      <c r="H392" s="19" t="str">
        <f t="shared" ref="H392:H455" si="58">$B$2&amp;$H$6&amp;$B$2&amp;$B$1&amp;100</f>
        <v>"Weight":100</v>
      </c>
      <c r="I392" s="19" t="str">
        <f t="shared" ref="I392:I455" si="59">$A$3&amp;_xlfn.TEXTJOIN($C$1,1,F392:H392)&amp;$A$4</f>
        <v>{"ItemId":6010312110,"Num":1,"Weight":100}</v>
      </c>
      <c r="J392" s="1">
        <f t="shared" si="55"/>
        <v>110</v>
      </c>
      <c r="K392" s="1">
        <f t="shared" si="55"/>
        <v>10</v>
      </c>
      <c r="L392" s="1">
        <f t="shared" si="51"/>
        <v>2</v>
      </c>
    </row>
    <row r="393" spans="5:12" x14ac:dyDescent="0.15">
      <c r="E393" s="34">
        <v>6010313110</v>
      </c>
      <c r="F393" s="34" t="str">
        <f t="shared" si="56"/>
        <v>"ItemId":6010313110</v>
      </c>
      <c r="G393" s="19" t="str">
        <f t="shared" si="57"/>
        <v>"Num":1</v>
      </c>
      <c r="H393" s="19" t="str">
        <f t="shared" si="58"/>
        <v>"Weight":100</v>
      </c>
      <c r="I393" s="19" t="str">
        <f t="shared" si="59"/>
        <v>{"ItemId":6010313110,"Num":1,"Weight":100}</v>
      </c>
      <c r="J393" s="1">
        <f t="shared" si="55"/>
        <v>110</v>
      </c>
      <c r="K393" s="1">
        <f t="shared" si="55"/>
        <v>10</v>
      </c>
      <c r="L393" s="1">
        <f t="shared" si="51"/>
        <v>3</v>
      </c>
    </row>
    <row r="394" spans="5:12" x14ac:dyDescent="0.15">
      <c r="E394" s="34">
        <v>6010314110</v>
      </c>
      <c r="F394" s="34" t="str">
        <f t="shared" si="56"/>
        <v>"ItemId":6010314110</v>
      </c>
      <c r="G394" s="19" t="str">
        <f t="shared" si="57"/>
        <v>"Num":1</v>
      </c>
      <c r="H394" s="19" t="str">
        <f t="shared" si="58"/>
        <v>"Weight":100</v>
      </c>
      <c r="I394" s="19" t="str">
        <f t="shared" si="59"/>
        <v>{"ItemId":6010314110,"Num":1,"Weight":100}</v>
      </c>
      <c r="J394" s="1">
        <f t="shared" si="55"/>
        <v>110</v>
      </c>
      <c r="K394" s="1">
        <f t="shared" si="55"/>
        <v>10</v>
      </c>
      <c r="L394" s="1">
        <f t="shared" si="51"/>
        <v>4</v>
      </c>
    </row>
    <row r="395" spans="5:12" x14ac:dyDescent="0.15">
      <c r="E395" s="34">
        <v>6010321110</v>
      </c>
      <c r="F395" s="34" t="str">
        <f t="shared" si="56"/>
        <v>"ItemId":6010321110</v>
      </c>
      <c r="G395" s="19" t="str">
        <f t="shared" si="57"/>
        <v>"Num":1</v>
      </c>
      <c r="H395" s="19" t="str">
        <f t="shared" si="58"/>
        <v>"Weight":100</v>
      </c>
      <c r="I395" s="19" t="str">
        <f t="shared" si="59"/>
        <v>{"ItemId":6010321110,"Num":1,"Weight":100}</v>
      </c>
      <c r="J395" s="1">
        <f t="shared" si="55"/>
        <v>110</v>
      </c>
      <c r="K395" s="1">
        <f t="shared" si="55"/>
        <v>10</v>
      </c>
      <c r="L395" s="1">
        <f t="shared" si="51"/>
        <v>1</v>
      </c>
    </row>
    <row r="396" spans="5:12" x14ac:dyDescent="0.15">
      <c r="E396" s="34">
        <v>6010322110</v>
      </c>
      <c r="F396" s="34" t="str">
        <f t="shared" si="56"/>
        <v>"ItemId":6010322110</v>
      </c>
      <c r="G396" s="19" t="str">
        <f t="shared" si="57"/>
        <v>"Num":1</v>
      </c>
      <c r="H396" s="19" t="str">
        <f t="shared" si="58"/>
        <v>"Weight":100</v>
      </c>
      <c r="I396" s="19" t="str">
        <f t="shared" si="59"/>
        <v>{"ItemId":6010322110,"Num":1,"Weight":100}</v>
      </c>
      <c r="J396" s="1">
        <f t="shared" si="55"/>
        <v>110</v>
      </c>
      <c r="K396" s="1">
        <f t="shared" si="55"/>
        <v>10</v>
      </c>
      <c r="L396" s="1">
        <f t="shared" ref="L396:L459" si="60">L392</f>
        <v>2</v>
      </c>
    </row>
    <row r="397" spans="5:12" x14ac:dyDescent="0.15">
      <c r="E397" s="34">
        <v>6010323110</v>
      </c>
      <c r="F397" s="34" t="str">
        <f t="shared" si="56"/>
        <v>"ItemId":6010323110</v>
      </c>
      <c r="G397" s="19" t="str">
        <f t="shared" si="57"/>
        <v>"Num":1</v>
      </c>
      <c r="H397" s="19" t="str">
        <f t="shared" si="58"/>
        <v>"Weight":100</v>
      </c>
      <c r="I397" s="19" t="str">
        <f t="shared" si="59"/>
        <v>{"ItemId":6010323110,"Num":1,"Weight":100}</v>
      </c>
      <c r="J397" s="1">
        <f t="shared" si="55"/>
        <v>110</v>
      </c>
      <c r="K397" s="1">
        <f t="shared" si="55"/>
        <v>10</v>
      </c>
      <c r="L397" s="1">
        <f t="shared" si="60"/>
        <v>3</v>
      </c>
    </row>
    <row r="398" spans="5:12" x14ac:dyDescent="0.15">
      <c r="E398" s="34">
        <v>6010324110</v>
      </c>
      <c r="F398" s="34" t="str">
        <f t="shared" si="56"/>
        <v>"ItemId":6010324110</v>
      </c>
      <c r="G398" s="19" t="str">
        <f t="shared" si="57"/>
        <v>"Num":1</v>
      </c>
      <c r="H398" s="19" t="str">
        <f t="shared" si="58"/>
        <v>"Weight":100</v>
      </c>
      <c r="I398" s="19" t="str">
        <f t="shared" si="59"/>
        <v>{"ItemId":6010324110,"Num":1,"Weight":100}</v>
      </c>
      <c r="J398" s="1">
        <f t="shared" si="55"/>
        <v>110</v>
      </c>
      <c r="K398" s="1">
        <f t="shared" si="55"/>
        <v>10</v>
      </c>
      <c r="L398" s="1">
        <f t="shared" si="60"/>
        <v>4</v>
      </c>
    </row>
    <row r="399" spans="5:12" x14ac:dyDescent="0.15">
      <c r="E399" s="34">
        <v>6010331110</v>
      </c>
      <c r="F399" s="34" t="str">
        <f t="shared" si="56"/>
        <v>"ItemId":6010331110</v>
      </c>
      <c r="G399" s="19" t="str">
        <f t="shared" si="57"/>
        <v>"Num":1</v>
      </c>
      <c r="H399" s="19" t="str">
        <f t="shared" si="58"/>
        <v>"Weight":100</v>
      </c>
      <c r="I399" s="19" t="str">
        <f t="shared" si="59"/>
        <v>{"ItemId":6010331110,"Num":1,"Weight":100}</v>
      </c>
      <c r="J399" s="1">
        <f t="shared" si="55"/>
        <v>110</v>
      </c>
      <c r="K399" s="1">
        <f t="shared" si="55"/>
        <v>10</v>
      </c>
      <c r="L399" s="1">
        <f t="shared" si="60"/>
        <v>1</v>
      </c>
    </row>
    <row r="400" spans="5:12" x14ac:dyDescent="0.15">
      <c r="E400" s="34">
        <v>6010332110</v>
      </c>
      <c r="F400" s="34" t="str">
        <f t="shared" si="56"/>
        <v>"ItemId":6010332110</v>
      </c>
      <c r="G400" s="19" t="str">
        <f t="shared" si="57"/>
        <v>"Num":1</v>
      </c>
      <c r="H400" s="19" t="str">
        <f t="shared" si="58"/>
        <v>"Weight":100</v>
      </c>
      <c r="I400" s="19" t="str">
        <f t="shared" si="59"/>
        <v>{"ItemId":6010332110,"Num":1,"Weight":100}</v>
      </c>
      <c r="J400" s="1">
        <f t="shared" si="55"/>
        <v>110</v>
      </c>
      <c r="K400" s="1">
        <f t="shared" si="55"/>
        <v>10</v>
      </c>
      <c r="L400" s="1">
        <f t="shared" si="60"/>
        <v>2</v>
      </c>
    </row>
    <row r="401" spans="5:12" x14ac:dyDescent="0.15">
      <c r="E401" s="34">
        <v>6010333110</v>
      </c>
      <c r="F401" s="34" t="str">
        <f t="shared" si="56"/>
        <v>"ItemId":6010333110</v>
      </c>
      <c r="G401" s="19" t="str">
        <f t="shared" si="57"/>
        <v>"Num":1</v>
      </c>
      <c r="H401" s="19" t="str">
        <f t="shared" si="58"/>
        <v>"Weight":100</v>
      </c>
      <c r="I401" s="19" t="str">
        <f t="shared" si="59"/>
        <v>{"ItemId":6010333110,"Num":1,"Weight":100}</v>
      </c>
      <c r="J401" s="1">
        <f>J400</f>
        <v>110</v>
      </c>
      <c r="K401" s="1">
        <f t="shared" ref="K401:K414" si="61">K400</f>
        <v>10</v>
      </c>
      <c r="L401" s="1">
        <f t="shared" si="60"/>
        <v>3</v>
      </c>
    </row>
    <row r="402" spans="5:12" x14ac:dyDescent="0.15">
      <c r="E402" s="34">
        <v>6010334110</v>
      </c>
      <c r="F402" s="34" t="str">
        <f t="shared" si="56"/>
        <v>"ItemId":6010334110</v>
      </c>
      <c r="G402" s="19" t="str">
        <f t="shared" si="57"/>
        <v>"Num":1</v>
      </c>
      <c r="H402" s="19" t="str">
        <f t="shared" si="58"/>
        <v>"Weight":100</v>
      </c>
      <c r="I402" s="19" t="str">
        <f t="shared" si="59"/>
        <v>{"ItemId":6010334110,"Num":1,"Weight":100}</v>
      </c>
      <c r="J402" s="1">
        <f t="shared" ref="J402:J414" si="62">J401</f>
        <v>110</v>
      </c>
      <c r="K402" s="1">
        <f t="shared" si="61"/>
        <v>10</v>
      </c>
      <c r="L402" s="1">
        <f t="shared" si="60"/>
        <v>4</v>
      </c>
    </row>
    <row r="403" spans="5:12" x14ac:dyDescent="0.15">
      <c r="E403" s="34">
        <v>6010411110</v>
      </c>
      <c r="F403" s="34" t="str">
        <f t="shared" si="56"/>
        <v>"ItemId":6010411110</v>
      </c>
      <c r="G403" s="19" t="str">
        <f t="shared" si="57"/>
        <v>"Num":1</v>
      </c>
      <c r="H403" s="19" t="str">
        <f t="shared" si="58"/>
        <v>"Weight":100</v>
      </c>
      <c r="I403" s="19" t="str">
        <f t="shared" si="59"/>
        <v>{"ItemId":6010411110,"Num":1,"Weight":100}</v>
      </c>
      <c r="J403" s="1">
        <f t="shared" si="62"/>
        <v>110</v>
      </c>
      <c r="K403" s="1">
        <f t="shared" si="61"/>
        <v>10</v>
      </c>
      <c r="L403" s="1">
        <f t="shared" si="60"/>
        <v>1</v>
      </c>
    </row>
    <row r="404" spans="5:12" x14ac:dyDescent="0.15">
      <c r="E404" s="34">
        <v>6010412110</v>
      </c>
      <c r="F404" s="34" t="str">
        <f t="shared" si="56"/>
        <v>"ItemId":6010412110</v>
      </c>
      <c r="G404" s="19" t="str">
        <f t="shared" si="57"/>
        <v>"Num":1</v>
      </c>
      <c r="H404" s="19" t="str">
        <f t="shared" si="58"/>
        <v>"Weight":100</v>
      </c>
      <c r="I404" s="19" t="str">
        <f t="shared" si="59"/>
        <v>{"ItemId":6010412110,"Num":1,"Weight":100}</v>
      </c>
      <c r="J404" s="1">
        <f t="shared" si="62"/>
        <v>110</v>
      </c>
      <c r="K404" s="1">
        <f t="shared" si="61"/>
        <v>10</v>
      </c>
      <c r="L404" s="1">
        <f t="shared" si="60"/>
        <v>2</v>
      </c>
    </row>
    <row r="405" spans="5:12" x14ac:dyDescent="0.15">
      <c r="E405" s="34">
        <v>6010413110</v>
      </c>
      <c r="F405" s="34" t="str">
        <f t="shared" si="56"/>
        <v>"ItemId":6010413110</v>
      </c>
      <c r="G405" s="19" t="str">
        <f t="shared" si="57"/>
        <v>"Num":1</v>
      </c>
      <c r="H405" s="19" t="str">
        <f t="shared" si="58"/>
        <v>"Weight":100</v>
      </c>
      <c r="I405" s="19" t="str">
        <f t="shared" si="59"/>
        <v>{"ItemId":6010413110,"Num":1,"Weight":100}</v>
      </c>
      <c r="J405" s="1">
        <f t="shared" si="62"/>
        <v>110</v>
      </c>
      <c r="K405" s="1">
        <f t="shared" si="61"/>
        <v>10</v>
      </c>
      <c r="L405" s="1">
        <f t="shared" si="60"/>
        <v>3</v>
      </c>
    </row>
    <row r="406" spans="5:12" x14ac:dyDescent="0.15">
      <c r="E406" s="34">
        <v>6010414110</v>
      </c>
      <c r="F406" s="34" t="str">
        <f t="shared" si="56"/>
        <v>"ItemId":6010414110</v>
      </c>
      <c r="G406" s="19" t="str">
        <f t="shared" si="57"/>
        <v>"Num":1</v>
      </c>
      <c r="H406" s="19" t="str">
        <f t="shared" si="58"/>
        <v>"Weight":100</v>
      </c>
      <c r="I406" s="19" t="str">
        <f t="shared" si="59"/>
        <v>{"ItemId":6010414110,"Num":1,"Weight":100}</v>
      </c>
      <c r="J406" s="1">
        <f t="shared" si="62"/>
        <v>110</v>
      </c>
      <c r="K406" s="1">
        <f t="shared" si="61"/>
        <v>10</v>
      </c>
      <c r="L406" s="1">
        <f t="shared" si="60"/>
        <v>4</v>
      </c>
    </row>
    <row r="407" spans="5:12" x14ac:dyDescent="0.15">
      <c r="E407" s="34">
        <v>6010421110</v>
      </c>
      <c r="F407" s="34" t="str">
        <f t="shared" si="56"/>
        <v>"ItemId":6010421110</v>
      </c>
      <c r="G407" s="19" t="str">
        <f t="shared" si="57"/>
        <v>"Num":1</v>
      </c>
      <c r="H407" s="19" t="str">
        <f t="shared" si="58"/>
        <v>"Weight":100</v>
      </c>
      <c r="I407" s="19" t="str">
        <f t="shared" si="59"/>
        <v>{"ItemId":6010421110,"Num":1,"Weight":100}</v>
      </c>
      <c r="J407" s="1">
        <f t="shared" si="62"/>
        <v>110</v>
      </c>
      <c r="K407" s="1">
        <f t="shared" si="61"/>
        <v>10</v>
      </c>
      <c r="L407" s="1">
        <f t="shared" si="60"/>
        <v>1</v>
      </c>
    </row>
    <row r="408" spans="5:12" x14ac:dyDescent="0.15">
      <c r="E408" s="34">
        <v>6010422110</v>
      </c>
      <c r="F408" s="34" t="str">
        <f t="shared" si="56"/>
        <v>"ItemId":6010422110</v>
      </c>
      <c r="G408" s="19" t="str">
        <f t="shared" si="57"/>
        <v>"Num":1</v>
      </c>
      <c r="H408" s="19" t="str">
        <f t="shared" si="58"/>
        <v>"Weight":100</v>
      </c>
      <c r="I408" s="19" t="str">
        <f t="shared" si="59"/>
        <v>{"ItemId":6010422110,"Num":1,"Weight":100}</v>
      </c>
      <c r="J408" s="1">
        <f t="shared" si="62"/>
        <v>110</v>
      </c>
      <c r="K408" s="1">
        <f t="shared" si="61"/>
        <v>10</v>
      </c>
      <c r="L408" s="1">
        <f t="shared" si="60"/>
        <v>2</v>
      </c>
    </row>
    <row r="409" spans="5:12" x14ac:dyDescent="0.15">
      <c r="E409" s="34">
        <v>6010423110</v>
      </c>
      <c r="F409" s="34" t="str">
        <f t="shared" si="56"/>
        <v>"ItemId":6010423110</v>
      </c>
      <c r="G409" s="19" t="str">
        <f t="shared" si="57"/>
        <v>"Num":1</v>
      </c>
      <c r="H409" s="19" t="str">
        <f t="shared" si="58"/>
        <v>"Weight":100</v>
      </c>
      <c r="I409" s="19" t="str">
        <f t="shared" si="59"/>
        <v>{"ItemId":6010423110,"Num":1,"Weight":100}</v>
      </c>
      <c r="J409" s="1">
        <f t="shared" si="62"/>
        <v>110</v>
      </c>
      <c r="K409" s="1">
        <f t="shared" si="61"/>
        <v>10</v>
      </c>
      <c r="L409" s="1">
        <f t="shared" si="60"/>
        <v>3</v>
      </c>
    </row>
    <row r="410" spans="5:12" x14ac:dyDescent="0.15">
      <c r="E410" s="34">
        <v>6010424110</v>
      </c>
      <c r="F410" s="34" t="str">
        <f t="shared" si="56"/>
        <v>"ItemId":6010424110</v>
      </c>
      <c r="G410" s="19" t="str">
        <f t="shared" si="57"/>
        <v>"Num":1</v>
      </c>
      <c r="H410" s="19" t="str">
        <f t="shared" si="58"/>
        <v>"Weight":100</v>
      </c>
      <c r="I410" s="19" t="str">
        <f t="shared" si="59"/>
        <v>{"ItemId":6010424110,"Num":1,"Weight":100}</v>
      </c>
      <c r="J410" s="1">
        <f t="shared" si="62"/>
        <v>110</v>
      </c>
      <c r="K410" s="1">
        <f t="shared" si="61"/>
        <v>10</v>
      </c>
      <c r="L410" s="1">
        <f t="shared" si="60"/>
        <v>4</v>
      </c>
    </row>
    <row r="411" spans="5:12" x14ac:dyDescent="0.15">
      <c r="E411" s="34">
        <v>6010431110</v>
      </c>
      <c r="F411" s="34" t="str">
        <f t="shared" si="56"/>
        <v>"ItemId":6010431110</v>
      </c>
      <c r="G411" s="19" t="str">
        <f t="shared" si="57"/>
        <v>"Num":1</v>
      </c>
      <c r="H411" s="19" t="str">
        <f t="shared" si="58"/>
        <v>"Weight":100</v>
      </c>
      <c r="I411" s="19" t="str">
        <f t="shared" si="59"/>
        <v>{"ItemId":6010431110,"Num":1,"Weight":100}</v>
      </c>
      <c r="J411" s="1">
        <f t="shared" si="62"/>
        <v>110</v>
      </c>
      <c r="K411" s="1">
        <f t="shared" si="61"/>
        <v>10</v>
      </c>
      <c r="L411" s="1">
        <f t="shared" si="60"/>
        <v>1</v>
      </c>
    </row>
    <row r="412" spans="5:12" x14ac:dyDescent="0.15">
      <c r="E412" s="34">
        <v>6010432110</v>
      </c>
      <c r="F412" s="34" t="str">
        <f t="shared" si="56"/>
        <v>"ItemId":6010432110</v>
      </c>
      <c r="G412" s="19" t="str">
        <f t="shared" si="57"/>
        <v>"Num":1</v>
      </c>
      <c r="H412" s="19" t="str">
        <f t="shared" si="58"/>
        <v>"Weight":100</v>
      </c>
      <c r="I412" s="19" t="str">
        <f t="shared" si="59"/>
        <v>{"ItemId":6010432110,"Num":1,"Weight":100}</v>
      </c>
      <c r="J412" s="1">
        <f t="shared" si="62"/>
        <v>110</v>
      </c>
      <c r="K412" s="1">
        <f t="shared" si="61"/>
        <v>10</v>
      </c>
      <c r="L412" s="1">
        <f t="shared" si="60"/>
        <v>2</v>
      </c>
    </row>
    <row r="413" spans="5:12" x14ac:dyDescent="0.15">
      <c r="E413" s="34">
        <v>6010433110</v>
      </c>
      <c r="F413" s="34" t="str">
        <f t="shared" si="56"/>
        <v>"ItemId":6010433110</v>
      </c>
      <c r="G413" s="19" t="str">
        <f t="shared" si="57"/>
        <v>"Num":1</v>
      </c>
      <c r="H413" s="19" t="str">
        <f t="shared" si="58"/>
        <v>"Weight":100</v>
      </c>
      <c r="I413" s="19" t="str">
        <f t="shared" si="59"/>
        <v>{"ItemId":6010433110,"Num":1,"Weight":100}</v>
      </c>
      <c r="J413" s="1">
        <f t="shared" si="62"/>
        <v>110</v>
      </c>
      <c r="K413" s="1">
        <f t="shared" si="61"/>
        <v>10</v>
      </c>
      <c r="L413" s="1">
        <f t="shared" si="60"/>
        <v>3</v>
      </c>
    </row>
    <row r="414" spans="5:12" x14ac:dyDescent="0.15">
      <c r="E414" s="34">
        <v>6010434110</v>
      </c>
      <c r="F414" s="34" t="str">
        <f t="shared" si="56"/>
        <v>"ItemId":6010434110</v>
      </c>
      <c r="G414" s="19" t="str">
        <f t="shared" si="57"/>
        <v>"Num":1</v>
      </c>
      <c r="H414" s="19" t="str">
        <f t="shared" si="58"/>
        <v>"Weight":100</v>
      </c>
      <c r="I414" s="19" t="str">
        <f t="shared" si="59"/>
        <v>{"ItemId":6010434110,"Num":1,"Weight":100}</v>
      </c>
      <c r="J414" s="1">
        <f t="shared" si="62"/>
        <v>110</v>
      </c>
      <c r="K414" s="1">
        <f t="shared" si="61"/>
        <v>10</v>
      </c>
      <c r="L414" s="1">
        <f t="shared" si="60"/>
        <v>4</v>
      </c>
    </row>
    <row r="415" spans="5:12" x14ac:dyDescent="0.15">
      <c r="E415" s="35">
        <v>6011111115</v>
      </c>
      <c r="F415" s="35" t="str">
        <f t="shared" si="56"/>
        <v>"ItemId":6011111115</v>
      </c>
      <c r="G415" s="19" t="str">
        <f t="shared" si="57"/>
        <v>"Num":1</v>
      </c>
      <c r="H415" s="19" t="str">
        <f t="shared" si="58"/>
        <v>"Weight":100</v>
      </c>
      <c r="I415" s="19" t="str">
        <f t="shared" si="59"/>
        <v>{"ItemId":6011111115,"Num":1,"Weight":100}</v>
      </c>
      <c r="J415" s="1">
        <v>115</v>
      </c>
      <c r="K415" s="1">
        <v>11</v>
      </c>
      <c r="L415" s="1">
        <f t="shared" si="60"/>
        <v>1</v>
      </c>
    </row>
    <row r="416" spans="5:12" x14ac:dyDescent="0.15">
      <c r="E416" s="35">
        <v>6011112115</v>
      </c>
      <c r="F416" s="35" t="str">
        <f t="shared" si="56"/>
        <v>"ItemId":6011112115</v>
      </c>
      <c r="G416" s="19" t="str">
        <f t="shared" si="57"/>
        <v>"Num":1</v>
      </c>
      <c r="H416" s="19" t="str">
        <f t="shared" si="58"/>
        <v>"Weight":100</v>
      </c>
      <c r="I416" s="19" t="str">
        <f t="shared" si="59"/>
        <v>{"ItemId":6011112115,"Num":1,"Weight":100}</v>
      </c>
      <c r="J416" s="1">
        <f>J415</f>
        <v>115</v>
      </c>
      <c r="K416" s="1">
        <f>K415</f>
        <v>11</v>
      </c>
      <c r="L416" s="1">
        <f t="shared" si="60"/>
        <v>2</v>
      </c>
    </row>
    <row r="417" spans="5:12" x14ac:dyDescent="0.15">
      <c r="E417" s="35">
        <v>6011113115</v>
      </c>
      <c r="F417" s="35" t="str">
        <f t="shared" si="56"/>
        <v>"ItemId":6011113115</v>
      </c>
      <c r="G417" s="19" t="str">
        <f t="shared" si="57"/>
        <v>"Num":1</v>
      </c>
      <c r="H417" s="19" t="str">
        <f t="shared" si="58"/>
        <v>"Weight":100</v>
      </c>
      <c r="I417" s="19" t="str">
        <f t="shared" si="59"/>
        <v>{"ItemId":6011113115,"Num":1,"Weight":100}</v>
      </c>
      <c r="J417" s="1">
        <f t="shared" ref="J417:K432" si="63">J416</f>
        <v>115</v>
      </c>
      <c r="K417" s="1">
        <f t="shared" si="63"/>
        <v>11</v>
      </c>
      <c r="L417" s="1">
        <f t="shared" si="60"/>
        <v>3</v>
      </c>
    </row>
    <row r="418" spans="5:12" x14ac:dyDescent="0.15">
      <c r="E418" s="35">
        <v>6011114115</v>
      </c>
      <c r="F418" s="35" t="str">
        <f t="shared" si="56"/>
        <v>"ItemId":6011114115</v>
      </c>
      <c r="G418" s="19" t="str">
        <f t="shared" si="57"/>
        <v>"Num":1</v>
      </c>
      <c r="H418" s="19" t="str">
        <f t="shared" si="58"/>
        <v>"Weight":100</v>
      </c>
      <c r="I418" s="19" t="str">
        <f t="shared" si="59"/>
        <v>{"ItemId":6011114115,"Num":1,"Weight":100}</v>
      </c>
      <c r="J418" s="1">
        <f t="shared" si="63"/>
        <v>115</v>
      </c>
      <c r="K418" s="1">
        <f t="shared" si="63"/>
        <v>11</v>
      </c>
      <c r="L418" s="1">
        <f t="shared" si="60"/>
        <v>4</v>
      </c>
    </row>
    <row r="419" spans="5:12" x14ac:dyDescent="0.15">
      <c r="E419" s="35">
        <v>6011121115</v>
      </c>
      <c r="F419" s="35" t="str">
        <f t="shared" si="56"/>
        <v>"ItemId":6011121115</v>
      </c>
      <c r="G419" s="19" t="str">
        <f t="shared" si="57"/>
        <v>"Num":1</v>
      </c>
      <c r="H419" s="19" t="str">
        <f t="shared" si="58"/>
        <v>"Weight":100</v>
      </c>
      <c r="I419" s="19" t="str">
        <f t="shared" si="59"/>
        <v>{"ItemId":6011121115,"Num":1,"Weight":100}</v>
      </c>
      <c r="J419" s="1">
        <f t="shared" si="63"/>
        <v>115</v>
      </c>
      <c r="K419" s="1">
        <f t="shared" si="63"/>
        <v>11</v>
      </c>
      <c r="L419" s="1">
        <f t="shared" si="60"/>
        <v>1</v>
      </c>
    </row>
    <row r="420" spans="5:12" x14ac:dyDescent="0.15">
      <c r="E420" s="35">
        <v>6011122115</v>
      </c>
      <c r="F420" s="35" t="str">
        <f t="shared" si="56"/>
        <v>"ItemId":6011122115</v>
      </c>
      <c r="G420" s="19" t="str">
        <f t="shared" si="57"/>
        <v>"Num":1</v>
      </c>
      <c r="H420" s="19" t="str">
        <f t="shared" si="58"/>
        <v>"Weight":100</v>
      </c>
      <c r="I420" s="19" t="str">
        <f t="shared" si="59"/>
        <v>{"ItemId":6011122115,"Num":1,"Weight":100}</v>
      </c>
      <c r="J420" s="1">
        <f t="shared" si="63"/>
        <v>115</v>
      </c>
      <c r="K420" s="1">
        <f t="shared" si="63"/>
        <v>11</v>
      </c>
      <c r="L420" s="1">
        <f t="shared" si="60"/>
        <v>2</v>
      </c>
    </row>
    <row r="421" spans="5:12" x14ac:dyDescent="0.15">
      <c r="E421" s="35">
        <v>6011123115</v>
      </c>
      <c r="F421" s="35" t="str">
        <f t="shared" si="56"/>
        <v>"ItemId":6011123115</v>
      </c>
      <c r="G421" s="19" t="str">
        <f t="shared" si="57"/>
        <v>"Num":1</v>
      </c>
      <c r="H421" s="19" t="str">
        <f t="shared" si="58"/>
        <v>"Weight":100</v>
      </c>
      <c r="I421" s="19" t="str">
        <f t="shared" si="59"/>
        <v>{"ItemId":6011123115,"Num":1,"Weight":100}</v>
      </c>
      <c r="J421" s="1">
        <f t="shared" si="63"/>
        <v>115</v>
      </c>
      <c r="K421" s="1">
        <f t="shared" si="63"/>
        <v>11</v>
      </c>
      <c r="L421" s="1">
        <f t="shared" si="60"/>
        <v>3</v>
      </c>
    </row>
    <row r="422" spans="5:12" x14ac:dyDescent="0.15">
      <c r="E422" s="35">
        <v>6011124115</v>
      </c>
      <c r="F422" s="35" t="str">
        <f t="shared" si="56"/>
        <v>"ItemId":6011124115</v>
      </c>
      <c r="G422" s="19" t="str">
        <f t="shared" si="57"/>
        <v>"Num":1</v>
      </c>
      <c r="H422" s="19" t="str">
        <f t="shared" si="58"/>
        <v>"Weight":100</v>
      </c>
      <c r="I422" s="19" t="str">
        <f t="shared" si="59"/>
        <v>{"ItemId":6011124115,"Num":1,"Weight":100}</v>
      </c>
      <c r="J422" s="1">
        <f t="shared" si="63"/>
        <v>115</v>
      </c>
      <c r="K422" s="1">
        <f t="shared" si="63"/>
        <v>11</v>
      </c>
      <c r="L422" s="1">
        <f t="shared" si="60"/>
        <v>4</v>
      </c>
    </row>
    <row r="423" spans="5:12" x14ac:dyDescent="0.15">
      <c r="E423" s="35">
        <v>6011131115</v>
      </c>
      <c r="F423" s="35" t="str">
        <f t="shared" si="56"/>
        <v>"ItemId":6011131115</v>
      </c>
      <c r="G423" s="19" t="str">
        <f t="shared" si="57"/>
        <v>"Num":1</v>
      </c>
      <c r="H423" s="19" t="str">
        <f t="shared" si="58"/>
        <v>"Weight":100</v>
      </c>
      <c r="I423" s="19" t="str">
        <f t="shared" si="59"/>
        <v>{"ItemId":6011131115,"Num":1,"Weight":100}</v>
      </c>
      <c r="J423" s="1">
        <f t="shared" si="63"/>
        <v>115</v>
      </c>
      <c r="K423" s="1">
        <f t="shared" si="63"/>
        <v>11</v>
      </c>
      <c r="L423" s="1">
        <f t="shared" si="60"/>
        <v>1</v>
      </c>
    </row>
    <row r="424" spans="5:12" x14ac:dyDescent="0.15">
      <c r="E424" s="35">
        <v>6011132115</v>
      </c>
      <c r="F424" s="35" t="str">
        <f t="shared" si="56"/>
        <v>"ItemId":6011132115</v>
      </c>
      <c r="G424" s="19" t="str">
        <f t="shared" si="57"/>
        <v>"Num":1</v>
      </c>
      <c r="H424" s="19" t="str">
        <f t="shared" si="58"/>
        <v>"Weight":100</v>
      </c>
      <c r="I424" s="19" t="str">
        <f t="shared" si="59"/>
        <v>{"ItemId":6011132115,"Num":1,"Weight":100}</v>
      </c>
      <c r="J424" s="1">
        <f t="shared" si="63"/>
        <v>115</v>
      </c>
      <c r="K424" s="1">
        <f t="shared" si="63"/>
        <v>11</v>
      </c>
      <c r="L424" s="1">
        <f t="shared" si="60"/>
        <v>2</v>
      </c>
    </row>
    <row r="425" spans="5:12" x14ac:dyDescent="0.15">
      <c r="E425" s="35">
        <v>6011133115</v>
      </c>
      <c r="F425" s="35" t="str">
        <f t="shared" si="56"/>
        <v>"ItemId":6011133115</v>
      </c>
      <c r="G425" s="19" t="str">
        <f t="shared" si="57"/>
        <v>"Num":1</v>
      </c>
      <c r="H425" s="19" t="str">
        <f t="shared" si="58"/>
        <v>"Weight":100</v>
      </c>
      <c r="I425" s="19" t="str">
        <f t="shared" si="59"/>
        <v>{"ItemId":6011133115,"Num":1,"Weight":100}</v>
      </c>
      <c r="J425" s="1">
        <f t="shared" si="63"/>
        <v>115</v>
      </c>
      <c r="K425" s="1">
        <f t="shared" si="63"/>
        <v>11</v>
      </c>
      <c r="L425" s="1">
        <f t="shared" si="60"/>
        <v>3</v>
      </c>
    </row>
    <row r="426" spans="5:12" x14ac:dyDescent="0.15">
      <c r="E426" s="35">
        <v>6011134115</v>
      </c>
      <c r="F426" s="35" t="str">
        <f t="shared" si="56"/>
        <v>"ItemId":6011134115</v>
      </c>
      <c r="G426" s="19" t="str">
        <f t="shared" si="57"/>
        <v>"Num":1</v>
      </c>
      <c r="H426" s="19" t="str">
        <f t="shared" si="58"/>
        <v>"Weight":100</v>
      </c>
      <c r="I426" s="19" t="str">
        <f t="shared" si="59"/>
        <v>{"ItemId":6011134115,"Num":1,"Weight":100}</v>
      </c>
      <c r="J426" s="1">
        <f t="shared" si="63"/>
        <v>115</v>
      </c>
      <c r="K426" s="1">
        <f t="shared" si="63"/>
        <v>11</v>
      </c>
      <c r="L426" s="1">
        <f t="shared" si="60"/>
        <v>4</v>
      </c>
    </row>
    <row r="427" spans="5:12" x14ac:dyDescent="0.15">
      <c r="E427" s="35">
        <v>6011211115</v>
      </c>
      <c r="F427" s="35" t="str">
        <f t="shared" si="56"/>
        <v>"ItemId":6011211115</v>
      </c>
      <c r="G427" s="19" t="str">
        <f t="shared" si="57"/>
        <v>"Num":1</v>
      </c>
      <c r="H427" s="19" t="str">
        <f t="shared" si="58"/>
        <v>"Weight":100</v>
      </c>
      <c r="I427" s="19" t="str">
        <f t="shared" si="59"/>
        <v>{"ItemId":6011211115,"Num":1,"Weight":100}</v>
      </c>
      <c r="J427" s="1">
        <f t="shared" si="63"/>
        <v>115</v>
      </c>
      <c r="K427" s="1">
        <f t="shared" si="63"/>
        <v>11</v>
      </c>
      <c r="L427" s="1">
        <f t="shared" si="60"/>
        <v>1</v>
      </c>
    </row>
    <row r="428" spans="5:12" x14ac:dyDescent="0.15">
      <c r="E428" s="35">
        <v>6011212115</v>
      </c>
      <c r="F428" s="35" t="str">
        <f t="shared" si="56"/>
        <v>"ItemId":6011212115</v>
      </c>
      <c r="G428" s="19" t="str">
        <f t="shared" si="57"/>
        <v>"Num":1</v>
      </c>
      <c r="H428" s="19" t="str">
        <f t="shared" si="58"/>
        <v>"Weight":100</v>
      </c>
      <c r="I428" s="19" t="str">
        <f t="shared" si="59"/>
        <v>{"ItemId":6011212115,"Num":1,"Weight":100}</v>
      </c>
      <c r="J428" s="1">
        <f t="shared" si="63"/>
        <v>115</v>
      </c>
      <c r="K428" s="1">
        <f t="shared" si="63"/>
        <v>11</v>
      </c>
      <c r="L428" s="1">
        <f t="shared" si="60"/>
        <v>2</v>
      </c>
    </row>
    <row r="429" spans="5:12" x14ac:dyDescent="0.15">
      <c r="E429" s="35">
        <v>6011213115</v>
      </c>
      <c r="F429" s="35" t="str">
        <f t="shared" si="56"/>
        <v>"ItemId":6011213115</v>
      </c>
      <c r="G429" s="19" t="str">
        <f t="shared" si="57"/>
        <v>"Num":1</v>
      </c>
      <c r="H429" s="19" t="str">
        <f t="shared" si="58"/>
        <v>"Weight":100</v>
      </c>
      <c r="I429" s="19" t="str">
        <f t="shared" si="59"/>
        <v>{"ItemId":6011213115,"Num":1,"Weight":100}</v>
      </c>
      <c r="J429" s="1">
        <f t="shared" si="63"/>
        <v>115</v>
      </c>
      <c r="K429" s="1">
        <f t="shared" si="63"/>
        <v>11</v>
      </c>
      <c r="L429" s="1">
        <f t="shared" si="60"/>
        <v>3</v>
      </c>
    </row>
    <row r="430" spans="5:12" x14ac:dyDescent="0.15">
      <c r="E430" s="35">
        <v>6011214115</v>
      </c>
      <c r="F430" s="35" t="str">
        <f t="shared" si="56"/>
        <v>"ItemId":6011214115</v>
      </c>
      <c r="G430" s="19" t="str">
        <f t="shared" si="57"/>
        <v>"Num":1</v>
      </c>
      <c r="H430" s="19" t="str">
        <f t="shared" si="58"/>
        <v>"Weight":100</v>
      </c>
      <c r="I430" s="19" t="str">
        <f t="shared" si="59"/>
        <v>{"ItemId":6011214115,"Num":1,"Weight":100}</v>
      </c>
      <c r="J430" s="1">
        <f t="shared" si="63"/>
        <v>115</v>
      </c>
      <c r="K430" s="1">
        <f t="shared" si="63"/>
        <v>11</v>
      </c>
      <c r="L430" s="1">
        <f t="shared" si="60"/>
        <v>4</v>
      </c>
    </row>
    <row r="431" spans="5:12" x14ac:dyDescent="0.15">
      <c r="E431" s="35">
        <v>6011221115</v>
      </c>
      <c r="F431" s="35" t="str">
        <f t="shared" si="56"/>
        <v>"ItemId":6011221115</v>
      </c>
      <c r="G431" s="19" t="str">
        <f t="shared" si="57"/>
        <v>"Num":1</v>
      </c>
      <c r="H431" s="19" t="str">
        <f t="shared" si="58"/>
        <v>"Weight":100</v>
      </c>
      <c r="I431" s="19" t="str">
        <f t="shared" si="59"/>
        <v>{"ItemId":6011221115,"Num":1,"Weight":100}</v>
      </c>
      <c r="J431" s="1">
        <f t="shared" si="63"/>
        <v>115</v>
      </c>
      <c r="K431" s="1">
        <f t="shared" si="63"/>
        <v>11</v>
      </c>
      <c r="L431" s="1">
        <f t="shared" si="60"/>
        <v>1</v>
      </c>
    </row>
    <row r="432" spans="5:12" x14ac:dyDescent="0.15">
      <c r="E432" s="35">
        <v>6011222115</v>
      </c>
      <c r="F432" s="35" t="str">
        <f t="shared" si="56"/>
        <v>"ItemId":6011222115</v>
      </c>
      <c r="G432" s="19" t="str">
        <f t="shared" si="57"/>
        <v>"Num":1</v>
      </c>
      <c r="H432" s="19" t="str">
        <f t="shared" si="58"/>
        <v>"Weight":100</v>
      </c>
      <c r="I432" s="19" t="str">
        <f t="shared" si="59"/>
        <v>{"ItemId":6011222115,"Num":1,"Weight":100}</v>
      </c>
      <c r="J432" s="1">
        <f t="shared" si="63"/>
        <v>115</v>
      </c>
      <c r="K432" s="1">
        <f t="shared" si="63"/>
        <v>11</v>
      </c>
      <c r="L432" s="1">
        <f t="shared" si="60"/>
        <v>2</v>
      </c>
    </row>
    <row r="433" spans="5:12" x14ac:dyDescent="0.15">
      <c r="E433" s="35">
        <v>6011223115</v>
      </c>
      <c r="F433" s="35" t="str">
        <f t="shared" si="56"/>
        <v>"ItemId":6011223115</v>
      </c>
      <c r="G433" s="19" t="str">
        <f t="shared" si="57"/>
        <v>"Num":1</v>
      </c>
      <c r="H433" s="19" t="str">
        <f t="shared" si="58"/>
        <v>"Weight":100</v>
      </c>
      <c r="I433" s="19" t="str">
        <f t="shared" si="59"/>
        <v>{"ItemId":6011223115,"Num":1,"Weight":100}</v>
      </c>
      <c r="J433" s="1">
        <f t="shared" ref="J433:K448" si="64">J432</f>
        <v>115</v>
      </c>
      <c r="K433" s="1">
        <f t="shared" si="64"/>
        <v>11</v>
      </c>
      <c r="L433" s="1">
        <f t="shared" si="60"/>
        <v>3</v>
      </c>
    </row>
    <row r="434" spans="5:12" x14ac:dyDescent="0.15">
      <c r="E434" s="35">
        <v>6011224115</v>
      </c>
      <c r="F434" s="35" t="str">
        <f t="shared" si="56"/>
        <v>"ItemId":6011224115</v>
      </c>
      <c r="G434" s="19" t="str">
        <f t="shared" si="57"/>
        <v>"Num":1</v>
      </c>
      <c r="H434" s="19" t="str">
        <f t="shared" si="58"/>
        <v>"Weight":100</v>
      </c>
      <c r="I434" s="19" t="str">
        <f t="shared" si="59"/>
        <v>{"ItemId":6011224115,"Num":1,"Weight":100}</v>
      </c>
      <c r="J434" s="1">
        <f t="shared" si="64"/>
        <v>115</v>
      </c>
      <c r="K434" s="1">
        <f t="shared" si="64"/>
        <v>11</v>
      </c>
      <c r="L434" s="1">
        <f t="shared" si="60"/>
        <v>4</v>
      </c>
    </row>
    <row r="435" spans="5:12" x14ac:dyDescent="0.15">
      <c r="E435" s="35">
        <v>6011231115</v>
      </c>
      <c r="F435" s="35" t="str">
        <f t="shared" si="56"/>
        <v>"ItemId":6011231115</v>
      </c>
      <c r="G435" s="19" t="str">
        <f t="shared" si="57"/>
        <v>"Num":1</v>
      </c>
      <c r="H435" s="19" t="str">
        <f t="shared" si="58"/>
        <v>"Weight":100</v>
      </c>
      <c r="I435" s="19" t="str">
        <f t="shared" si="59"/>
        <v>{"ItemId":6011231115,"Num":1,"Weight":100}</v>
      </c>
      <c r="J435" s="1">
        <f t="shared" si="64"/>
        <v>115</v>
      </c>
      <c r="K435" s="1">
        <f t="shared" si="64"/>
        <v>11</v>
      </c>
      <c r="L435" s="1">
        <f t="shared" si="60"/>
        <v>1</v>
      </c>
    </row>
    <row r="436" spans="5:12" x14ac:dyDescent="0.15">
      <c r="E436" s="35">
        <v>6011232115</v>
      </c>
      <c r="F436" s="35" t="str">
        <f t="shared" si="56"/>
        <v>"ItemId":6011232115</v>
      </c>
      <c r="G436" s="19" t="str">
        <f t="shared" si="57"/>
        <v>"Num":1</v>
      </c>
      <c r="H436" s="19" t="str">
        <f t="shared" si="58"/>
        <v>"Weight":100</v>
      </c>
      <c r="I436" s="19" t="str">
        <f t="shared" si="59"/>
        <v>{"ItemId":6011232115,"Num":1,"Weight":100}</v>
      </c>
      <c r="J436" s="1">
        <f t="shared" si="64"/>
        <v>115</v>
      </c>
      <c r="K436" s="1">
        <f t="shared" si="64"/>
        <v>11</v>
      </c>
      <c r="L436" s="1">
        <f t="shared" si="60"/>
        <v>2</v>
      </c>
    </row>
    <row r="437" spans="5:12" x14ac:dyDescent="0.15">
      <c r="E437" s="35">
        <v>6011233115</v>
      </c>
      <c r="F437" s="35" t="str">
        <f t="shared" si="56"/>
        <v>"ItemId":6011233115</v>
      </c>
      <c r="G437" s="19" t="str">
        <f t="shared" si="57"/>
        <v>"Num":1</v>
      </c>
      <c r="H437" s="19" t="str">
        <f t="shared" si="58"/>
        <v>"Weight":100</v>
      </c>
      <c r="I437" s="19" t="str">
        <f t="shared" si="59"/>
        <v>{"ItemId":6011233115,"Num":1,"Weight":100}</v>
      </c>
      <c r="J437" s="1">
        <f t="shared" si="64"/>
        <v>115</v>
      </c>
      <c r="K437" s="1">
        <f t="shared" si="64"/>
        <v>11</v>
      </c>
      <c r="L437" s="1">
        <f t="shared" si="60"/>
        <v>3</v>
      </c>
    </row>
    <row r="438" spans="5:12" x14ac:dyDescent="0.15">
      <c r="E438" s="35">
        <v>6011234115</v>
      </c>
      <c r="F438" s="35" t="str">
        <f t="shared" si="56"/>
        <v>"ItemId":6011234115</v>
      </c>
      <c r="G438" s="19" t="str">
        <f t="shared" si="57"/>
        <v>"Num":1</v>
      </c>
      <c r="H438" s="19" t="str">
        <f t="shared" si="58"/>
        <v>"Weight":100</v>
      </c>
      <c r="I438" s="19" t="str">
        <f t="shared" si="59"/>
        <v>{"ItemId":6011234115,"Num":1,"Weight":100}</v>
      </c>
      <c r="J438" s="1">
        <f t="shared" si="64"/>
        <v>115</v>
      </c>
      <c r="K438" s="1">
        <f t="shared" si="64"/>
        <v>11</v>
      </c>
      <c r="L438" s="1">
        <f t="shared" si="60"/>
        <v>4</v>
      </c>
    </row>
    <row r="439" spans="5:12" x14ac:dyDescent="0.15">
      <c r="E439" s="35">
        <v>6011311115</v>
      </c>
      <c r="F439" s="35" t="str">
        <f t="shared" si="56"/>
        <v>"ItemId":6011311115</v>
      </c>
      <c r="G439" s="19" t="str">
        <f t="shared" si="57"/>
        <v>"Num":1</v>
      </c>
      <c r="H439" s="19" t="str">
        <f t="shared" si="58"/>
        <v>"Weight":100</v>
      </c>
      <c r="I439" s="19" t="str">
        <f t="shared" si="59"/>
        <v>{"ItemId":6011311115,"Num":1,"Weight":100}</v>
      </c>
      <c r="J439" s="1">
        <f t="shared" si="64"/>
        <v>115</v>
      </c>
      <c r="K439" s="1">
        <f t="shared" si="64"/>
        <v>11</v>
      </c>
      <c r="L439" s="1">
        <f t="shared" si="60"/>
        <v>1</v>
      </c>
    </row>
    <row r="440" spans="5:12" x14ac:dyDescent="0.15">
      <c r="E440" s="35">
        <v>6011312115</v>
      </c>
      <c r="F440" s="35" t="str">
        <f t="shared" si="56"/>
        <v>"ItemId":6011312115</v>
      </c>
      <c r="G440" s="19" t="str">
        <f t="shared" si="57"/>
        <v>"Num":1</v>
      </c>
      <c r="H440" s="19" t="str">
        <f t="shared" si="58"/>
        <v>"Weight":100</v>
      </c>
      <c r="I440" s="19" t="str">
        <f t="shared" si="59"/>
        <v>{"ItemId":6011312115,"Num":1,"Weight":100}</v>
      </c>
      <c r="J440" s="1">
        <f t="shared" si="64"/>
        <v>115</v>
      </c>
      <c r="K440" s="1">
        <f t="shared" si="64"/>
        <v>11</v>
      </c>
      <c r="L440" s="1">
        <f t="shared" si="60"/>
        <v>2</v>
      </c>
    </row>
    <row r="441" spans="5:12" x14ac:dyDescent="0.15">
      <c r="E441" s="35">
        <v>6011313115</v>
      </c>
      <c r="F441" s="35" t="str">
        <f t="shared" si="56"/>
        <v>"ItemId":6011313115</v>
      </c>
      <c r="G441" s="19" t="str">
        <f t="shared" si="57"/>
        <v>"Num":1</v>
      </c>
      <c r="H441" s="19" t="str">
        <f t="shared" si="58"/>
        <v>"Weight":100</v>
      </c>
      <c r="I441" s="19" t="str">
        <f t="shared" si="59"/>
        <v>{"ItemId":6011313115,"Num":1,"Weight":100}</v>
      </c>
      <c r="J441" s="1">
        <f t="shared" si="64"/>
        <v>115</v>
      </c>
      <c r="K441" s="1">
        <f t="shared" si="64"/>
        <v>11</v>
      </c>
      <c r="L441" s="1">
        <f t="shared" si="60"/>
        <v>3</v>
      </c>
    </row>
    <row r="442" spans="5:12" x14ac:dyDescent="0.15">
      <c r="E442" s="35">
        <v>6011314115</v>
      </c>
      <c r="F442" s="35" t="str">
        <f t="shared" si="56"/>
        <v>"ItemId":6011314115</v>
      </c>
      <c r="G442" s="19" t="str">
        <f t="shared" si="57"/>
        <v>"Num":1</v>
      </c>
      <c r="H442" s="19" t="str">
        <f t="shared" si="58"/>
        <v>"Weight":100</v>
      </c>
      <c r="I442" s="19" t="str">
        <f t="shared" si="59"/>
        <v>{"ItemId":6011314115,"Num":1,"Weight":100}</v>
      </c>
      <c r="J442" s="1">
        <f t="shared" si="64"/>
        <v>115</v>
      </c>
      <c r="K442" s="1">
        <f t="shared" si="64"/>
        <v>11</v>
      </c>
      <c r="L442" s="1">
        <f t="shared" si="60"/>
        <v>4</v>
      </c>
    </row>
    <row r="443" spans="5:12" x14ac:dyDescent="0.15">
      <c r="E443" s="35">
        <v>6011321115</v>
      </c>
      <c r="F443" s="35" t="str">
        <f t="shared" si="56"/>
        <v>"ItemId":6011321115</v>
      </c>
      <c r="G443" s="19" t="str">
        <f t="shared" si="57"/>
        <v>"Num":1</v>
      </c>
      <c r="H443" s="19" t="str">
        <f t="shared" si="58"/>
        <v>"Weight":100</v>
      </c>
      <c r="I443" s="19" t="str">
        <f t="shared" si="59"/>
        <v>{"ItemId":6011321115,"Num":1,"Weight":100}</v>
      </c>
      <c r="J443" s="1">
        <f t="shared" si="64"/>
        <v>115</v>
      </c>
      <c r="K443" s="1">
        <f t="shared" si="64"/>
        <v>11</v>
      </c>
      <c r="L443" s="1">
        <f t="shared" si="60"/>
        <v>1</v>
      </c>
    </row>
    <row r="444" spans="5:12" x14ac:dyDescent="0.15">
      <c r="E444" s="35">
        <v>6011322115</v>
      </c>
      <c r="F444" s="35" t="str">
        <f t="shared" si="56"/>
        <v>"ItemId":6011322115</v>
      </c>
      <c r="G444" s="19" t="str">
        <f t="shared" si="57"/>
        <v>"Num":1</v>
      </c>
      <c r="H444" s="19" t="str">
        <f t="shared" si="58"/>
        <v>"Weight":100</v>
      </c>
      <c r="I444" s="19" t="str">
        <f t="shared" si="59"/>
        <v>{"ItemId":6011322115,"Num":1,"Weight":100}</v>
      </c>
      <c r="J444" s="1">
        <f t="shared" si="64"/>
        <v>115</v>
      </c>
      <c r="K444" s="1">
        <f t="shared" si="64"/>
        <v>11</v>
      </c>
      <c r="L444" s="1">
        <f t="shared" si="60"/>
        <v>2</v>
      </c>
    </row>
    <row r="445" spans="5:12" x14ac:dyDescent="0.15">
      <c r="E445" s="35">
        <v>6011323115</v>
      </c>
      <c r="F445" s="35" t="str">
        <f t="shared" si="56"/>
        <v>"ItemId":6011323115</v>
      </c>
      <c r="G445" s="19" t="str">
        <f t="shared" si="57"/>
        <v>"Num":1</v>
      </c>
      <c r="H445" s="19" t="str">
        <f t="shared" si="58"/>
        <v>"Weight":100</v>
      </c>
      <c r="I445" s="19" t="str">
        <f t="shared" si="59"/>
        <v>{"ItemId":6011323115,"Num":1,"Weight":100}</v>
      </c>
      <c r="J445" s="1">
        <f t="shared" si="64"/>
        <v>115</v>
      </c>
      <c r="K445" s="1">
        <f t="shared" si="64"/>
        <v>11</v>
      </c>
      <c r="L445" s="1">
        <f t="shared" si="60"/>
        <v>3</v>
      </c>
    </row>
    <row r="446" spans="5:12" x14ac:dyDescent="0.15">
      <c r="E446" s="35">
        <v>6011324115</v>
      </c>
      <c r="F446" s="35" t="str">
        <f t="shared" si="56"/>
        <v>"ItemId":6011324115</v>
      </c>
      <c r="G446" s="19" t="str">
        <f t="shared" si="57"/>
        <v>"Num":1</v>
      </c>
      <c r="H446" s="19" t="str">
        <f t="shared" si="58"/>
        <v>"Weight":100</v>
      </c>
      <c r="I446" s="19" t="str">
        <f t="shared" si="59"/>
        <v>{"ItemId":6011324115,"Num":1,"Weight":100}</v>
      </c>
      <c r="J446" s="1">
        <f t="shared" si="64"/>
        <v>115</v>
      </c>
      <c r="K446" s="1">
        <f t="shared" si="64"/>
        <v>11</v>
      </c>
      <c r="L446" s="1">
        <f t="shared" si="60"/>
        <v>4</v>
      </c>
    </row>
    <row r="447" spans="5:12" x14ac:dyDescent="0.15">
      <c r="E447" s="35">
        <v>6011331115</v>
      </c>
      <c r="F447" s="35" t="str">
        <f t="shared" si="56"/>
        <v>"ItemId":6011331115</v>
      </c>
      <c r="G447" s="19" t="str">
        <f t="shared" si="57"/>
        <v>"Num":1</v>
      </c>
      <c r="H447" s="19" t="str">
        <f t="shared" si="58"/>
        <v>"Weight":100</v>
      </c>
      <c r="I447" s="19" t="str">
        <f t="shared" si="59"/>
        <v>{"ItemId":6011331115,"Num":1,"Weight":100}</v>
      </c>
      <c r="J447" s="1">
        <f t="shared" si="64"/>
        <v>115</v>
      </c>
      <c r="K447" s="1">
        <f t="shared" si="64"/>
        <v>11</v>
      </c>
      <c r="L447" s="1">
        <f t="shared" si="60"/>
        <v>1</v>
      </c>
    </row>
    <row r="448" spans="5:12" x14ac:dyDescent="0.15">
      <c r="E448" s="35">
        <v>6011332115</v>
      </c>
      <c r="F448" s="35" t="str">
        <f t="shared" si="56"/>
        <v>"ItemId":6011332115</v>
      </c>
      <c r="G448" s="19" t="str">
        <f t="shared" si="57"/>
        <v>"Num":1</v>
      </c>
      <c r="H448" s="19" t="str">
        <f t="shared" si="58"/>
        <v>"Weight":100</v>
      </c>
      <c r="I448" s="19" t="str">
        <f t="shared" si="59"/>
        <v>{"ItemId":6011332115,"Num":1,"Weight":100}</v>
      </c>
      <c r="J448" s="1">
        <f t="shared" si="64"/>
        <v>115</v>
      </c>
      <c r="K448" s="1">
        <f t="shared" si="64"/>
        <v>11</v>
      </c>
      <c r="L448" s="1">
        <f t="shared" si="60"/>
        <v>2</v>
      </c>
    </row>
    <row r="449" spans="5:12" x14ac:dyDescent="0.15">
      <c r="E449" s="35">
        <v>6011333115</v>
      </c>
      <c r="F449" s="35" t="str">
        <f t="shared" si="56"/>
        <v>"ItemId":6011333115</v>
      </c>
      <c r="G449" s="19" t="str">
        <f t="shared" si="57"/>
        <v>"Num":1</v>
      </c>
      <c r="H449" s="19" t="str">
        <f t="shared" si="58"/>
        <v>"Weight":100</v>
      </c>
      <c r="I449" s="19" t="str">
        <f t="shared" si="59"/>
        <v>{"ItemId":6011333115,"Num":1,"Weight":100}</v>
      </c>
      <c r="J449" s="1">
        <f t="shared" ref="J449:K462" si="65">J448</f>
        <v>115</v>
      </c>
      <c r="K449" s="1">
        <f t="shared" si="65"/>
        <v>11</v>
      </c>
      <c r="L449" s="1">
        <f t="shared" si="60"/>
        <v>3</v>
      </c>
    </row>
    <row r="450" spans="5:12" x14ac:dyDescent="0.15">
      <c r="E450" s="35">
        <v>6011334115</v>
      </c>
      <c r="F450" s="35" t="str">
        <f t="shared" si="56"/>
        <v>"ItemId":6011334115</v>
      </c>
      <c r="G450" s="19" t="str">
        <f t="shared" si="57"/>
        <v>"Num":1</v>
      </c>
      <c r="H450" s="19" t="str">
        <f t="shared" si="58"/>
        <v>"Weight":100</v>
      </c>
      <c r="I450" s="19" t="str">
        <f t="shared" si="59"/>
        <v>{"ItemId":6011334115,"Num":1,"Weight":100}</v>
      </c>
      <c r="J450" s="1">
        <f t="shared" si="65"/>
        <v>115</v>
      </c>
      <c r="K450" s="1">
        <f t="shared" si="65"/>
        <v>11</v>
      </c>
      <c r="L450" s="1">
        <f t="shared" si="60"/>
        <v>4</v>
      </c>
    </row>
    <row r="451" spans="5:12" x14ac:dyDescent="0.15">
      <c r="E451" s="35">
        <v>6011411115</v>
      </c>
      <c r="F451" s="35" t="str">
        <f t="shared" si="56"/>
        <v>"ItemId":6011411115</v>
      </c>
      <c r="G451" s="19" t="str">
        <f t="shared" si="57"/>
        <v>"Num":1</v>
      </c>
      <c r="H451" s="19" t="str">
        <f t="shared" si="58"/>
        <v>"Weight":100</v>
      </c>
      <c r="I451" s="19" t="str">
        <f t="shared" si="59"/>
        <v>{"ItemId":6011411115,"Num":1,"Weight":100}</v>
      </c>
      <c r="J451" s="1">
        <f t="shared" si="65"/>
        <v>115</v>
      </c>
      <c r="K451" s="1">
        <f t="shared" si="65"/>
        <v>11</v>
      </c>
      <c r="L451" s="1">
        <f t="shared" si="60"/>
        <v>1</v>
      </c>
    </row>
    <row r="452" spans="5:12" x14ac:dyDescent="0.15">
      <c r="E452" s="35">
        <v>6011412115</v>
      </c>
      <c r="F452" s="35" t="str">
        <f t="shared" si="56"/>
        <v>"ItemId":6011412115</v>
      </c>
      <c r="G452" s="19" t="str">
        <f t="shared" si="57"/>
        <v>"Num":1</v>
      </c>
      <c r="H452" s="19" t="str">
        <f t="shared" si="58"/>
        <v>"Weight":100</v>
      </c>
      <c r="I452" s="19" t="str">
        <f t="shared" si="59"/>
        <v>{"ItemId":6011412115,"Num":1,"Weight":100}</v>
      </c>
      <c r="J452" s="1">
        <f t="shared" si="65"/>
        <v>115</v>
      </c>
      <c r="K452" s="1">
        <f t="shared" si="65"/>
        <v>11</v>
      </c>
      <c r="L452" s="1">
        <f t="shared" si="60"/>
        <v>2</v>
      </c>
    </row>
    <row r="453" spans="5:12" x14ac:dyDescent="0.15">
      <c r="E453" s="35">
        <v>6011413115</v>
      </c>
      <c r="F453" s="35" t="str">
        <f t="shared" si="56"/>
        <v>"ItemId":6011413115</v>
      </c>
      <c r="G453" s="19" t="str">
        <f t="shared" si="57"/>
        <v>"Num":1</v>
      </c>
      <c r="H453" s="19" t="str">
        <f t="shared" si="58"/>
        <v>"Weight":100</v>
      </c>
      <c r="I453" s="19" t="str">
        <f t="shared" si="59"/>
        <v>{"ItemId":6011413115,"Num":1,"Weight":100}</v>
      </c>
      <c r="J453" s="1">
        <f t="shared" si="65"/>
        <v>115</v>
      </c>
      <c r="K453" s="1">
        <f t="shared" si="65"/>
        <v>11</v>
      </c>
      <c r="L453" s="1">
        <f t="shared" si="60"/>
        <v>3</v>
      </c>
    </row>
    <row r="454" spans="5:12" x14ac:dyDescent="0.15">
      <c r="E454" s="35">
        <v>6011414115</v>
      </c>
      <c r="F454" s="35" t="str">
        <f t="shared" si="56"/>
        <v>"ItemId":6011414115</v>
      </c>
      <c r="G454" s="19" t="str">
        <f t="shared" si="57"/>
        <v>"Num":1</v>
      </c>
      <c r="H454" s="19" t="str">
        <f t="shared" si="58"/>
        <v>"Weight":100</v>
      </c>
      <c r="I454" s="19" t="str">
        <f t="shared" si="59"/>
        <v>{"ItemId":6011414115,"Num":1,"Weight":100}</v>
      </c>
      <c r="J454" s="1">
        <f t="shared" si="65"/>
        <v>115</v>
      </c>
      <c r="K454" s="1">
        <f t="shared" si="65"/>
        <v>11</v>
      </c>
      <c r="L454" s="1">
        <f t="shared" si="60"/>
        <v>4</v>
      </c>
    </row>
    <row r="455" spans="5:12" x14ac:dyDescent="0.15">
      <c r="E455" s="35">
        <v>6011421115</v>
      </c>
      <c r="F455" s="35" t="str">
        <f t="shared" si="56"/>
        <v>"ItemId":6011421115</v>
      </c>
      <c r="G455" s="19" t="str">
        <f t="shared" si="57"/>
        <v>"Num":1</v>
      </c>
      <c r="H455" s="19" t="str">
        <f t="shared" si="58"/>
        <v>"Weight":100</v>
      </c>
      <c r="I455" s="19" t="str">
        <f t="shared" si="59"/>
        <v>{"ItemId":6011421115,"Num":1,"Weight":100}</v>
      </c>
      <c r="J455" s="1">
        <f t="shared" si="65"/>
        <v>115</v>
      </c>
      <c r="K455" s="1">
        <f t="shared" si="65"/>
        <v>11</v>
      </c>
      <c r="L455" s="1">
        <f t="shared" si="60"/>
        <v>1</v>
      </c>
    </row>
    <row r="456" spans="5:12" x14ac:dyDescent="0.15">
      <c r="E456" s="35">
        <v>6011422115</v>
      </c>
      <c r="F456" s="35" t="str">
        <f t="shared" ref="F456:F510" si="66">$B$2&amp;$F$6&amp;$B$2&amp;$B$1&amp;E456</f>
        <v>"ItemId":6011422115</v>
      </c>
      <c r="G456" s="19" t="str">
        <f t="shared" ref="G456:G510" si="67">$B$2&amp;$G$6&amp;$B$2&amp;$B$1&amp;1</f>
        <v>"Num":1</v>
      </c>
      <c r="H456" s="19" t="str">
        <f t="shared" ref="H456:H510" si="68">$B$2&amp;$H$6&amp;$B$2&amp;$B$1&amp;100</f>
        <v>"Weight":100</v>
      </c>
      <c r="I456" s="19" t="str">
        <f t="shared" ref="I456:I510" si="69">$A$3&amp;_xlfn.TEXTJOIN($C$1,1,F456:H456)&amp;$A$4</f>
        <v>{"ItemId":6011422115,"Num":1,"Weight":100}</v>
      </c>
      <c r="J456" s="1">
        <f t="shared" si="65"/>
        <v>115</v>
      </c>
      <c r="K456" s="1">
        <f t="shared" si="65"/>
        <v>11</v>
      </c>
      <c r="L456" s="1">
        <f t="shared" si="60"/>
        <v>2</v>
      </c>
    </row>
    <row r="457" spans="5:12" x14ac:dyDescent="0.15">
      <c r="E457" s="35">
        <v>6011423115</v>
      </c>
      <c r="F457" s="35" t="str">
        <f t="shared" si="66"/>
        <v>"ItemId":6011423115</v>
      </c>
      <c r="G457" s="19" t="str">
        <f t="shared" si="67"/>
        <v>"Num":1</v>
      </c>
      <c r="H457" s="19" t="str">
        <f t="shared" si="68"/>
        <v>"Weight":100</v>
      </c>
      <c r="I457" s="19" t="str">
        <f t="shared" si="69"/>
        <v>{"ItemId":6011423115,"Num":1,"Weight":100}</v>
      </c>
      <c r="J457" s="1">
        <f t="shared" si="65"/>
        <v>115</v>
      </c>
      <c r="K457" s="1">
        <f t="shared" si="65"/>
        <v>11</v>
      </c>
      <c r="L457" s="1">
        <f t="shared" si="60"/>
        <v>3</v>
      </c>
    </row>
    <row r="458" spans="5:12" x14ac:dyDescent="0.15">
      <c r="E458" s="35">
        <v>6011424115</v>
      </c>
      <c r="F458" s="35" t="str">
        <f t="shared" si="66"/>
        <v>"ItemId":6011424115</v>
      </c>
      <c r="G458" s="19" t="str">
        <f t="shared" si="67"/>
        <v>"Num":1</v>
      </c>
      <c r="H458" s="19" t="str">
        <f t="shared" si="68"/>
        <v>"Weight":100</v>
      </c>
      <c r="I458" s="19" t="str">
        <f t="shared" si="69"/>
        <v>{"ItemId":6011424115,"Num":1,"Weight":100}</v>
      </c>
      <c r="J458" s="1">
        <f t="shared" si="65"/>
        <v>115</v>
      </c>
      <c r="K458" s="1">
        <f t="shared" si="65"/>
        <v>11</v>
      </c>
      <c r="L458" s="1">
        <f t="shared" si="60"/>
        <v>4</v>
      </c>
    </row>
    <row r="459" spans="5:12" x14ac:dyDescent="0.15">
      <c r="E459" s="35">
        <v>6011431115</v>
      </c>
      <c r="F459" s="35" t="str">
        <f t="shared" si="66"/>
        <v>"ItemId":6011431115</v>
      </c>
      <c r="G459" s="19" t="str">
        <f t="shared" si="67"/>
        <v>"Num":1</v>
      </c>
      <c r="H459" s="19" t="str">
        <f t="shared" si="68"/>
        <v>"Weight":100</v>
      </c>
      <c r="I459" s="19" t="str">
        <f t="shared" si="69"/>
        <v>{"ItemId":6011431115,"Num":1,"Weight":100}</v>
      </c>
      <c r="J459" s="1">
        <f t="shared" si="65"/>
        <v>115</v>
      </c>
      <c r="K459" s="1">
        <f t="shared" si="65"/>
        <v>11</v>
      </c>
      <c r="L459" s="1">
        <f t="shared" si="60"/>
        <v>1</v>
      </c>
    </row>
    <row r="460" spans="5:12" x14ac:dyDescent="0.15">
      <c r="E460" s="35">
        <v>6011432115</v>
      </c>
      <c r="F460" s="35" t="str">
        <f t="shared" si="66"/>
        <v>"ItemId":6011432115</v>
      </c>
      <c r="G460" s="19" t="str">
        <f t="shared" si="67"/>
        <v>"Num":1</v>
      </c>
      <c r="H460" s="19" t="str">
        <f t="shared" si="68"/>
        <v>"Weight":100</v>
      </c>
      <c r="I460" s="19" t="str">
        <f t="shared" si="69"/>
        <v>{"ItemId":6011432115,"Num":1,"Weight":100}</v>
      </c>
      <c r="J460" s="1">
        <f t="shared" si="65"/>
        <v>115</v>
      </c>
      <c r="K460" s="1">
        <f t="shared" si="65"/>
        <v>11</v>
      </c>
      <c r="L460" s="1">
        <f t="shared" ref="L460:L510" si="70">L456</f>
        <v>2</v>
      </c>
    </row>
    <row r="461" spans="5:12" x14ac:dyDescent="0.15">
      <c r="E461" s="35">
        <v>6011433115</v>
      </c>
      <c r="F461" s="35" t="str">
        <f t="shared" si="66"/>
        <v>"ItemId":6011433115</v>
      </c>
      <c r="G461" s="19" t="str">
        <f t="shared" si="67"/>
        <v>"Num":1</v>
      </c>
      <c r="H461" s="19" t="str">
        <f t="shared" si="68"/>
        <v>"Weight":100</v>
      </c>
      <c r="I461" s="19" t="str">
        <f t="shared" si="69"/>
        <v>{"ItemId":6011433115,"Num":1,"Weight":100}</v>
      </c>
      <c r="J461" s="1">
        <f t="shared" si="65"/>
        <v>115</v>
      </c>
      <c r="K461" s="1">
        <f t="shared" si="65"/>
        <v>11</v>
      </c>
      <c r="L461" s="1">
        <f t="shared" si="70"/>
        <v>3</v>
      </c>
    </row>
    <row r="462" spans="5:12" x14ac:dyDescent="0.15">
      <c r="E462" s="35">
        <v>6011434115</v>
      </c>
      <c r="F462" s="35" t="str">
        <f t="shared" si="66"/>
        <v>"ItemId":6011434115</v>
      </c>
      <c r="G462" s="19" t="str">
        <f t="shared" si="67"/>
        <v>"Num":1</v>
      </c>
      <c r="H462" s="19" t="str">
        <f t="shared" si="68"/>
        <v>"Weight":100</v>
      </c>
      <c r="I462" s="19" t="str">
        <f t="shared" si="69"/>
        <v>{"ItemId":6011434115,"Num":1,"Weight":100}</v>
      </c>
      <c r="J462" s="1">
        <f t="shared" si="65"/>
        <v>115</v>
      </c>
      <c r="K462" s="1">
        <f t="shared" si="65"/>
        <v>11</v>
      </c>
      <c r="L462" s="1">
        <f t="shared" si="70"/>
        <v>4</v>
      </c>
    </row>
    <row r="463" spans="5:12" x14ac:dyDescent="0.15">
      <c r="E463" s="35">
        <v>6012111120</v>
      </c>
      <c r="F463" s="35" t="str">
        <f t="shared" si="66"/>
        <v>"ItemId":6012111120</v>
      </c>
      <c r="G463" s="19" t="str">
        <f t="shared" si="67"/>
        <v>"Num":1</v>
      </c>
      <c r="H463" s="19" t="str">
        <f t="shared" si="68"/>
        <v>"Weight":100</v>
      </c>
      <c r="I463" s="19" t="str">
        <f t="shared" si="69"/>
        <v>{"ItemId":6012111120,"Num":1,"Weight":100}</v>
      </c>
      <c r="J463" s="1">
        <v>120</v>
      </c>
      <c r="K463" s="1">
        <v>12</v>
      </c>
      <c r="L463" s="1">
        <f t="shared" si="70"/>
        <v>1</v>
      </c>
    </row>
    <row r="464" spans="5:12" x14ac:dyDescent="0.15">
      <c r="E464" s="35">
        <v>6012112120</v>
      </c>
      <c r="F464" s="35" t="str">
        <f t="shared" si="66"/>
        <v>"ItemId":6012112120</v>
      </c>
      <c r="G464" s="19" t="str">
        <f t="shared" si="67"/>
        <v>"Num":1</v>
      </c>
      <c r="H464" s="19" t="str">
        <f t="shared" si="68"/>
        <v>"Weight":100</v>
      </c>
      <c r="I464" s="19" t="str">
        <f t="shared" si="69"/>
        <v>{"ItemId":6012112120,"Num":1,"Weight":100}</v>
      </c>
      <c r="J464" s="1">
        <f>J463</f>
        <v>120</v>
      </c>
      <c r="K464" s="1">
        <f>K463</f>
        <v>12</v>
      </c>
      <c r="L464" s="1">
        <f t="shared" si="70"/>
        <v>2</v>
      </c>
    </row>
    <row r="465" spans="5:12" x14ac:dyDescent="0.15">
      <c r="E465" s="35">
        <v>6012113120</v>
      </c>
      <c r="F465" s="35" t="str">
        <f t="shared" si="66"/>
        <v>"ItemId":6012113120</v>
      </c>
      <c r="G465" s="19" t="str">
        <f t="shared" si="67"/>
        <v>"Num":1</v>
      </c>
      <c r="H465" s="19" t="str">
        <f t="shared" si="68"/>
        <v>"Weight":100</v>
      </c>
      <c r="I465" s="19" t="str">
        <f t="shared" si="69"/>
        <v>{"ItemId":6012113120,"Num":1,"Weight":100}</v>
      </c>
      <c r="J465" s="1">
        <f t="shared" ref="J465:K480" si="71">J464</f>
        <v>120</v>
      </c>
      <c r="K465" s="1">
        <f t="shared" si="71"/>
        <v>12</v>
      </c>
      <c r="L465" s="1">
        <f t="shared" si="70"/>
        <v>3</v>
      </c>
    </row>
    <row r="466" spans="5:12" x14ac:dyDescent="0.15">
      <c r="E466" s="35">
        <v>6012114120</v>
      </c>
      <c r="F466" s="35" t="str">
        <f t="shared" si="66"/>
        <v>"ItemId":6012114120</v>
      </c>
      <c r="G466" s="19" t="str">
        <f t="shared" si="67"/>
        <v>"Num":1</v>
      </c>
      <c r="H466" s="19" t="str">
        <f t="shared" si="68"/>
        <v>"Weight":100</v>
      </c>
      <c r="I466" s="19" t="str">
        <f t="shared" si="69"/>
        <v>{"ItemId":6012114120,"Num":1,"Weight":100}</v>
      </c>
      <c r="J466" s="1">
        <f t="shared" si="71"/>
        <v>120</v>
      </c>
      <c r="K466" s="1">
        <f t="shared" si="71"/>
        <v>12</v>
      </c>
      <c r="L466" s="1">
        <f t="shared" si="70"/>
        <v>4</v>
      </c>
    </row>
    <row r="467" spans="5:12" x14ac:dyDescent="0.15">
      <c r="E467" s="35">
        <v>6012121120</v>
      </c>
      <c r="F467" s="35" t="str">
        <f t="shared" si="66"/>
        <v>"ItemId":6012121120</v>
      </c>
      <c r="G467" s="19" t="str">
        <f t="shared" si="67"/>
        <v>"Num":1</v>
      </c>
      <c r="H467" s="19" t="str">
        <f t="shared" si="68"/>
        <v>"Weight":100</v>
      </c>
      <c r="I467" s="19" t="str">
        <f t="shared" si="69"/>
        <v>{"ItemId":6012121120,"Num":1,"Weight":100}</v>
      </c>
      <c r="J467" s="1">
        <f t="shared" si="71"/>
        <v>120</v>
      </c>
      <c r="K467" s="1">
        <f t="shared" si="71"/>
        <v>12</v>
      </c>
      <c r="L467" s="1">
        <f t="shared" si="70"/>
        <v>1</v>
      </c>
    </row>
    <row r="468" spans="5:12" x14ac:dyDescent="0.15">
      <c r="E468" s="35">
        <v>6012122120</v>
      </c>
      <c r="F468" s="35" t="str">
        <f t="shared" si="66"/>
        <v>"ItemId":6012122120</v>
      </c>
      <c r="G468" s="19" t="str">
        <f t="shared" si="67"/>
        <v>"Num":1</v>
      </c>
      <c r="H468" s="19" t="str">
        <f t="shared" si="68"/>
        <v>"Weight":100</v>
      </c>
      <c r="I468" s="19" t="str">
        <f t="shared" si="69"/>
        <v>{"ItemId":6012122120,"Num":1,"Weight":100}</v>
      </c>
      <c r="J468" s="1">
        <f t="shared" si="71"/>
        <v>120</v>
      </c>
      <c r="K468" s="1">
        <f t="shared" si="71"/>
        <v>12</v>
      </c>
      <c r="L468" s="1">
        <f t="shared" si="70"/>
        <v>2</v>
      </c>
    </row>
    <row r="469" spans="5:12" x14ac:dyDescent="0.15">
      <c r="E469" s="35">
        <v>6012123120</v>
      </c>
      <c r="F469" s="35" t="str">
        <f t="shared" si="66"/>
        <v>"ItemId":6012123120</v>
      </c>
      <c r="G469" s="19" t="str">
        <f t="shared" si="67"/>
        <v>"Num":1</v>
      </c>
      <c r="H469" s="19" t="str">
        <f t="shared" si="68"/>
        <v>"Weight":100</v>
      </c>
      <c r="I469" s="19" t="str">
        <f t="shared" si="69"/>
        <v>{"ItemId":6012123120,"Num":1,"Weight":100}</v>
      </c>
      <c r="J469" s="1">
        <f t="shared" si="71"/>
        <v>120</v>
      </c>
      <c r="K469" s="1">
        <f t="shared" si="71"/>
        <v>12</v>
      </c>
      <c r="L469" s="1">
        <f t="shared" si="70"/>
        <v>3</v>
      </c>
    </row>
    <row r="470" spans="5:12" x14ac:dyDescent="0.15">
      <c r="E470" s="35">
        <v>6012124120</v>
      </c>
      <c r="F470" s="35" t="str">
        <f t="shared" si="66"/>
        <v>"ItemId":6012124120</v>
      </c>
      <c r="G470" s="19" t="str">
        <f t="shared" si="67"/>
        <v>"Num":1</v>
      </c>
      <c r="H470" s="19" t="str">
        <f t="shared" si="68"/>
        <v>"Weight":100</v>
      </c>
      <c r="I470" s="19" t="str">
        <f t="shared" si="69"/>
        <v>{"ItemId":6012124120,"Num":1,"Weight":100}</v>
      </c>
      <c r="J470" s="1">
        <f t="shared" si="71"/>
        <v>120</v>
      </c>
      <c r="K470" s="1">
        <f t="shared" si="71"/>
        <v>12</v>
      </c>
      <c r="L470" s="1">
        <f t="shared" si="70"/>
        <v>4</v>
      </c>
    </row>
    <row r="471" spans="5:12" x14ac:dyDescent="0.15">
      <c r="E471" s="35">
        <v>6012131120</v>
      </c>
      <c r="F471" s="35" t="str">
        <f t="shared" si="66"/>
        <v>"ItemId":6012131120</v>
      </c>
      <c r="G471" s="19" t="str">
        <f t="shared" si="67"/>
        <v>"Num":1</v>
      </c>
      <c r="H471" s="19" t="str">
        <f t="shared" si="68"/>
        <v>"Weight":100</v>
      </c>
      <c r="I471" s="19" t="str">
        <f t="shared" si="69"/>
        <v>{"ItemId":6012131120,"Num":1,"Weight":100}</v>
      </c>
      <c r="J471" s="1">
        <f t="shared" si="71"/>
        <v>120</v>
      </c>
      <c r="K471" s="1">
        <f t="shared" si="71"/>
        <v>12</v>
      </c>
      <c r="L471" s="1">
        <f t="shared" si="70"/>
        <v>1</v>
      </c>
    </row>
    <row r="472" spans="5:12" x14ac:dyDescent="0.15">
      <c r="E472" s="35">
        <v>6012132120</v>
      </c>
      <c r="F472" s="35" t="str">
        <f t="shared" si="66"/>
        <v>"ItemId":6012132120</v>
      </c>
      <c r="G472" s="19" t="str">
        <f t="shared" si="67"/>
        <v>"Num":1</v>
      </c>
      <c r="H472" s="19" t="str">
        <f t="shared" si="68"/>
        <v>"Weight":100</v>
      </c>
      <c r="I472" s="19" t="str">
        <f t="shared" si="69"/>
        <v>{"ItemId":6012132120,"Num":1,"Weight":100}</v>
      </c>
      <c r="J472" s="1">
        <f t="shared" si="71"/>
        <v>120</v>
      </c>
      <c r="K472" s="1">
        <f t="shared" si="71"/>
        <v>12</v>
      </c>
      <c r="L472" s="1">
        <f t="shared" si="70"/>
        <v>2</v>
      </c>
    </row>
    <row r="473" spans="5:12" x14ac:dyDescent="0.15">
      <c r="E473" s="35">
        <v>6012133120</v>
      </c>
      <c r="F473" s="35" t="str">
        <f t="shared" si="66"/>
        <v>"ItemId":6012133120</v>
      </c>
      <c r="G473" s="19" t="str">
        <f t="shared" si="67"/>
        <v>"Num":1</v>
      </c>
      <c r="H473" s="19" t="str">
        <f t="shared" si="68"/>
        <v>"Weight":100</v>
      </c>
      <c r="I473" s="19" t="str">
        <f t="shared" si="69"/>
        <v>{"ItemId":6012133120,"Num":1,"Weight":100}</v>
      </c>
      <c r="J473" s="1">
        <f t="shared" si="71"/>
        <v>120</v>
      </c>
      <c r="K473" s="1">
        <f t="shared" si="71"/>
        <v>12</v>
      </c>
      <c r="L473" s="1">
        <f t="shared" si="70"/>
        <v>3</v>
      </c>
    </row>
    <row r="474" spans="5:12" x14ac:dyDescent="0.15">
      <c r="E474" s="35">
        <v>6012134120</v>
      </c>
      <c r="F474" s="35" t="str">
        <f t="shared" si="66"/>
        <v>"ItemId":6012134120</v>
      </c>
      <c r="G474" s="19" t="str">
        <f t="shared" si="67"/>
        <v>"Num":1</v>
      </c>
      <c r="H474" s="19" t="str">
        <f t="shared" si="68"/>
        <v>"Weight":100</v>
      </c>
      <c r="I474" s="19" t="str">
        <f t="shared" si="69"/>
        <v>{"ItemId":6012134120,"Num":1,"Weight":100}</v>
      </c>
      <c r="J474" s="1">
        <f t="shared" si="71"/>
        <v>120</v>
      </c>
      <c r="K474" s="1">
        <f t="shared" si="71"/>
        <v>12</v>
      </c>
      <c r="L474" s="1">
        <f t="shared" si="70"/>
        <v>4</v>
      </c>
    </row>
    <row r="475" spans="5:12" x14ac:dyDescent="0.15">
      <c r="E475" s="35">
        <v>6012211120</v>
      </c>
      <c r="F475" s="35" t="str">
        <f t="shared" si="66"/>
        <v>"ItemId":6012211120</v>
      </c>
      <c r="G475" s="19" t="str">
        <f t="shared" si="67"/>
        <v>"Num":1</v>
      </c>
      <c r="H475" s="19" t="str">
        <f t="shared" si="68"/>
        <v>"Weight":100</v>
      </c>
      <c r="I475" s="19" t="str">
        <f t="shared" si="69"/>
        <v>{"ItemId":6012211120,"Num":1,"Weight":100}</v>
      </c>
      <c r="J475" s="1">
        <f t="shared" si="71"/>
        <v>120</v>
      </c>
      <c r="K475" s="1">
        <f t="shared" si="71"/>
        <v>12</v>
      </c>
      <c r="L475" s="1">
        <f t="shared" si="70"/>
        <v>1</v>
      </c>
    </row>
    <row r="476" spans="5:12" x14ac:dyDescent="0.15">
      <c r="E476" s="35">
        <v>6012212120</v>
      </c>
      <c r="F476" s="35" t="str">
        <f t="shared" si="66"/>
        <v>"ItemId":6012212120</v>
      </c>
      <c r="G476" s="19" t="str">
        <f t="shared" si="67"/>
        <v>"Num":1</v>
      </c>
      <c r="H476" s="19" t="str">
        <f t="shared" si="68"/>
        <v>"Weight":100</v>
      </c>
      <c r="I476" s="19" t="str">
        <f t="shared" si="69"/>
        <v>{"ItemId":6012212120,"Num":1,"Weight":100}</v>
      </c>
      <c r="J476" s="1">
        <f t="shared" si="71"/>
        <v>120</v>
      </c>
      <c r="K476" s="1">
        <f t="shared" si="71"/>
        <v>12</v>
      </c>
      <c r="L476" s="1">
        <f t="shared" si="70"/>
        <v>2</v>
      </c>
    </row>
    <row r="477" spans="5:12" x14ac:dyDescent="0.15">
      <c r="E477" s="35">
        <v>6012213120</v>
      </c>
      <c r="F477" s="35" t="str">
        <f t="shared" si="66"/>
        <v>"ItemId":6012213120</v>
      </c>
      <c r="G477" s="19" t="str">
        <f t="shared" si="67"/>
        <v>"Num":1</v>
      </c>
      <c r="H477" s="19" t="str">
        <f t="shared" si="68"/>
        <v>"Weight":100</v>
      </c>
      <c r="I477" s="19" t="str">
        <f t="shared" si="69"/>
        <v>{"ItemId":6012213120,"Num":1,"Weight":100}</v>
      </c>
      <c r="J477" s="1">
        <f t="shared" si="71"/>
        <v>120</v>
      </c>
      <c r="K477" s="1">
        <f t="shared" si="71"/>
        <v>12</v>
      </c>
      <c r="L477" s="1">
        <f t="shared" si="70"/>
        <v>3</v>
      </c>
    </row>
    <row r="478" spans="5:12" x14ac:dyDescent="0.15">
      <c r="E478" s="35">
        <v>6012214120</v>
      </c>
      <c r="F478" s="35" t="str">
        <f t="shared" si="66"/>
        <v>"ItemId":6012214120</v>
      </c>
      <c r="G478" s="19" t="str">
        <f t="shared" si="67"/>
        <v>"Num":1</v>
      </c>
      <c r="H478" s="19" t="str">
        <f t="shared" si="68"/>
        <v>"Weight":100</v>
      </c>
      <c r="I478" s="19" t="str">
        <f t="shared" si="69"/>
        <v>{"ItemId":6012214120,"Num":1,"Weight":100}</v>
      </c>
      <c r="J478" s="1">
        <f t="shared" si="71"/>
        <v>120</v>
      </c>
      <c r="K478" s="1">
        <f t="shared" si="71"/>
        <v>12</v>
      </c>
      <c r="L478" s="1">
        <f t="shared" si="70"/>
        <v>4</v>
      </c>
    </row>
    <row r="479" spans="5:12" x14ac:dyDescent="0.15">
      <c r="E479" s="35">
        <v>6012221120</v>
      </c>
      <c r="F479" s="35" t="str">
        <f t="shared" si="66"/>
        <v>"ItemId":6012221120</v>
      </c>
      <c r="G479" s="19" t="str">
        <f t="shared" si="67"/>
        <v>"Num":1</v>
      </c>
      <c r="H479" s="19" t="str">
        <f t="shared" si="68"/>
        <v>"Weight":100</v>
      </c>
      <c r="I479" s="19" t="str">
        <f t="shared" si="69"/>
        <v>{"ItemId":6012221120,"Num":1,"Weight":100}</v>
      </c>
      <c r="J479" s="1">
        <f t="shared" si="71"/>
        <v>120</v>
      </c>
      <c r="K479" s="1">
        <f t="shared" si="71"/>
        <v>12</v>
      </c>
      <c r="L479" s="1">
        <f t="shared" si="70"/>
        <v>1</v>
      </c>
    </row>
    <row r="480" spans="5:12" x14ac:dyDescent="0.15">
      <c r="E480" s="35">
        <v>6012222120</v>
      </c>
      <c r="F480" s="35" t="str">
        <f t="shared" si="66"/>
        <v>"ItemId":6012222120</v>
      </c>
      <c r="G480" s="19" t="str">
        <f t="shared" si="67"/>
        <v>"Num":1</v>
      </c>
      <c r="H480" s="19" t="str">
        <f t="shared" si="68"/>
        <v>"Weight":100</v>
      </c>
      <c r="I480" s="19" t="str">
        <f t="shared" si="69"/>
        <v>{"ItemId":6012222120,"Num":1,"Weight":100}</v>
      </c>
      <c r="J480" s="1">
        <f t="shared" si="71"/>
        <v>120</v>
      </c>
      <c r="K480" s="1">
        <f t="shared" si="71"/>
        <v>12</v>
      </c>
      <c r="L480" s="1">
        <f t="shared" si="70"/>
        <v>2</v>
      </c>
    </row>
    <row r="481" spans="5:12" x14ac:dyDescent="0.15">
      <c r="E481" s="35">
        <v>6012223120</v>
      </c>
      <c r="F481" s="35" t="str">
        <f t="shared" si="66"/>
        <v>"ItemId":6012223120</v>
      </c>
      <c r="G481" s="19" t="str">
        <f t="shared" si="67"/>
        <v>"Num":1</v>
      </c>
      <c r="H481" s="19" t="str">
        <f t="shared" si="68"/>
        <v>"Weight":100</v>
      </c>
      <c r="I481" s="19" t="str">
        <f t="shared" si="69"/>
        <v>{"ItemId":6012223120,"Num":1,"Weight":100}</v>
      </c>
      <c r="J481" s="1">
        <f t="shared" ref="J481:K496" si="72">J480</f>
        <v>120</v>
      </c>
      <c r="K481" s="1">
        <f t="shared" si="72"/>
        <v>12</v>
      </c>
      <c r="L481" s="1">
        <f t="shared" si="70"/>
        <v>3</v>
      </c>
    </row>
    <row r="482" spans="5:12" x14ac:dyDescent="0.15">
      <c r="E482" s="35">
        <v>6012224120</v>
      </c>
      <c r="F482" s="35" t="str">
        <f t="shared" si="66"/>
        <v>"ItemId":6012224120</v>
      </c>
      <c r="G482" s="19" t="str">
        <f t="shared" si="67"/>
        <v>"Num":1</v>
      </c>
      <c r="H482" s="19" t="str">
        <f t="shared" si="68"/>
        <v>"Weight":100</v>
      </c>
      <c r="I482" s="19" t="str">
        <f t="shared" si="69"/>
        <v>{"ItemId":6012224120,"Num":1,"Weight":100}</v>
      </c>
      <c r="J482" s="1">
        <f t="shared" si="72"/>
        <v>120</v>
      </c>
      <c r="K482" s="1">
        <f t="shared" si="72"/>
        <v>12</v>
      </c>
      <c r="L482" s="1">
        <f t="shared" si="70"/>
        <v>4</v>
      </c>
    </row>
    <row r="483" spans="5:12" x14ac:dyDescent="0.15">
      <c r="E483" s="35">
        <v>6012231120</v>
      </c>
      <c r="F483" s="35" t="str">
        <f t="shared" si="66"/>
        <v>"ItemId":6012231120</v>
      </c>
      <c r="G483" s="19" t="str">
        <f t="shared" si="67"/>
        <v>"Num":1</v>
      </c>
      <c r="H483" s="19" t="str">
        <f t="shared" si="68"/>
        <v>"Weight":100</v>
      </c>
      <c r="I483" s="19" t="str">
        <f t="shared" si="69"/>
        <v>{"ItemId":6012231120,"Num":1,"Weight":100}</v>
      </c>
      <c r="J483" s="1">
        <f t="shared" si="72"/>
        <v>120</v>
      </c>
      <c r="K483" s="1">
        <f t="shared" si="72"/>
        <v>12</v>
      </c>
      <c r="L483" s="1">
        <f t="shared" si="70"/>
        <v>1</v>
      </c>
    </row>
    <row r="484" spans="5:12" x14ac:dyDescent="0.15">
      <c r="E484" s="35">
        <v>6012232120</v>
      </c>
      <c r="F484" s="35" t="str">
        <f t="shared" si="66"/>
        <v>"ItemId":6012232120</v>
      </c>
      <c r="G484" s="19" t="str">
        <f t="shared" si="67"/>
        <v>"Num":1</v>
      </c>
      <c r="H484" s="19" t="str">
        <f t="shared" si="68"/>
        <v>"Weight":100</v>
      </c>
      <c r="I484" s="19" t="str">
        <f t="shared" si="69"/>
        <v>{"ItemId":6012232120,"Num":1,"Weight":100}</v>
      </c>
      <c r="J484" s="1">
        <f t="shared" si="72"/>
        <v>120</v>
      </c>
      <c r="K484" s="1">
        <f t="shared" si="72"/>
        <v>12</v>
      </c>
      <c r="L484" s="1">
        <f t="shared" si="70"/>
        <v>2</v>
      </c>
    </row>
    <row r="485" spans="5:12" x14ac:dyDescent="0.15">
      <c r="E485" s="35">
        <v>6012233120</v>
      </c>
      <c r="F485" s="35" t="str">
        <f t="shared" si="66"/>
        <v>"ItemId":6012233120</v>
      </c>
      <c r="G485" s="19" t="str">
        <f t="shared" si="67"/>
        <v>"Num":1</v>
      </c>
      <c r="H485" s="19" t="str">
        <f t="shared" si="68"/>
        <v>"Weight":100</v>
      </c>
      <c r="I485" s="19" t="str">
        <f t="shared" si="69"/>
        <v>{"ItemId":6012233120,"Num":1,"Weight":100}</v>
      </c>
      <c r="J485" s="1">
        <f t="shared" si="72"/>
        <v>120</v>
      </c>
      <c r="K485" s="1">
        <f t="shared" si="72"/>
        <v>12</v>
      </c>
      <c r="L485" s="1">
        <f t="shared" si="70"/>
        <v>3</v>
      </c>
    </row>
    <row r="486" spans="5:12" x14ac:dyDescent="0.15">
      <c r="E486" s="35">
        <v>6012234120</v>
      </c>
      <c r="F486" s="35" t="str">
        <f t="shared" si="66"/>
        <v>"ItemId":6012234120</v>
      </c>
      <c r="G486" s="19" t="str">
        <f t="shared" si="67"/>
        <v>"Num":1</v>
      </c>
      <c r="H486" s="19" t="str">
        <f t="shared" si="68"/>
        <v>"Weight":100</v>
      </c>
      <c r="I486" s="19" t="str">
        <f t="shared" si="69"/>
        <v>{"ItemId":6012234120,"Num":1,"Weight":100}</v>
      </c>
      <c r="J486" s="1">
        <f t="shared" si="72"/>
        <v>120</v>
      </c>
      <c r="K486" s="1">
        <f t="shared" si="72"/>
        <v>12</v>
      </c>
      <c r="L486" s="1">
        <f t="shared" si="70"/>
        <v>4</v>
      </c>
    </row>
    <row r="487" spans="5:12" x14ac:dyDescent="0.15">
      <c r="E487" s="35">
        <v>6012311120</v>
      </c>
      <c r="F487" s="35" t="str">
        <f t="shared" si="66"/>
        <v>"ItemId":6012311120</v>
      </c>
      <c r="G487" s="19" t="str">
        <f t="shared" si="67"/>
        <v>"Num":1</v>
      </c>
      <c r="H487" s="19" t="str">
        <f t="shared" si="68"/>
        <v>"Weight":100</v>
      </c>
      <c r="I487" s="19" t="str">
        <f t="shared" si="69"/>
        <v>{"ItemId":6012311120,"Num":1,"Weight":100}</v>
      </c>
      <c r="J487" s="1">
        <f t="shared" si="72"/>
        <v>120</v>
      </c>
      <c r="K487" s="1">
        <f t="shared" si="72"/>
        <v>12</v>
      </c>
      <c r="L487" s="1">
        <f t="shared" si="70"/>
        <v>1</v>
      </c>
    </row>
    <row r="488" spans="5:12" x14ac:dyDescent="0.15">
      <c r="E488" s="35">
        <v>6012312120</v>
      </c>
      <c r="F488" s="35" t="str">
        <f t="shared" si="66"/>
        <v>"ItemId":6012312120</v>
      </c>
      <c r="G488" s="19" t="str">
        <f t="shared" si="67"/>
        <v>"Num":1</v>
      </c>
      <c r="H488" s="19" t="str">
        <f t="shared" si="68"/>
        <v>"Weight":100</v>
      </c>
      <c r="I488" s="19" t="str">
        <f t="shared" si="69"/>
        <v>{"ItemId":6012312120,"Num":1,"Weight":100}</v>
      </c>
      <c r="J488" s="1">
        <f t="shared" si="72"/>
        <v>120</v>
      </c>
      <c r="K488" s="1">
        <f t="shared" si="72"/>
        <v>12</v>
      </c>
      <c r="L488" s="1">
        <f t="shared" si="70"/>
        <v>2</v>
      </c>
    </row>
    <row r="489" spans="5:12" x14ac:dyDescent="0.15">
      <c r="E489" s="35">
        <v>6012313120</v>
      </c>
      <c r="F489" s="35" t="str">
        <f t="shared" si="66"/>
        <v>"ItemId":6012313120</v>
      </c>
      <c r="G489" s="19" t="str">
        <f t="shared" si="67"/>
        <v>"Num":1</v>
      </c>
      <c r="H489" s="19" t="str">
        <f t="shared" si="68"/>
        <v>"Weight":100</v>
      </c>
      <c r="I489" s="19" t="str">
        <f t="shared" si="69"/>
        <v>{"ItemId":6012313120,"Num":1,"Weight":100}</v>
      </c>
      <c r="J489" s="1">
        <f t="shared" si="72"/>
        <v>120</v>
      </c>
      <c r="K489" s="1">
        <f t="shared" si="72"/>
        <v>12</v>
      </c>
      <c r="L489" s="1">
        <f t="shared" si="70"/>
        <v>3</v>
      </c>
    </row>
    <row r="490" spans="5:12" x14ac:dyDescent="0.15">
      <c r="E490" s="35">
        <v>6012314120</v>
      </c>
      <c r="F490" s="35" t="str">
        <f t="shared" si="66"/>
        <v>"ItemId":6012314120</v>
      </c>
      <c r="G490" s="19" t="str">
        <f t="shared" si="67"/>
        <v>"Num":1</v>
      </c>
      <c r="H490" s="19" t="str">
        <f t="shared" si="68"/>
        <v>"Weight":100</v>
      </c>
      <c r="I490" s="19" t="str">
        <f t="shared" si="69"/>
        <v>{"ItemId":6012314120,"Num":1,"Weight":100}</v>
      </c>
      <c r="J490" s="1">
        <f t="shared" si="72"/>
        <v>120</v>
      </c>
      <c r="K490" s="1">
        <f t="shared" si="72"/>
        <v>12</v>
      </c>
      <c r="L490" s="1">
        <f t="shared" si="70"/>
        <v>4</v>
      </c>
    </row>
    <row r="491" spans="5:12" x14ac:dyDescent="0.15">
      <c r="E491" s="35">
        <v>6012321120</v>
      </c>
      <c r="F491" s="35" t="str">
        <f t="shared" si="66"/>
        <v>"ItemId":6012321120</v>
      </c>
      <c r="G491" s="19" t="str">
        <f t="shared" si="67"/>
        <v>"Num":1</v>
      </c>
      <c r="H491" s="19" t="str">
        <f t="shared" si="68"/>
        <v>"Weight":100</v>
      </c>
      <c r="I491" s="19" t="str">
        <f t="shared" si="69"/>
        <v>{"ItemId":6012321120,"Num":1,"Weight":100}</v>
      </c>
      <c r="J491" s="1">
        <f t="shared" si="72"/>
        <v>120</v>
      </c>
      <c r="K491" s="1">
        <f t="shared" si="72"/>
        <v>12</v>
      </c>
      <c r="L491" s="1">
        <f t="shared" si="70"/>
        <v>1</v>
      </c>
    </row>
    <row r="492" spans="5:12" x14ac:dyDescent="0.15">
      <c r="E492" s="35">
        <v>6012322120</v>
      </c>
      <c r="F492" s="35" t="str">
        <f t="shared" si="66"/>
        <v>"ItemId":6012322120</v>
      </c>
      <c r="G492" s="19" t="str">
        <f t="shared" si="67"/>
        <v>"Num":1</v>
      </c>
      <c r="H492" s="19" t="str">
        <f t="shared" si="68"/>
        <v>"Weight":100</v>
      </c>
      <c r="I492" s="19" t="str">
        <f t="shared" si="69"/>
        <v>{"ItemId":6012322120,"Num":1,"Weight":100}</v>
      </c>
      <c r="J492" s="1">
        <f t="shared" si="72"/>
        <v>120</v>
      </c>
      <c r="K492" s="1">
        <f t="shared" si="72"/>
        <v>12</v>
      </c>
      <c r="L492" s="1">
        <f t="shared" si="70"/>
        <v>2</v>
      </c>
    </row>
    <row r="493" spans="5:12" x14ac:dyDescent="0.15">
      <c r="E493" s="35">
        <v>6012323120</v>
      </c>
      <c r="F493" s="35" t="str">
        <f t="shared" si="66"/>
        <v>"ItemId":6012323120</v>
      </c>
      <c r="G493" s="19" t="str">
        <f t="shared" si="67"/>
        <v>"Num":1</v>
      </c>
      <c r="H493" s="19" t="str">
        <f t="shared" si="68"/>
        <v>"Weight":100</v>
      </c>
      <c r="I493" s="19" t="str">
        <f t="shared" si="69"/>
        <v>{"ItemId":6012323120,"Num":1,"Weight":100}</v>
      </c>
      <c r="J493" s="1">
        <f t="shared" si="72"/>
        <v>120</v>
      </c>
      <c r="K493" s="1">
        <f t="shared" si="72"/>
        <v>12</v>
      </c>
      <c r="L493" s="1">
        <f t="shared" si="70"/>
        <v>3</v>
      </c>
    </row>
    <row r="494" spans="5:12" x14ac:dyDescent="0.15">
      <c r="E494" s="35">
        <v>6012324120</v>
      </c>
      <c r="F494" s="35" t="str">
        <f t="shared" si="66"/>
        <v>"ItemId":6012324120</v>
      </c>
      <c r="G494" s="19" t="str">
        <f t="shared" si="67"/>
        <v>"Num":1</v>
      </c>
      <c r="H494" s="19" t="str">
        <f t="shared" si="68"/>
        <v>"Weight":100</v>
      </c>
      <c r="I494" s="19" t="str">
        <f t="shared" si="69"/>
        <v>{"ItemId":6012324120,"Num":1,"Weight":100}</v>
      </c>
      <c r="J494" s="1">
        <f t="shared" si="72"/>
        <v>120</v>
      </c>
      <c r="K494" s="1">
        <f t="shared" si="72"/>
        <v>12</v>
      </c>
      <c r="L494" s="1">
        <f t="shared" si="70"/>
        <v>4</v>
      </c>
    </row>
    <row r="495" spans="5:12" x14ac:dyDescent="0.15">
      <c r="E495" s="35">
        <v>6012331120</v>
      </c>
      <c r="F495" s="35" t="str">
        <f t="shared" si="66"/>
        <v>"ItemId":6012331120</v>
      </c>
      <c r="G495" s="19" t="str">
        <f t="shared" si="67"/>
        <v>"Num":1</v>
      </c>
      <c r="H495" s="19" t="str">
        <f t="shared" si="68"/>
        <v>"Weight":100</v>
      </c>
      <c r="I495" s="19" t="str">
        <f t="shared" si="69"/>
        <v>{"ItemId":6012331120,"Num":1,"Weight":100}</v>
      </c>
      <c r="J495" s="1">
        <f t="shared" si="72"/>
        <v>120</v>
      </c>
      <c r="K495" s="1">
        <f t="shared" si="72"/>
        <v>12</v>
      </c>
      <c r="L495" s="1">
        <f t="shared" si="70"/>
        <v>1</v>
      </c>
    </row>
    <row r="496" spans="5:12" x14ac:dyDescent="0.15">
      <c r="E496" s="35">
        <v>6012332120</v>
      </c>
      <c r="F496" s="35" t="str">
        <f t="shared" si="66"/>
        <v>"ItemId":6012332120</v>
      </c>
      <c r="G496" s="19" t="str">
        <f t="shared" si="67"/>
        <v>"Num":1</v>
      </c>
      <c r="H496" s="19" t="str">
        <f t="shared" si="68"/>
        <v>"Weight":100</v>
      </c>
      <c r="I496" s="19" t="str">
        <f t="shared" si="69"/>
        <v>{"ItemId":6012332120,"Num":1,"Weight":100}</v>
      </c>
      <c r="J496" s="1">
        <f t="shared" si="72"/>
        <v>120</v>
      </c>
      <c r="K496" s="1">
        <f t="shared" si="72"/>
        <v>12</v>
      </c>
      <c r="L496" s="1">
        <f t="shared" si="70"/>
        <v>2</v>
      </c>
    </row>
    <row r="497" spans="5:12" x14ac:dyDescent="0.15">
      <c r="E497" s="35">
        <v>6012333120</v>
      </c>
      <c r="F497" s="35" t="str">
        <f t="shared" si="66"/>
        <v>"ItemId":6012333120</v>
      </c>
      <c r="G497" s="19" t="str">
        <f t="shared" si="67"/>
        <v>"Num":1</v>
      </c>
      <c r="H497" s="19" t="str">
        <f t="shared" si="68"/>
        <v>"Weight":100</v>
      </c>
      <c r="I497" s="19" t="str">
        <f t="shared" si="69"/>
        <v>{"ItemId":6012333120,"Num":1,"Weight":100}</v>
      </c>
      <c r="J497" s="1">
        <f t="shared" ref="J497:K510" si="73">J496</f>
        <v>120</v>
      </c>
      <c r="K497" s="1">
        <f t="shared" si="73"/>
        <v>12</v>
      </c>
      <c r="L497" s="1">
        <f t="shared" si="70"/>
        <v>3</v>
      </c>
    </row>
    <row r="498" spans="5:12" x14ac:dyDescent="0.15">
      <c r="E498" s="35">
        <v>6012334120</v>
      </c>
      <c r="F498" s="35" t="str">
        <f t="shared" si="66"/>
        <v>"ItemId":6012334120</v>
      </c>
      <c r="G498" s="19" t="str">
        <f t="shared" si="67"/>
        <v>"Num":1</v>
      </c>
      <c r="H498" s="19" t="str">
        <f t="shared" si="68"/>
        <v>"Weight":100</v>
      </c>
      <c r="I498" s="19" t="str">
        <f t="shared" si="69"/>
        <v>{"ItemId":6012334120,"Num":1,"Weight":100}</v>
      </c>
      <c r="J498" s="1">
        <f t="shared" si="73"/>
        <v>120</v>
      </c>
      <c r="K498" s="1">
        <f t="shared" si="73"/>
        <v>12</v>
      </c>
      <c r="L498" s="1">
        <f t="shared" si="70"/>
        <v>4</v>
      </c>
    </row>
    <row r="499" spans="5:12" x14ac:dyDescent="0.15">
      <c r="E499" s="35">
        <v>6012411120</v>
      </c>
      <c r="F499" s="35" t="str">
        <f t="shared" si="66"/>
        <v>"ItemId":6012411120</v>
      </c>
      <c r="G499" s="19" t="str">
        <f t="shared" si="67"/>
        <v>"Num":1</v>
      </c>
      <c r="H499" s="19" t="str">
        <f t="shared" si="68"/>
        <v>"Weight":100</v>
      </c>
      <c r="I499" s="19" t="str">
        <f t="shared" si="69"/>
        <v>{"ItemId":6012411120,"Num":1,"Weight":100}</v>
      </c>
      <c r="J499" s="1">
        <f t="shared" si="73"/>
        <v>120</v>
      </c>
      <c r="K499" s="1">
        <f t="shared" si="73"/>
        <v>12</v>
      </c>
      <c r="L499" s="1">
        <f t="shared" si="70"/>
        <v>1</v>
      </c>
    </row>
    <row r="500" spans="5:12" x14ac:dyDescent="0.15">
      <c r="E500" s="35">
        <v>6012412120</v>
      </c>
      <c r="F500" s="35" t="str">
        <f t="shared" si="66"/>
        <v>"ItemId":6012412120</v>
      </c>
      <c r="G500" s="19" t="str">
        <f t="shared" si="67"/>
        <v>"Num":1</v>
      </c>
      <c r="H500" s="19" t="str">
        <f t="shared" si="68"/>
        <v>"Weight":100</v>
      </c>
      <c r="I500" s="19" t="str">
        <f t="shared" si="69"/>
        <v>{"ItemId":6012412120,"Num":1,"Weight":100}</v>
      </c>
      <c r="J500" s="1">
        <f t="shared" si="73"/>
        <v>120</v>
      </c>
      <c r="K500" s="1">
        <f t="shared" si="73"/>
        <v>12</v>
      </c>
      <c r="L500" s="1">
        <f t="shared" si="70"/>
        <v>2</v>
      </c>
    </row>
    <row r="501" spans="5:12" x14ac:dyDescent="0.15">
      <c r="E501" s="35">
        <v>6012413120</v>
      </c>
      <c r="F501" s="35" t="str">
        <f t="shared" si="66"/>
        <v>"ItemId":6012413120</v>
      </c>
      <c r="G501" s="19" t="str">
        <f t="shared" si="67"/>
        <v>"Num":1</v>
      </c>
      <c r="H501" s="19" t="str">
        <f t="shared" si="68"/>
        <v>"Weight":100</v>
      </c>
      <c r="I501" s="19" t="str">
        <f t="shared" si="69"/>
        <v>{"ItemId":6012413120,"Num":1,"Weight":100}</v>
      </c>
      <c r="J501" s="1">
        <f t="shared" si="73"/>
        <v>120</v>
      </c>
      <c r="K501" s="1">
        <f t="shared" si="73"/>
        <v>12</v>
      </c>
      <c r="L501" s="1">
        <f t="shared" si="70"/>
        <v>3</v>
      </c>
    </row>
    <row r="502" spans="5:12" x14ac:dyDescent="0.15">
      <c r="E502" s="35">
        <v>6012414120</v>
      </c>
      <c r="F502" s="35" t="str">
        <f t="shared" si="66"/>
        <v>"ItemId":6012414120</v>
      </c>
      <c r="G502" s="19" t="str">
        <f t="shared" si="67"/>
        <v>"Num":1</v>
      </c>
      <c r="H502" s="19" t="str">
        <f t="shared" si="68"/>
        <v>"Weight":100</v>
      </c>
      <c r="I502" s="19" t="str">
        <f t="shared" si="69"/>
        <v>{"ItemId":6012414120,"Num":1,"Weight":100}</v>
      </c>
      <c r="J502" s="1">
        <f t="shared" si="73"/>
        <v>120</v>
      </c>
      <c r="K502" s="1">
        <f t="shared" si="73"/>
        <v>12</v>
      </c>
      <c r="L502" s="1">
        <f t="shared" si="70"/>
        <v>4</v>
      </c>
    </row>
    <row r="503" spans="5:12" x14ac:dyDescent="0.15">
      <c r="E503" s="35">
        <v>6012421120</v>
      </c>
      <c r="F503" s="35" t="str">
        <f t="shared" si="66"/>
        <v>"ItemId":6012421120</v>
      </c>
      <c r="G503" s="19" t="str">
        <f t="shared" si="67"/>
        <v>"Num":1</v>
      </c>
      <c r="H503" s="19" t="str">
        <f t="shared" si="68"/>
        <v>"Weight":100</v>
      </c>
      <c r="I503" s="19" t="str">
        <f t="shared" si="69"/>
        <v>{"ItemId":6012421120,"Num":1,"Weight":100}</v>
      </c>
      <c r="J503" s="1">
        <f t="shared" si="73"/>
        <v>120</v>
      </c>
      <c r="K503" s="1">
        <f t="shared" si="73"/>
        <v>12</v>
      </c>
      <c r="L503" s="1">
        <f t="shared" si="70"/>
        <v>1</v>
      </c>
    </row>
    <row r="504" spans="5:12" x14ac:dyDescent="0.15">
      <c r="E504" s="35">
        <v>6012422120</v>
      </c>
      <c r="F504" s="35" t="str">
        <f t="shared" si="66"/>
        <v>"ItemId":6012422120</v>
      </c>
      <c r="G504" s="19" t="str">
        <f t="shared" si="67"/>
        <v>"Num":1</v>
      </c>
      <c r="H504" s="19" t="str">
        <f t="shared" si="68"/>
        <v>"Weight":100</v>
      </c>
      <c r="I504" s="19" t="str">
        <f t="shared" si="69"/>
        <v>{"ItemId":6012422120,"Num":1,"Weight":100}</v>
      </c>
      <c r="J504" s="1">
        <f t="shared" si="73"/>
        <v>120</v>
      </c>
      <c r="K504" s="1">
        <f t="shared" si="73"/>
        <v>12</v>
      </c>
      <c r="L504" s="1">
        <f t="shared" si="70"/>
        <v>2</v>
      </c>
    </row>
    <row r="505" spans="5:12" x14ac:dyDescent="0.15">
      <c r="E505" s="35">
        <v>6012423120</v>
      </c>
      <c r="F505" s="35" t="str">
        <f t="shared" si="66"/>
        <v>"ItemId":6012423120</v>
      </c>
      <c r="G505" s="19" t="str">
        <f t="shared" si="67"/>
        <v>"Num":1</v>
      </c>
      <c r="H505" s="19" t="str">
        <f t="shared" si="68"/>
        <v>"Weight":100</v>
      </c>
      <c r="I505" s="19" t="str">
        <f t="shared" si="69"/>
        <v>{"ItemId":6012423120,"Num":1,"Weight":100}</v>
      </c>
      <c r="J505" s="1">
        <f t="shared" si="73"/>
        <v>120</v>
      </c>
      <c r="K505" s="1">
        <f t="shared" si="73"/>
        <v>12</v>
      </c>
      <c r="L505" s="1">
        <f t="shared" si="70"/>
        <v>3</v>
      </c>
    </row>
    <row r="506" spans="5:12" x14ac:dyDescent="0.15">
      <c r="E506" s="35">
        <v>6012424120</v>
      </c>
      <c r="F506" s="35" t="str">
        <f t="shared" si="66"/>
        <v>"ItemId":6012424120</v>
      </c>
      <c r="G506" s="19" t="str">
        <f t="shared" si="67"/>
        <v>"Num":1</v>
      </c>
      <c r="H506" s="19" t="str">
        <f t="shared" si="68"/>
        <v>"Weight":100</v>
      </c>
      <c r="I506" s="19" t="str">
        <f t="shared" si="69"/>
        <v>{"ItemId":6012424120,"Num":1,"Weight":100}</v>
      </c>
      <c r="J506" s="1">
        <f t="shared" si="73"/>
        <v>120</v>
      </c>
      <c r="K506" s="1">
        <f t="shared" si="73"/>
        <v>12</v>
      </c>
      <c r="L506" s="1">
        <f t="shared" si="70"/>
        <v>4</v>
      </c>
    </row>
    <row r="507" spans="5:12" x14ac:dyDescent="0.15">
      <c r="E507" s="35">
        <v>6012431120</v>
      </c>
      <c r="F507" s="35" t="str">
        <f t="shared" si="66"/>
        <v>"ItemId":6012431120</v>
      </c>
      <c r="G507" s="19" t="str">
        <f t="shared" si="67"/>
        <v>"Num":1</v>
      </c>
      <c r="H507" s="19" t="str">
        <f t="shared" si="68"/>
        <v>"Weight":100</v>
      </c>
      <c r="I507" s="19" t="str">
        <f t="shared" si="69"/>
        <v>{"ItemId":6012431120,"Num":1,"Weight":100}</v>
      </c>
      <c r="J507" s="1">
        <f t="shared" si="73"/>
        <v>120</v>
      </c>
      <c r="K507" s="1">
        <f t="shared" si="73"/>
        <v>12</v>
      </c>
      <c r="L507" s="1">
        <f t="shared" si="70"/>
        <v>1</v>
      </c>
    </row>
    <row r="508" spans="5:12" x14ac:dyDescent="0.15">
      <c r="E508" s="35">
        <v>6012432120</v>
      </c>
      <c r="F508" s="35" t="str">
        <f t="shared" si="66"/>
        <v>"ItemId":6012432120</v>
      </c>
      <c r="G508" s="19" t="str">
        <f t="shared" si="67"/>
        <v>"Num":1</v>
      </c>
      <c r="H508" s="19" t="str">
        <f t="shared" si="68"/>
        <v>"Weight":100</v>
      </c>
      <c r="I508" s="19" t="str">
        <f t="shared" si="69"/>
        <v>{"ItemId":6012432120,"Num":1,"Weight":100}</v>
      </c>
      <c r="J508" s="1">
        <f t="shared" si="73"/>
        <v>120</v>
      </c>
      <c r="K508" s="1">
        <f t="shared" si="73"/>
        <v>12</v>
      </c>
      <c r="L508" s="1">
        <f t="shared" si="70"/>
        <v>2</v>
      </c>
    </row>
    <row r="509" spans="5:12" x14ac:dyDescent="0.15">
      <c r="E509" s="35">
        <v>6012433120</v>
      </c>
      <c r="F509" s="35" t="str">
        <f t="shared" si="66"/>
        <v>"ItemId":6012433120</v>
      </c>
      <c r="G509" s="19" t="str">
        <f t="shared" si="67"/>
        <v>"Num":1</v>
      </c>
      <c r="H509" s="19" t="str">
        <f t="shared" si="68"/>
        <v>"Weight":100</v>
      </c>
      <c r="I509" s="19" t="str">
        <f t="shared" si="69"/>
        <v>{"ItemId":6012433120,"Num":1,"Weight":100}</v>
      </c>
      <c r="J509" s="1">
        <f t="shared" si="73"/>
        <v>120</v>
      </c>
      <c r="K509" s="1">
        <f t="shared" si="73"/>
        <v>12</v>
      </c>
      <c r="L509" s="1">
        <f t="shared" si="70"/>
        <v>3</v>
      </c>
    </row>
    <row r="510" spans="5:12" x14ac:dyDescent="0.15">
      <c r="E510" s="35">
        <v>6012434120</v>
      </c>
      <c r="F510" s="35" t="str">
        <f t="shared" si="66"/>
        <v>"ItemId":6012434120</v>
      </c>
      <c r="G510" s="19" t="str">
        <f t="shared" si="67"/>
        <v>"Num":1</v>
      </c>
      <c r="H510" s="19" t="str">
        <f t="shared" si="68"/>
        <v>"Weight":100</v>
      </c>
      <c r="I510" s="19" t="str">
        <f t="shared" si="69"/>
        <v>{"ItemId":6012434120,"Num":1,"Weight":100}</v>
      </c>
      <c r="J510" s="1">
        <f t="shared" si="73"/>
        <v>120</v>
      </c>
      <c r="K510" s="1">
        <f t="shared" si="73"/>
        <v>12</v>
      </c>
      <c r="L510" s="1">
        <f t="shared" si="70"/>
        <v>4</v>
      </c>
    </row>
  </sheetData>
  <phoneticPr fontId="2" type="noConversion"/>
  <conditionalFormatting sqref="A7:A18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{4ABBBDA2-D283-41C3-9E3C-A5E21F4B25A7}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ABBBDA2-D283-41C3-9E3C-A5E21F4B25A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A7:A18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workbookViewId="0">
      <pane xSplit="3" ySplit="4" topLeftCell="D5" activePane="bottomRight" state="frozen"/>
      <selection pane="topRight"/>
      <selection pane="bottomLeft"/>
      <selection pane="bottomRight" activeCell="G15" sqref="G15"/>
    </sheetView>
  </sheetViews>
  <sheetFormatPr defaultColWidth="9" defaultRowHeight="13.5" x14ac:dyDescent="0.15"/>
  <cols>
    <col min="1" max="6" width="9" style="1"/>
    <col min="7" max="7" width="23.375" style="1" customWidth="1"/>
    <col min="8" max="13" width="9" style="1"/>
    <col min="14" max="14" width="15.75" style="1" customWidth="1"/>
    <col min="15" max="15" width="16" style="1" customWidth="1"/>
    <col min="16" max="16" width="13.75" style="1" customWidth="1"/>
    <col min="17" max="17" width="41.5" style="1" customWidth="1"/>
    <col min="18" max="16384" width="9" style="1"/>
  </cols>
  <sheetData>
    <row r="1" spans="1:17" x14ac:dyDescent="0.15">
      <c r="A1" s="1" t="s">
        <v>36</v>
      </c>
      <c r="B1" s="1" t="s">
        <v>37</v>
      </c>
      <c r="C1" s="1" t="s">
        <v>38</v>
      </c>
    </row>
    <row r="2" spans="1:17" x14ac:dyDescent="0.15">
      <c r="A2" s="1" t="s">
        <v>39</v>
      </c>
      <c r="B2" s="1" t="s">
        <v>40</v>
      </c>
    </row>
    <row r="3" spans="1:17" x14ac:dyDescent="0.15">
      <c r="A3" s="1" t="s">
        <v>41</v>
      </c>
    </row>
    <row r="4" spans="1:17" x14ac:dyDescent="0.15">
      <c r="A4" s="1" t="s">
        <v>42</v>
      </c>
    </row>
    <row r="10" spans="1:17" x14ac:dyDescent="0.15">
      <c r="G10" s="2" t="s">
        <v>32</v>
      </c>
      <c r="K10" s="1" t="s">
        <v>44</v>
      </c>
      <c r="L10" s="1" t="s">
        <v>45</v>
      </c>
      <c r="M10" s="1" t="s">
        <v>46</v>
      </c>
      <c r="N10" s="11" t="str">
        <f>$A$1&amp;_xlfn.TEXTJOIN($C$1,1,Q11:Q14)&amp;$A$2</f>
        <v>[{"ItemId":140113,"Num":1,"Weight":100},{"ItemId":140105,"Num":1,"Weight":100},{"ItemId":141006,"Num":1,"Weight":100},{"ItemId":140104,"Num":1,"Weight":100}]</v>
      </c>
    </row>
    <row r="11" spans="1:17" x14ac:dyDescent="0.15">
      <c r="G11" s="3" t="s">
        <v>167</v>
      </c>
      <c r="H11" s="1">
        <v>1</v>
      </c>
      <c r="K11" s="1">
        <f>_xlfn.XLOOKUP(G11,[1]配置!$D$5:$D$1007,[1]配置!$B$5:$B$1007,0)</f>
        <v>140113</v>
      </c>
      <c r="L11" s="1">
        <f>H11</f>
        <v>1</v>
      </c>
      <c r="M11" s="1">
        <v>100</v>
      </c>
      <c r="N11" s="1" t="str">
        <f>$B$2&amp;$K$10&amp;$B$2&amp;$B$1&amp;$K11</f>
        <v>"ItemId":140113</v>
      </c>
      <c r="O11" s="1" t="str">
        <f>$B$2&amp;$L$10&amp;$B$2&amp;$B$1&amp;$L11</f>
        <v>"Num":1</v>
      </c>
      <c r="P11" s="1" t="str">
        <f>$B$2&amp;$M$10&amp;$B$2&amp;$B$1&amp;$M11</f>
        <v>"Weight":100</v>
      </c>
      <c r="Q11" s="1" t="str">
        <f>IF(K11=0,"",$A$3&amp;_xlfn.TEXTJOIN($C$1,1,N11:P11)&amp;$A$4)</f>
        <v>{"ItemId":140113,"Num":1,"Weight":100}</v>
      </c>
    </row>
    <row r="12" spans="1:17" x14ac:dyDescent="0.15">
      <c r="G12" s="3" t="s">
        <v>162</v>
      </c>
      <c r="H12" s="1">
        <v>1</v>
      </c>
      <c r="K12" s="1">
        <f>_xlfn.XLOOKUP(G12,[1]配置!$D$5:$D$1007,[1]配置!$B$5:$B$1007,0)</f>
        <v>140105</v>
      </c>
      <c r="L12" s="1">
        <f>H12</f>
        <v>1</v>
      </c>
      <c r="M12" s="1">
        <v>100</v>
      </c>
      <c r="N12" s="1" t="str">
        <f>$B$2&amp;$K$10&amp;$B$2&amp;$B$1&amp;$K12</f>
        <v>"ItemId":140105</v>
      </c>
      <c r="O12" s="1" t="str">
        <f>$B$2&amp;$L$10&amp;$B$2&amp;$B$1&amp;$L12</f>
        <v>"Num":1</v>
      </c>
      <c r="P12" s="1" t="str">
        <f>$B$2&amp;$M$10&amp;$B$2&amp;$B$1&amp;$M12</f>
        <v>"Weight":100</v>
      </c>
      <c r="Q12" s="1" t="str">
        <f>IF(K12=0,"",$A$3&amp;_xlfn.TEXTJOIN($C$1,1,N12:P12)&amp;$A$4)</f>
        <v>{"ItemId":140105,"Num":1,"Weight":100}</v>
      </c>
    </row>
    <row r="13" spans="1:17" x14ac:dyDescent="0.15">
      <c r="G13" s="3" t="s">
        <v>172</v>
      </c>
      <c r="H13" s="1">
        <v>1</v>
      </c>
      <c r="K13" s="1">
        <f>_xlfn.XLOOKUP(G13,[1]配置!$D$5:$D$1007,[1]配置!$B$5:$B$1007,0)</f>
        <v>141006</v>
      </c>
      <c r="L13" s="1">
        <f>H13</f>
        <v>1</v>
      </c>
      <c r="M13" s="1">
        <v>100</v>
      </c>
      <c r="N13" s="1" t="str">
        <f>$B$2&amp;$K$10&amp;$B$2&amp;$B$1&amp;$K13</f>
        <v>"ItemId":141006</v>
      </c>
      <c r="O13" s="1" t="str">
        <f>$B$2&amp;$L$10&amp;$B$2&amp;$B$1&amp;$L13</f>
        <v>"Num":1</v>
      </c>
      <c r="P13" s="1" t="str">
        <f>$B$2&amp;$M$10&amp;$B$2&amp;$B$1&amp;$M13</f>
        <v>"Weight":100</v>
      </c>
      <c r="Q13" s="1" t="str">
        <f>IF(K13=0,"",$A$3&amp;_xlfn.TEXTJOIN($C$1,1,N13:P13)&amp;$A$4)</f>
        <v>{"ItemId":141006,"Num":1,"Weight":100}</v>
      </c>
    </row>
    <row r="14" spans="1:17" x14ac:dyDescent="0.15">
      <c r="G14" s="3" t="s">
        <v>161</v>
      </c>
      <c r="H14" s="1">
        <v>1</v>
      </c>
      <c r="K14" s="1">
        <f>_xlfn.XLOOKUP(G14,[1]配置!$D$5:$D$1007,[1]配置!$B$5:$B$1007,0)</f>
        <v>140104</v>
      </c>
      <c r="L14" s="1">
        <f>H14</f>
        <v>1</v>
      </c>
      <c r="M14" s="1">
        <v>100</v>
      </c>
      <c r="N14" s="1" t="str">
        <f>$B$2&amp;$K$10&amp;$B$2&amp;$B$1&amp;$K14</f>
        <v>"ItemId":140104</v>
      </c>
      <c r="O14" s="1" t="str">
        <f>$B$2&amp;$L$10&amp;$B$2&amp;$B$1&amp;$L14</f>
        <v>"Num":1</v>
      </c>
      <c r="P14" s="1" t="str">
        <f>$B$2&amp;$M$10&amp;$B$2&amp;$B$1&amp;$M14</f>
        <v>"Weight":100</v>
      </c>
      <c r="Q14" s="1" t="str">
        <f>IF(K14=0,"",$A$3&amp;_xlfn.TEXTJOIN($C$1,1,N14:P14)&amp;$A$4)</f>
        <v>{"ItemId":140104,"Num":1,"Weight":100}</v>
      </c>
    </row>
    <row r="21" spans="7:17" x14ac:dyDescent="0.15">
      <c r="G21" s="2" t="s">
        <v>33</v>
      </c>
      <c r="N21" s="11" t="str">
        <f>$A$1&amp;_xlfn.TEXTJOIN($C$1,1,Q22:Q25)&amp;$A$2</f>
        <v>[{"ItemId":140101,"Num":1,"Weight":100},{"ItemId":140108,"Num":1,"Weight":100},{"ItemId":140109,"Num":1,"Weight":100},{"ItemId":141018,"Num":1,"Weight":100}]</v>
      </c>
    </row>
    <row r="22" spans="7:17" x14ac:dyDescent="0.15">
      <c r="G22" s="15" t="s">
        <v>159</v>
      </c>
      <c r="H22" s="1">
        <v>1</v>
      </c>
      <c r="K22" s="1">
        <f>_xlfn.XLOOKUP(G22,[1]配置!$D$5:$D$1007,[1]配置!$B$5:$B$1007,0)</f>
        <v>140101</v>
      </c>
      <c r="L22" s="1">
        <f>H22</f>
        <v>1</v>
      </c>
      <c r="M22" s="1">
        <v>100</v>
      </c>
      <c r="N22" s="1" t="str">
        <f>$B$2&amp;$K$10&amp;$B$2&amp;$B$1&amp;$K22</f>
        <v>"ItemId":140101</v>
      </c>
      <c r="O22" s="1" t="str">
        <f>$B$2&amp;$L$10&amp;$B$2&amp;$B$1&amp;$L22</f>
        <v>"Num":1</v>
      </c>
      <c r="P22" s="1" t="str">
        <f>$B$2&amp;$M$10&amp;$B$2&amp;$B$1&amp;$M22</f>
        <v>"Weight":100</v>
      </c>
      <c r="Q22" s="1" t="str">
        <f>IF(K22=0,"",$A$3&amp;_xlfn.TEXTJOIN($C$1,1,N22:P22)&amp;$A$4)</f>
        <v>{"ItemId":140101,"Num":1,"Weight":100}</v>
      </c>
    </row>
    <row r="23" spans="7:17" x14ac:dyDescent="0.15">
      <c r="G23" s="15" t="s">
        <v>164</v>
      </c>
      <c r="H23" s="1">
        <v>1</v>
      </c>
      <c r="K23" s="1">
        <f>_xlfn.XLOOKUP(G23,[1]配置!$D$5:$D$1007,[1]配置!$B$5:$B$1007,0)</f>
        <v>140108</v>
      </c>
      <c r="L23" s="1">
        <f>H23</f>
        <v>1</v>
      </c>
      <c r="M23" s="1">
        <v>100</v>
      </c>
      <c r="N23" s="1" t="str">
        <f>$B$2&amp;$K$10&amp;$B$2&amp;$B$1&amp;$K23</f>
        <v>"ItemId":140108</v>
      </c>
      <c r="O23" s="1" t="str">
        <f>$B$2&amp;$L$10&amp;$B$2&amp;$B$1&amp;$L23</f>
        <v>"Num":1</v>
      </c>
      <c r="P23" s="1" t="str">
        <f>$B$2&amp;$M$10&amp;$B$2&amp;$B$1&amp;$M23</f>
        <v>"Weight":100</v>
      </c>
      <c r="Q23" s="1" t="str">
        <f>IF(K23=0,"",$A$3&amp;_xlfn.TEXTJOIN($C$1,1,N23:P23)&amp;$A$4)</f>
        <v>{"ItemId":140108,"Num":1,"Weight":100}</v>
      </c>
    </row>
    <row r="24" spans="7:17" x14ac:dyDescent="0.15">
      <c r="G24" s="15" t="s">
        <v>165</v>
      </c>
      <c r="H24" s="1">
        <v>1</v>
      </c>
      <c r="K24" s="1">
        <f>_xlfn.XLOOKUP(G24,[1]配置!$D$5:$D$1007,[1]配置!$B$5:$B$1007,0)</f>
        <v>140109</v>
      </c>
      <c r="L24" s="1">
        <f>H24</f>
        <v>1</v>
      </c>
      <c r="M24" s="1">
        <v>100</v>
      </c>
      <c r="N24" s="1" t="str">
        <f>$B$2&amp;$K$10&amp;$B$2&amp;$B$1&amp;$K24</f>
        <v>"ItemId":140109</v>
      </c>
      <c r="O24" s="1" t="str">
        <f>$B$2&amp;$L$10&amp;$B$2&amp;$B$1&amp;$L24</f>
        <v>"Num":1</v>
      </c>
      <c r="P24" s="1" t="str">
        <f>$B$2&amp;$M$10&amp;$B$2&amp;$B$1&amp;$M24</f>
        <v>"Weight":100</v>
      </c>
      <c r="Q24" s="1" t="str">
        <f>IF(K24=0,"",$A$3&amp;_xlfn.TEXTJOIN($C$1,1,N24:P24)&amp;$A$4)</f>
        <v>{"ItemId":140109,"Num":1,"Weight":100}</v>
      </c>
    </row>
    <row r="25" spans="7:17" x14ac:dyDescent="0.15">
      <c r="G25" s="15" t="s">
        <v>177</v>
      </c>
      <c r="H25" s="1">
        <v>1</v>
      </c>
      <c r="K25" s="1">
        <f>_xlfn.XLOOKUP(G25,[1]配置!$D$5:$D$1007,[1]配置!$B$5:$B$1007,0)</f>
        <v>141018</v>
      </c>
      <c r="L25" s="1">
        <f>H25</f>
        <v>1</v>
      </c>
      <c r="M25" s="1">
        <v>100</v>
      </c>
      <c r="N25" s="1" t="str">
        <f>$B$2&amp;$K$10&amp;$B$2&amp;$B$1&amp;$K25</f>
        <v>"ItemId":141018</v>
      </c>
      <c r="O25" s="1" t="str">
        <f>$B$2&amp;$L$10&amp;$B$2&amp;$B$1&amp;$L25</f>
        <v>"Num":1</v>
      </c>
      <c r="P25" s="1" t="str">
        <f>$B$2&amp;$M$10&amp;$B$2&amp;$B$1&amp;$M25</f>
        <v>"Weight":100</v>
      </c>
      <c r="Q25" s="1" t="str">
        <f>IF(K25=0,"",$A$3&amp;_xlfn.TEXTJOIN($C$1,1,N25:P25)&amp;$A$4)</f>
        <v>{"ItemId":141018,"Num":1,"Weight":100}</v>
      </c>
    </row>
    <row r="32" spans="7:17" x14ac:dyDescent="0.15">
      <c r="G32" s="5" t="s">
        <v>74</v>
      </c>
      <c r="H32" s="5" t="s">
        <v>75</v>
      </c>
      <c r="I32" s="5" t="s">
        <v>76</v>
      </c>
      <c r="N32" s="11" t="str">
        <f>$A$1&amp;_xlfn.TEXTJOIN($C$1,1,Q33:Q36)&amp;$A$2</f>
        <v>[{"ItemId":10001,"Num":45,"Weight":100},{"ItemId":10003,"Num":40,"Weight":100},{"ItemId":10002,"Num":25,"Weight":100},{"ItemId":10004,"Num":20,"Weight":100}]</v>
      </c>
    </row>
    <row r="33" spans="7:17" x14ac:dyDescent="0.15">
      <c r="G33" s="6" t="s">
        <v>77</v>
      </c>
      <c r="H33" s="7">
        <v>45</v>
      </c>
      <c r="I33" s="12">
        <v>241.07</v>
      </c>
      <c r="K33" s="1">
        <f>_xlfn.XLOOKUP(G33,[1]配置!$D$5:$D$1007,[1]配置!$B$5:$B$1007,0)</f>
        <v>10001</v>
      </c>
      <c r="L33" s="1">
        <f>H33</f>
        <v>45</v>
      </c>
      <c r="M33" s="1">
        <v>100</v>
      </c>
      <c r="N33" s="1" t="str">
        <f>$B$2&amp;$K$10&amp;$B$2&amp;$B$1&amp;$K33</f>
        <v>"ItemId":10001</v>
      </c>
      <c r="O33" s="1" t="str">
        <f>$B$2&amp;$L$10&amp;$B$2&amp;$B$1&amp;$L33</f>
        <v>"Num":45</v>
      </c>
      <c r="P33" s="1" t="str">
        <f>$B$2&amp;$M$10&amp;$B$2&amp;$B$1&amp;$M33</f>
        <v>"Weight":100</v>
      </c>
      <c r="Q33" s="1" t="str">
        <f>IF(K33=0,"",$A$3&amp;_xlfn.TEXTJOIN($C$1,1,N33:P33)&amp;$A$4)</f>
        <v>{"ItemId":10001,"Num":45,"Weight":100}</v>
      </c>
    </row>
    <row r="34" spans="7:17" x14ac:dyDescent="0.15">
      <c r="G34" s="8" t="s">
        <v>78</v>
      </c>
      <c r="H34" s="9">
        <v>40</v>
      </c>
      <c r="I34" s="13">
        <v>214.29</v>
      </c>
      <c r="K34" s="1">
        <f>_xlfn.XLOOKUP(G34,[1]配置!$D$5:$D$1007,[1]配置!$B$5:$B$1007,0)</f>
        <v>10003</v>
      </c>
      <c r="L34" s="1">
        <f>H34</f>
        <v>40</v>
      </c>
      <c r="M34" s="1">
        <v>100</v>
      </c>
      <c r="N34" s="1" t="str">
        <f>$B$2&amp;$K$10&amp;$B$2&amp;$B$1&amp;$K34</f>
        <v>"ItemId":10003</v>
      </c>
      <c r="O34" s="1" t="str">
        <f>$B$2&amp;$L$10&amp;$B$2&amp;$B$1&amp;$L34</f>
        <v>"Num":40</v>
      </c>
      <c r="P34" s="1" t="str">
        <f>$B$2&amp;$M$10&amp;$B$2&amp;$B$1&amp;$M34</f>
        <v>"Weight":100</v>
      </c>
      <c r="Q34" s="1" t="str">
        <f>IF(K34=0,"",$A$3&amp;_xlfn.TEXTJOIN($C$1,1,N34:P34)&amp;$A$4)</f>
        <v>{"ItemId":10003,"Num":40,"Weight":100}</v>
      </c>
    </row>
    <row r="35" spans="7:17" x14ac:dyDescent="0.15">
      <c r="G35" s="8" t="s">
        <v>79</v>
      </c>
      <c r="H35" s="7">
        <v>25</v>
      </c>
      <c r="I35" s="12">
        <v>200.89</v>
      </c>
      <c r="K35" s="1">
        <f>_xlfn.XLOOKUP(G35,[1]配置!$D$5:$D$1007,[1]配置!$B$5:$B$1007,0)</f>
        <v>10002</v>
      </c>
      <c r="L35" s="1">
        <f>H35</f>
        <v>25</v>
      </c>
      <c r="M35" s="1">
        <v>100</v>
      </c>
      <c r="N35" s="1" t="str">
        <f>$B$2&amp;$K$10&amp;$B$2&amp;$B$1&amp;$K35</f>
        <v>"ItemId":10002</v>
      </c>
      <c r="O35" s="1" t="str">
        <f>$B$2&amp;$L$10&amp;$B$2&amp;$B$1&amp;$L35</f>
        <v>"Num":25</v>
      </c>
      <c r="P35" s="1" t="str">
        <f>$B$2&amp;$M$10&amp;$B$2&amp;$B$1&amp;$M35</f>
        <v>"Weight":100</v>
      </c>
      <c r="Q35" s="1" t="str">
        <f>IF(K35=0,"",$A$3&amp;_xlfn.TEXTJOIN($C$1,1,N35:P35)&amp;$A$4)</f>
        <v>{"ItemId":10002,"Num":25,"Weight":100}</v>
      </c>
    </row>
    <row r="36" spans="7:17" x14ac:dyDescent="0.15">
      <c r="G36" s="8" t="s">
        <v>80</v>
      </c>
      <c r="H36" s="9">
        <v>20</v>
      </c>
      <c r="I36" s="13">
        <v>235.71</v>
      </c>
      <c r="K36" s="1">
        <f>_xlfn.XLOOKUP(G36,[1]配置!$D$5:$D$1007,[1]配置!$B$5:$B$1007,0)</f>
        <v>10004</v>
      </c>
      <c r="L36" s="1">
        <f>H36</f>
        <v>20</v>
      </c>
      <c r="M36" s="1">
        <v>100</v>
      </c>
      <c r="N36" s="1" t="str">
        <f>$B$2&amp;$K$10&amp;$B$2&amp;$B$1&amp;$K36</f>
        <v>"ItemId":10004</v>
      </c>
      <c r="O36" s="1" t="str">
        <f>$B$2&amp;$L$10&amp;$B$2&amp;$B$1&amp;$L36</f>
        <v>"Num":20</v>
      </c>
      <c r="P36" s="1" t="str">
        <f>$B$2&amp;$M$10&amp;$B$2&amp;$B$1&amp;$M36</f>
        <v>"Weight":100</v>
      </c>
      <c r="Q36" s="1" t="str">
        <f>IF(K36=0,"",$A$3&amp;_xlfn.TEXTJOIN($C$1,1,N36:P36)&amp;$A$4)</f>
        <v>{"ItemId":10004,"Num":20,"Weight":100}</v>
      </c>
    </row>
    <row r="37" spans="7:17" x14ac:dyDescent="0.15">
      <c r="G37" s="10"/>
      <c r="H37" s="10"/>
      <c r="I37" s="10"/>
    </row>
    <row r="38" spans="7:17" x14ac:dyDescent="0.15">
      <c r="G38" s="5" t="s">
        <v>81</v>
      </c>
      <c r="H38" s="5" t="s">
        <v>75</v>
      </c>
      <c r="I38" s="5" t="s">
        <v>76</v>
      </c>
      <c r="N38" s="11" t="str">
        <f>$A$1&amp;_xlfn.TEXTJOIN($C$1,1,Q39:Q42)&amp;$A$2</f>
        <v>[{"ItemId":70001,"Num":200,"Weight":100},{"ItemId":70002,"Num":40,"Weight":100},{"ItemId":20001,"Num":600,"Weight":100},{"ItemId":20002,"Num":80,"Weight":100}]</v>
      </c>
    </row>
    <row r="39" spans="7:17" x14ac:dyDescent="0.15">
      <c r="G39" s="4" t="s">
        <v>82</v>
      </c>
      <c r="H39" s="9">
        <v>200</v>
      </c>
      <c r="I39" s="13">
        <v>150</v>
      </c>
      <c r="K39" s="1">
        <f>_xlfn.XLOOKUP(G39,[1]配置!$D$5:$D$1007,[1]配置!$B$5:$B$1007,0)</f>
        <v>70001</v>
      </c>
      <c r="L39" s="1">
        <f>H39</f>
        <v>200</v>
      </c>
      <c r="M39" s="1">
        <v>100</v>
      </c>
      <c r="N39" s="1" t="str">
        <f>$B$2&amp;$K$10&amp;$B$2&amp;$B$1&amp;$K39</f>
        <v>"ItemId":70001</v>
      </c>
      <c r="O39" s="1" t="str">
        <f>$B$2&amp;$L$10&amp;$B$2&amp;$B$1&amp;$L39</f>
        <v>"Num":200</v>
      </c>
      <c r="P39" s="1" t="str">
        <f>$B$2&amp;$M$10&amp;$B$2&amp;$B$1&amp;$M39</f>
        <v>"Weight":100</v>
      </c>
      <c r="Q39" s="1" t="str">
        <f>IF(K39=0,"",$A$3&amp;_xlfn.TEXTJOIN($C$1,1,N39:P39)&amp;$A$4)</f>
        <v>{"ItemId":70001,"Num":200,"Weight":100}</v>
      </c>
    </row>
    <row r="40" spans="7:17" x14ac:dyDescent="0.15">
      <c r="G40" s="6" t="s">
        <v>83</v>
      </c>
      <c r="H40" s="9">
        <v>40</v>
      </c>
      <c r="I40" s="13">
        <v>125</v>
      </c>
      <c r="K40" s="1">
        <f>_xlfn.XLOOKUP(G40,[1]配置!$D$5:$D$1007,[1]配置!$B$5:$B$1007,0)</f>
        <v>70002</v>
      </c>
      <c r="L40" s="1">
        <f>H40</f>
        <v>40</v>
      </c>
      <c r="M40" s="1">
        <v>100</v>
      </c>
      <c r="N40" s="1" t="str">
        <f>$B$2&amp;$K$10&amp;$B$2&amp;$B$1&amp;$K40</f>
        <v>"ItemId":70002</v>
      </c>
      <c r="O40" s="1" t="str">
        <f>$B$2&amp;$L$10&amp;$B$2&amp;$B$1&amp;$L40</f>
        <v>"Num":40</v>
      </c>
      <c r="P40" s="1" t="str">
        <f>$B$2&amp;$M$10&amp;$B$2&amp;$B$1&amp;$M40</f>
        <v>"Weight":100</v>
      </c>
      <c r="Q40" s="1" t="str">
        <f>IF(K40=0,"",$A$3&amp;_xlfn.TEXTJOIN($C$1,1,N40:P40)&amp;$A$4)</f>
        <v>{"ItemId":70002,"Num":40,"Weight":100}</v>
      </c>
    </row>
    <row r="41" spans="7:17" x14ac:dyDescent="0.15">
      <c r="G41" s="4" t="s">
        <v>84</v>
      </c>
      <c r="H41" s="7">
        <v>600</v>
      </c>
      <c r="I41" s="12">
        <v>150</v>
      </c>
      <c r="K41" s="1">
        <f>_xlfn.XLOOKUP(G41,[1]配置!$D$5:$D$1007,[1]配置!$B$5:$B$1007,0)</f>
        <v>20001</v>
      </c>
      <c r="L41" s="1">
        <f>H41</f>
        <v>600</v>
      </c>
      <c r="M41" s="1">
        <v>100</v>
      </c>
      <c r="N41" s="1" t="str">
        <f>$B$2&amp;$K$10&amp;$B$2&amp;$B$1&amp;$K41</f>
        <v>"ItemId":20001</v>
      </c>
      <c r="O41" s="1" t="str">
        <f>$B$2&amp;$L$10&amp;$B$2&amp;$B$1&amp;$L41</f>
        <v>"Num":600</v>
      </c>
      <c r="P41" s="1" t="str">
        <f>$B$2&amp;$M$10&amp;$B$2&amp;$B$1&amp;$M41</f>
        <v>"Weight":100</v>
      </c>
      <c r="Q41" s="1" t="str">
        <f>IF(K41=0,"",$A$3&amp;_xlfn.TEXTJOIN($C$1,1,N41:P41)&amp;$A$4)</f>
        <v>{"ItemId":20001,"Num":600,"Weight":100}</v>
      </c>
    </row>
    <row r="42" spans="7:17" x14ac:dyDescent="0.15">
      <c r="G42" s="3" t="s">
        <v>29</v>
      </c>
      <c r="H42" s="7">
        <v>80</v>
      </c>
      <c r="I42" s="12">
        <v>125</v>
      </c>
      <c r="K42" s="1">
        <f>_xlfn.XLOOKUP(G42,[1]配置!$D$5:$D$1007,[1]配置!$B$5:$B$1007,0)</f>
        <v>20002</v>
      </c>
      <c r="L42" s="1">
        <f>H42</f>
        <v>80</v>
      </c>
      <c r="M42" s="1">
        <v>100</v>
      </c>
      <c r="N42" s="1" t="str">
        <f>$B$2&amp;$K$10&amp;$B$2&amp;$B$1&amp;$K42</f>
        <v>"ItemId":20002</v>
      </c>
      <c r="O42" s="1" t="str">
        <f>$B$2&amp;$L$10&amp;$B$2&amp;$B$1&amp;$L42</f>
        <v>"Num":80</v>
      </c>
      <c r="P42" s="1" t="str">
        <f>$B$2&amp;$M$10&amp;$B$2&amp;$B$1&amp;$M42</f>
        <v>"Weight":100</v>
      </c>
      <c r="Q42" s="1" t="str">
        <f>IF(K42=0,"",$A$3&amp;_xlfn.TEXTJOIN($C$1,1,N42:P42)&amp;$A$4)</f>
        <v>{"ItemId":20002,"Num":80,"Weight":100}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配置</vt:lpstr>
      <vt:lpstr>神魔抽卡</vt:lpstr>
      <vt:lpstr>抽卡</vt:lpstr>
      <vt:lpstr>伪随机抽卡</vt:lpstr>
      <vt:lpstr>装备</vt:lpstr>
      <vt:lpstr>装备宝箱</vt:lpstr>
      <vt:lpstr>宝箱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2025-05-27T08:02:57Z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